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04.Апрель 2024\"/>
    </mc:Choice>
  </mc:AlternateContent>
  <bookViews>
    <workbookView xWindow="0" yWindow="0" windowWidth="28800" windowHeight="11700"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62913"/>
</workbook>
</file>

<file path=xl/calcChain.xml><?xml version="1.0" encoding="utf-8"?>
<calcChain xmlns="http://schemas.openxmlformats.org/spreadsheetml/2006/main">
  <c r="F26" i="1" l="1"/>
  <c r="F17" i="1" l="1"/>
  <c r="F25" i="1" l="1"/>
  <c r="T443" i="28" l="1"/>
  <c r="R443" i="28"/>
  <c r="P443" i="28"/>
  <c r="N443" i="28"/>
  <c r="T439" i="28"/>
  <c r="R439" i="28"/>
  <c r="P439" i="28"/>
  <c r="N439" i="28"/>
  <c r="L435" i="28"/>
  <c r="A12" i="28"/>
  <c r="Y12" i="28" s="1"/>
  <c r="A1" i="28"/>
  <c r="T439" i="21"/>
  <c r="R439" i="21"/>
  <c r="P439" i="21"/>
  <c r="N439" i="21"/>
  <c r="L435" i="21"/>
  <c r="A12" i="21"/>
  <c r="V12" i="21" s="1"/>
  <c r="A1" i="21"/>
  <c r="T159" i="25"/>
  <c r="R159" i="25"/>
  <c r="P159" i="25"/>
  <c r="N159" i="25"/>
  <c r="T155" i="25"/>
  <c r="R155" i="25"/>
  <c r="P155" i="25"/>
  <c r="N155" i="25"/>
  <c r="A12" i="25"/>
  <c r="A48" i="25" s="1"/>
  <c r="A1" i="25"/>
  <c r="T155" i="19"/>
  <c r="R155" i="19"/>
  <c r="P155" i="19"/>
  <c r="N155" i="19"/>
  <c r="A12" i="19"/>
  <c r="A48" i="19" s="1"/>
  <c r="A84" i="19" s="1"/>
  <c r="A1" i="19"/>
  <c r="E17" i="8"/>
  <c r="D17" i="8"/>
  <c r="C17" i="8"/>
  <c r="B17" i="8"/>
  <c r="E16" i="8"/>
  <c r="D16" i="8"/>
  <c r="C16" i="8"/>
  <c r="B16" i="8"/>
  <c r="E11" i="8"/>
  <c r="D11" i="8"/>
  <c r="C11" i="8"/>
  <c r="B11" i="8"/>
  <c r="E10" i="8"/>
  <c r="D10" i="8"/>
  <c r="C10" i="8"/>
  <c r="B10" i="8"/>
  <c r="E9" i="8"/>
  <c r="D9" i="8"/>
  <c r="C9" i="8"/>
  <c r="B9" i="8"/>
  <c r="A1" i="8"/>
  <c r="F16" i="1"/>
  <c r="F14" i="1"/>
  <c r="F13" i="1"/>
  <c r="K12" i="28" l="1"/>
  <c r="S12" i="28"/>
  <c r="A13" i="25"/>
  <c r="J13" i="25" s="1"/>
  <c r="C12" i="28"/>
  <c r="B12" i="21"/>
  <c r="R12" i="21"/>
  <c r="F12" i="28"/>
  <c r="N12" i="28"/>
  <c r="V12" i="28"/>
  <c r="G12" i="28"/>
  <c r="O12" i="28"/>
  <c r="W12" i="28"/>
  <c r="M12" i="21"/>
  <c r="E12" i="21"/>
  <c r="U12" i="21"/>
  <c r="J12" i="21"/>
  <c r="A13" i="21"/>
  <c r="U13" i="21" s="1"/>
  <c r="B12" i="28"/>
  <c r="J12" i="28"/>
  <c r="R12" i="28"/>
  <c r="A13" i="28"/>
  <c r="F13" i="28" s="1"/>
  <c r="W84" i="19"/>
  <c r="S84" i="19"/>
  <c r="O84" i="19"/>
  <c r="K84" i="19"/>
  <c r="G84" i="19"/>
  <c r="C84" i="19"/>
  <c r="X84" i="19"/>
  <c r="R84" i="19"/>
  <c r="M84" i="19"/>
  <c r="H84" i="19"/>
  <c r="B84" i="19"/>
  <c r="V84" i="19"/>
  <c r="Q84" i="19"/>
  <c r="L84" i="19"/>
  <c r="F84" i="19"/>
  <c r="U84" i="19"/>
  <c r="J84" i="19"/>
  <c r="T84" i="19"/>
  <c r="I84" i="19"/>
  <c r="E84" i="19"/>
  <c r="Y84" i="19"/>
  <c r="D84" i="19"/>
  <c r="P84" i="19"/>
  <c r="N84" i="19"/>
  <c r="A120" i="19"/>
  <c r="A85" i="19"/>
  <c r="D13" i="21"/>
  <c r="T13" i="21"/>
  <c r="F12" i="21"/>
  <c r="N12" i="21"/>
  <c r="E13" i="21"/>
  <c r="M13" i="21"/>
  <c r="O13" i="21"/>
  <c r="K13" i="21"/>
  <c r="A14" i="21"/>
  <c r="V13" i="21"/>
  <c r="J13" i="21"/>
  <c r="F13" i="21"/>
  <c r="Y13" i="21"/>
  <c r="F15" i="1"/>
  <c r="F12" i="1" s="1"/>
  <c r="C7" i="1" s="1"/>
  <c r="W48" i="19"/>
  <c r="S48" i="19"/>
  <c r="O48" i="19"/>
  <c r="K48" i="19"/>
  <c r="G48" i="19"/>
  <c r="C48" i="19"/>
  <c r="V48" i="19"/>
  <c r="R48" i="19"/>
  <c r="N48" i="19"/>
  <c r="J48" i="19"/>
  <c r="F48" i="19"/>
  <c r="B48" i="19"/>
  <c r="Y48" i="19"/>
  <c r="Q48" i="19"/>
  <c r="I48" i="19"/>
  <c r="X48" i="19"/>
  <c r="P48" i="19"/>
  <c r="H48" i="19"/>
  <c r="U48" i="19"/>
  <c r="E48" i="19"/>
  <c r="T48" i="19"/>
  <c r="D48" i="19"/>
  <c r="M48" i="19"/>
  <c r="L48" i="19"/>
  <c r="A49" i="19"/>
  <c r="V48" i="25"/>
  <c r="R48" i="25"/>
  <c r="N48" i="25"/>
  <c r="J48" i="25"/>
  <c r="F48" i="25"/>
  <c r="B48" i="25"/>
  <c r="Y48" i="25"/>
  <c r="U48" i="25"/>
  <c r="Q48" i="25"/>
  <c r="M48" i="25"/>
  <c r="I48" i="25"/>
  <c r="E48" i="25"/>
  <c r="S48" i="25"/>
  <c r="K48" i="25"/>
  <c r="C48" i="25"/>
  <c r="W48" i="25"/>
  <c r="O48" i="25"/>
  <c r="D48" i="25"/>
  <c r="X48" i="25"/>
  <c r="P48" i="25"/>
  <c r="H48" i="25"/>
  <c r="G48" i="25"/>
  <c r="T48" i="25"/>
  <c r="L48" i="25"/>
  <c r="A49" i="25"/>
  <c r="A84" i="25"/>
  <c r="A48" i="21"/>
  <c r="X12" i="21"/>
  <c r="T12" i="21"/>
  <c r="P12" i="21"/>
  <c r="L12" i="21"/>
  <c r="H12" i="21"/>
  <c r="D12" i="21"/>
  <c r="W12" i="21"/>
  <c r="S12" i="21"/>
  <c r="O12" i="21"/>
  <c r="K12" i="21"/>
  <c r="G12" i="21"/>
  <c r="C12" i="21"/>
  <c r="I12" i="21"/>
  <c r="Q12" i="21"/>
  <c r="Y12" i="21"/>
  <c r="P13" i="21"/>
  <c r="X13" i="21"/>
  <c r="V12" i="19"/>
  <c r="R12" i="19"/>
  <c r="N12" i="19"/>
  <c r="J12" i="19"/>
  <c r="F12" i="19"/>
  <c r="B12" i="19"/>
  <c r="Y12" i="19"/>
  <c r="U12" i="19"/>
  <c r="Q12" i="19"/>
  <c r="M12" i="19"/>
  <c r="I12" i="19"/>
  <c r="E12" i="19"/>
  <c r="X12" i="19"/>
  <c r="P12" i="19"/>
  <c r="H12" i="19"/>
  <c r="W12" i="19"/>
  <c r="O12" i="19"/>
  <c r="G12" i="19"/>
  <c r="T12" i="19"/>
  <c r="D12" i="19"/>
  <c r="S12" i="19"/>
  <c r="C12" i="19"/>
  <c r="L12" i="19"/>
  <c r="K12" i="19"/>
  <c r="A13" i="19"/>
  <c r="V12" i="25"/>
  <c r="R12" i="25"/>
  <c r="N12" i="25"/>
  <c r="J12" i="25"/>
  <c r="F12" i="25"/>
  <c r="B12" i="25"/>
  <c r="Y12" i="25"/>
  <c r="U12" i="25"/>
  <c r="Q12" i="25"/>
  <c r="M12" i="25"/>
  <c r="I12" i="25"/>
  <c r="E12" i="25"/>
  <c r="S12" i="25"/>
  <c r="K12" i="25"/>
  <c r="C12" i="25"/>
  <c r="O12" i="25"/>
  <c r="L12" i="25"/>
  <c r="X12" i="25"/>
  <c r="P12" i="25"/>
  <c r="H12" i="25"/>
  <c r="W12" i="25"/>
  <c r="G12" i="25"/>
  <c r="T12" i="25"/>
  <c r="D12" i="25"/>
  <c r="X13" i="28"/>
  <c r="L13" i="28"/>
  <c r="H13" i="28"/>
  <c r="S13" i="28"/>
  <c r="O13" i="28"/>
  <c r="C13" i="28"/>
  <c r="I13" i="28"/>
  <c r="D12" i="28"/>
  <c r="H12" i="28"/>
  <c r="L12" i="28"/>
  <c r="P12" i="28"/>
  <c r="T12" i="28"/>
  <c r="X12" i="28"/>
  <c r="A48" i="28"/>
  <c r="E12" i="28"/>
  <c r="I12" i="28"/>
  <c r="M12" i="28"/>
  <c r="Q12" i="28"/>
  <c r="U12" i="28"/>
  <c r="O13" i="25" l="1"/>
  <c r="B13" i="25"/>
  <c r="I13" i="25"/>
  <c r="P13" i="25"/>
  <c r="N13" i="25"/>
  <c r="K13" i="25"/>
  <c r="X13" i="25"/>
  <c r="M13" i="25"/>
  <c r="R13" i="25"/>
  <c r="T13" i="25"/>
  <c r="C13" i="25"/>
  <c r="Y13" i="25"/>
  <c r="A14" i="25"/>
  <c r="J14" i="25" s="1"/>
  <c r="W13" i="25"/>
  <c r="L13" i="25"/>
  <c r="S13" i="25"/>
  <c r="Q13" i="25"/>
  <c r="F13" i="25"/>
  <c r="V13" i="25"/>
  <c r="D13" i="25"/>
  <c r="H13" i="25"/>
  <c r="G13" i="25"/>
  <c r="E13" i="25"/>
  <c r="U13" i="25"/>
  <c r="Y13" i="28"/>
  <c r="G13" i="28"/>
  <c r="W13" i="28"/>
  <c r="P13" i="28"/>
  <c r="N13" i="28"/>
  <c r="H13" i="21"/>
  <c r="L13" i="21"/>
  <c r="Q13" i="21"/>
  <c r="N13" i="21"/>
  <c r="C13" i="21"/>
  <c r="S13" i="21"/>
  <c r="I13" i="21"/>
  <c r="Q13" i="28"/>
  <c r="K13" i="28"/>
  <c r="D13" i="28"/>
  <c r="T13" i="28"/>
  <c r="B13" i="21"/>
  <c r="R13" i="21"/>
  <c r="G13" i="21"/>
  <c r="W13" i="21"/>
  <c r="V13" i="28"/>
  <c r="M13" i="28"/>
  <c r="A14" i="28"/>
  <c r="J13" i="28"/>
  <c r="U13" i="28"/>
  <c r="E13" i="28"/>
  <c r="R13" i="28"/>
  <c r="B13" i="28"/>
  <c r="D7" i="1"/>
  <c r="E7" i="1"/>
  <c r="F7" i="1"/>
  <c r="W49" i="19"/>
  <c r="S49" i="19"/>
  <c r="O49" i="19"/>
  <c r="K49" i="19"/>
  <c r="G49" i="19"/>
  <c r="C49" i="19"/>
  <c r="V49" i="19"/>
  <c r="R49" i="19"/>
  <c r="N49" i="19"/>
  <c r="J49" i="19"/>
  <c r="F49" i="19"/>
  <c r="B49" i="19"/>
  <c r="Y49" i="19"/>
  <c r="Q49" i="19"/>
  <c r="I49" i="19"/>
  <c r="X49" i="19"/>
  <c r="P49" i="19"/>
  <c r="H49" i="19"/>
  <c r="M49" i="19"/>
  <c r="L49" i="19"/>
  <c r="U49" i="19"/>
  <c r="T49" i="19"/>
  <c r="E49" i="19"/>
  <c r="D49" i="19"/>
  <c r="A50" i="19"/>
  <c r="A15" i="21"/>
  <c r="V14" i="21"/>
  <c r="R14" i="21"/>
  <c r="N14" i="21"/>
  <c r="J14" i="21"/>
  <c r="F14" i="21"/>
  <c r="B14" i="21"/>
  <c r="Y14" i="21"/>
  <c r="U14" i="21"/>
  <c r="Q14" i="21"/>
  <c r="M14" i="21"/>
  <c r="I14" i="21"/>
  <c r="E14" i="21"/>
  <c r="W14" i="21"/>
  <c r="O14" i="21"/>
  <c r="G14" i="21"/>
  <c r="K14" i="21"/>
  <c r="C14" i="21"/>
  <c r="X14" i="21"/>
  <c r="P14" i="21"/>
  <c r="T14" i="21"/>
  <c r="L14" i="21"/>
  <c r="D14" i="21"/>
  <c r="S14" i="21"/>
  <c r="H14" i="21"/>
  <c r="V84" i="25"/>
  <c r="R84" i="25"/>
  <c r="N84" i="25"/>
  <c r="J84" i="25"/>
  <c r="F84" i="25"/>
  <c r="B84" i="25"/>
  <c r="Y84" i="25"/>
  <c r="U84" i="25"/>
  <c r="Q84" i="25"/>
  <c r="M84" i="25"/>
  <c r="I84" i="25"/>
  <c r="E84" i="25"/>
  <c r="X84" i="25"/>
  <c r="P84" i="25"/>
  <c r="H84" i="25"/>
  <c r="W84" i="25"/>
  <c r="O84" i="25"/>
  <c r="G84" i="25"/>
  <c r="K84" i="25"/>
  <c r="T84" i="25"/>
  <c r="D84" i="25"/>
  <c r="S84" i="25"/>
  <c r="C84" i="25"/>
  <c r="L84" i="25"/>
  <c r="A85" i="25"/>
  <c r="A120" i="25"/>
  <c r="R14" i="25"/>
  <c r="N14" i="25"/>
  <c r="B14" i="25"/>
  <c r="Y14" i="25"/>
  <c r="M14" i="25"/>
  <c r="I14" i="25"/>
  <c r="K14" i="25"/>
  <c r="C14" i="25"/>
  <c r="L14" i="25"/>
  <c r="X14" i="25"/>
  <c r="O14" i="25"/>
  <c r="T14" i="25"/>
  <c r="W85" i="19"/>
  <c r="S85" i="19"/>
  <c r="O85" i="19"/>
  <c r="K85" i="19"/>
  <c r="G85" i="19"/>
  <c r="C85" i="19"/>
  <c r="U85" i="19"/>
  <c r="P85" i="19"/>
  <c r="J85" i="19"/>
  <c r="E85" i="19"/>
  <c r="Y85" i="19"/>
  <c r="T85" i="19"/>
  <c r="N85" i="19"/>
  <c r="I85" i="19"/>
  <c r="D85" i="19"/>
  <c r="R85" i="19"/>
  <c r="H85" i="19"/>
  <c r="Q85" i="19"/>
  <c r="F85" i="19"/>
  <c r="X85" i="19"/>
  <c r="B85" i="19"/>
  <c r="V85" i="19"/>
  <c r="M85" i="19"/>
  <c r="L85" i="19"/>
  <c r="A86" i="19"/>
  <c r="A84" i="28"/>
  <c r="A49" i="28"/>
  <c r="V48" i="28"/>
  <c r="R48" i="28"/>
  <c r="N48" i="28"/>
  <c r="J48" i="28"/>
  <c r="F48" i="28"/>
  <c r="B48" i="28"/>
  <c r="Y48" i="28"/>
  <c r="U48" i="28"/>
  <c r="Q48" i="28"/>
  <c r="M48" i="28"/>
  <c r="I48" i="28"/>
  <c r="E48" i="28"/>
  <c r="S48" i="28"/>
  <c r="K48" i="28"/>
  <c r="C48" i="28"/>
  <c r="W48" i="28"/>
  <c r="G48" i="28"/>
  <c r="X48" i="28"/>
  <c r="P48" i="28"/>
  <c r="H48" i="28"/>
  <c r="O48" i="28"/>
  <c r="D48" i="28"/>
  <c r="T48" i="28"/>
  <c r="L48" i="28"/>
  <c r="Y48" i="21"/>
  <c r="U48" i="21"/>
  <c r="Q48" i="21"/>
  <c r="M48" i="21"/>
  <c r="I48" i="21"/>
  <c r="E48" i="21"/>
  <c r="A84" i="21"/>
  <c r="X48" i="21"/>
  <c r="T48" i="21"/>
  <c r="P48" i="21"/>
  <c r="L48" i="21"/>
  <c r="H48" i="21"/>
  <c r="D48" i="21"/>
  <c r="A49" i="21"/>
  <c r="R48" i="21"/>
  <c r="J48" i="21"/>
  <c r="B48" i="21"/>
  <c r="N48" i="21"/>
  <c r="S48" i="21"/>
  <c r="C48" i="21"/>
  <c r="W48" i="21"/>
  <c r="O48" i="21"/>
  <c r="G48" i="21"/>
  <c r="V48" i="21"/>
  <c r="F48" i="21"/>
  <c r="K48" i="21"/>
  <c r="V13" i="19"/>
  <c r="R13" i="19"/>
  <c r="N13" i="19"/>
  <c r="J13" i="19"/>
  <c r="F13" i="19"/>
  <c r="B13" i="19"/>
  <c r="Y13" i="19"/>
  <c r="U13" i="19"/>
  <c r="Q13" i="19"/>
  <c r="M13" i="19"/>
  <c r="I13" i="19"/>
  <c r="E13" i="19"/>
  <c r="X13" i="19"/>
  <c r="P13" i="19"/>
  <c r="H13" i="19"/>
  <c r="W13" i="19"/>
  <c r="O13" i="19"/>
  <c r="G13" i="19"/>
  <c r="L13" i="19"/>
  <c r="K13" i="19"/>
  <c r="T13" i="19"/>
  <c r="D13" i="19"/>
  <c r="S13" i="19"/>
  <c r="C13" i="19"/>
  <c r="A14" i="19"/>
  <c r="V49" i="25"/>
  <c r="R49" i="25"/>
  <c r="N49" i="25"/>
  <c r="Y49" i="25"/>
  <c r="U49" i="25"/>
  <c r="Q49" i="25"/>
  <c r="M49" i="25"/>
  <c r="X49" i="25"/>
  <c r="P49" i="25"/>
  <c r="J49" i="25"/>
  <c r="F49" i="25"/>
  <c r="B49" i="25"/>
  <c r="W49" i="25"/>
  <c r="O49" i="25"/>
  <c r="I49" i="25"/>
  <c r="E49" i="25"/>
  <c r="K49" i="25"/>
  <c r="C49" i="25"/>
  <c r="S49" i="25"/>
  <c r="D49" i="25"/>
  <c r="T49" i="25"/>
  <c r="H49" i="25"/>
  <c r="G49" i="25"/>
  <c r="L49" i="25"/>
  <c r="A50" i="25"/>
  <c r="X120" i="19"/>
  <c r="T120" i="19"/>
  <c r="P120" i="19"/>
  <c r="L120" i="19"/>
  <c r="H120" i="19"/>
  <c r="D120" i="19"/>
  <c r="W120" i="19"/>
  <c r="S120" i="19"/>
  <c r="O120" i="19"/>
  <c r="K120" i="19"/>
  <c r="G120" i="19"/>
  <c r="C120" i="19"/>
  <c r="R120" i="19"/>
  <c r="J120" i="19"/>
  <c r="B120" i="19"/>
  <c r="Y120" i="19"/>
  <c r="Q120" i="19"/>
  <c r="I120" i="19"/>
  <c r="V120" i="19"/>
  <c r="F120" i="19"/>
  <c r="U120" i="19"/>
  <c r="E120" i="19"/>
  <c r="N120" i="19"/>
  <c r="M120" i="19"/>
  <c r="A121" i="19"/>
  <c r="A15" i="25" l="1"/>
  <c r="H14" i="25"/>
  <c r="G14" i="25"/>
  <c r="S14" i="25"/>
  <c r="Q14" i="25"/>
  <c r="F14" i="25"/>
  <c r="V14" i="25"/>
  <c r="D14" i="25"/>
  <c r="P14" i="25"/>
  <c r="W14" i="25"/>
  <c r="E14" i="25"/>
  <c r="U14" i="25"/>
  <c r="Y14" i="28"/>
  <c r="O14" i="28"/>
  <c r="A15" i="28"/>
  <c r="J14" i="28"/>
  <c r="P14" i="28"/>
  <c r="M14" i="28"/>
  <c r="I14" i="28"/>
  <c r="K14" i="28"/>
  <c r="V14" i="28"/>
  <c r="F14" i="28"/>
  <c r="H14" i="28"/>
  <c r="E14" i="28"/>
  <c r="Q14" i="28"/>
  <c r="W14" i="28"/>
  <c r="G14" i="28"/>
  <c r="R14" i="28"/>
  <c r="B14" i="28"/>
  <c r="L14" i="28"/>
  <c r="T14" i="28"/>
  <c r="S14" i="28"/>
  <c r="C14" i="28"/>
  <c r="N14" i="28"/>
  <c r="X14" i="28"/>
  <c r="U14" i="28"/>
  <c r="D14" i="28"/>
  <c r="V14" i="19"/>
  <c r="R14" i="19"/>
  <c r="N14" i="19"/>
  <c r="J14" i="19"/>
  <c r="F14" i="19"/>
  <c r="B14" i="19"/>
  <c r="Y14" i="19"/>
  <c r="U14" i="19"/>
  <c r="Q14" i="19"/>
  <c r="M14" i="19"/>
  <c r="I14" i="19"/>
  <c r="E14" i="19"/>
  <c r="X14" i="19"/>
  <c r="P14" i="19"/>
  <c r="H14" i="19"/>
  <c r="W14" i="19"/>
  <c r="O14" i="19"/>
  <c r="G14" i="19"/>
  <c r="T14" i="19"/>
  <c r="D14" i="19"/>
  <c r="S14" i="19"/>
  <c r="C14" i="19"/>
  <c r="L14" i="19"/>
  <c r="K14" i="19"/>
  <c r="A15" i="19"/>
  <c r="A120" i="21"/>
  <c r="A85" i="21"/>
  <c r="V84" i="21"/>
  <c r="R84" i="21"/>
  <c r="N84" i="21"/>
  <c r="J84" i="21"/>
  <c r="F84" i="21"/>
  <c r="B84" i="21"/>
  <c r="Y84" i="21"/>
  <c r="U84" i="21"/>
  <c r="Q84" i="21"/>
  <c r="M84" i="21"/>
  <c r="I84" i="21"/>
  <c r="E84" i="21"/>
  <c r="S84" i="21"/>
  <c r="K84" i="21"/>
  <c r="C84" i="21"/>
  <c r="W84" i="21"/>
  <c r="G84" i="21"/>
  <c r="L84" i="21"/>
  <c r="X84" i="21"/>
  <c r="P84" i="21"/>
  <c r="H84" i="21"/>
  <c r="O84" i="21"/>
  <c r="T84" i="21"/>
  <c r="D84" i="21"/>
  <c r="X49" i="21"/>
  <c r="T49" i="21"/>
  <c r="P49" i="21"/>
  <c r="L49" i="21"/>
  <c r="H49" i="21"/>
  <c r="D49" i="21"/>
  <c r="W49" i="21"/>
  <c r="S49" i="21"/>
  <c r="O49" i="21"/>
  <c r="K49" i="21"/>
  <c r="G49" i="21"/>
  <c r="C49" i="21"/>
  <c r="Y49" i="21"/>
  <c r="Q49" i="21"/>
  <c r="I49" i="21"/>
  <c r="U49" i="21"/>
  <c r="E49" i="21"/>
  <c r="A50" i="21"/>
  <c r="J49" i="21"/>
  <c r="V49" i="21"/>
  <c r="N49" i="21"/>
  <c r="F49" i="21"/>
  <c r="M49" i="21"/>
  <c r="R49" i="21"/>
  <c r="B49" i="21"/>
  <c r="X121" i="19"/>
  <c r="T121" i="19"/>
  <c r="P121" i="19"/>
  <c r="L121" i="19"/>
  <c r="H121" i="19"/>
  <c r="D121" i="19"/>
  <c r="W121" i="19"/>
  <c r="S121" i="19"/>
  <c r="O121" i="19"/>
  <c r="K121" i="19"/>
  <c r="G121" i="19"/>
  <c r="C121" i="19"/>
  <c r="R121" i="19"/>
  <c r="J121" i="19"/>
  <c r="B121" i="19"/>
  <c r="Y121" i="19"/>
  <c r="Q121" i="19"/>
  <c r="I121" i="19"/>
  <c r="N121" i="19"/>
  <c r="M121" i="19"/>
  <c r="V121" i="19"/>
  <c r="U121" i="19"/>
  <c r="F121" i="19"/>
  <c r="E121" i="19"/>
  <c r="A122" i="19"/>
  <c r="V15" i="25"/>
  <c r="R15" i="25"/>
  <c r="N15" i="25"/>
  <c r="J15" i="25"/>
  <c r="F15" i="25"/>
  <c r="B15" i="25"/>
  <c r="Y15" i="25"/>
  <c r="U15" i="25"/>
  <c r="Q15" i="25"/>
  <c r="M15" i="25"/>
  <c r="I15" i="25"/>
  <c r="E15" i="25"/>
  <c r="S15" i="25"/>
  <c r="K15" i="25"/>
  <c r="C15" i="25"/>
  <c r="O15" i="25"/>
  <c r="L15" i="25"/>
  <c r="X15" i="25"/>
  <c r="P15" i="25"/>
  <c r="H15" i="25"/>
  <c r="W15" i="25"/>
  <c r="G15" i="25"/>
  <c r="T15" i="25"/>
  <c r="D15" i="25"/>
  <c r="A16" i="25"/>
  <c r="Y15" i="21"/>
  <c r="U15" i="21"/>
  <c r="Q15" i="21"/>
  <c r="M15" i="21"/>
  <c r="I15" i="21"/>
  <c r="E15" i="21"/>
  <c r="X15" i="21"/>
  <c r="T15" i="21"/>
  <c r="P15" i="21"/>
  <c r="L15" i="21"/>
  <c r="H15" i="21"/>
  <c r="D15" i="21"/>
  <c r="V15" i="21"/>
  <c r="N15" i="21"/>
  <c r="F15" i="21"/>
  <c r="A16" i="21"/>
  <c r="J15" i="21"/>
  <c r="B15" i="21"/>
  <c r="W15" i="21"/>
  <c r="O15" i="21"/>
  <c r="S15" i="21"/>
  <c r="K15" i="21"/>
  <c r="C15" i="21"/>
  <c r="R15" i="21"/>
  <c r="G15" i="21"/>
  <c r="A85" i="28"/>
  <c r="V84" i="28"/>
  <c r="R84" i="28"/>
  <c r="N84" i="28"/>
  <c r="J84" i="28"/>
  <c r="F84" i="28"/>
  <c r="B84" i="28"/>
  <c r="Y84" i="28"/>
  <c r="U84" i="28"/>
  <c r="Q84" i="28"/>
  <c r="M84" i="28"/>
  <c r="I84" i="28"/>
  <c r="E84" i="28"/>
  <c r="W84" i="28"/>
  <c r="O84" i="28"/>
  <c r="G84" i="28"/>
  <c r="T84" i="28"/>
  <c r="L84" i="28"/>
  <c r="D84" i="28"/>
  <c r="P84" i="28"/>
  <c r="A120" i="28"/>
  <c r="H84" i="28"/>
  <c r="K84" i="28"/>
  <c r="X84" i="28"/>
  <c r="S84" i="28"/>
  <c r="C84" i="28"/>
  <c r="V85" i="25"/>
  <c r="R85" i="25"/>
  <c r="N85" i="25"/>
  <c r="J85" i="25"/>
  <c r="F85" i="25"/>
  <c r="B85" i="25"/>
  <c r="Y85" i="25"/>
  <c r="U85" i="25"/>
  <c r="Q85" i="25"/>
  <c r="M85" i="25"/>
  <c r="I85" i="25"/>
  <c r="E85" i="25"/>
  <c r="X85" i="25"/>
  <c r="P85" i="25"/>
  <c r="H85" i="25"/>
  <c r="W85" i="25"/>
  <c r="O85" i="25"/>
  <c r="G85" i="25"/>
  <c r="S85" i="25"/>
  <c r="C85" i="25"/>
  <c r="D85" i="25"/>
  <c r="L85" i="25"/>
  <c r="K85" i="25"/>
  <c r="T85" i="25"/>
  <c r="A86" i="25"/>
  <c r="W86" i="19"/>
  <c r="S86" i="19"/>
  <c r="O86" i="19"/>
  <c r="K86" i="19"/>
  <c r="G86" i="19"/>
  <c r="C86" i="19"/>
  <c r="X86" i="19"/>
  <c r="R86" i="19"/>
  <c r="M86" i="19"/>
  <c r="H86" i="19"/>
  <c r="B86" i="19"/>
  <c r="V86" i="19"/>
  <c r="Q86" i="19"/>
  <c r="L86" i="19"/>
  <c r="F86" i="19"/>
  <c r="P86" i="19"/>
  <c r="E86" i="19"/>
  <c r="Y86" i="19"/>
  <c r="N86" i="19"/>
  <c r="D86" i="19"/>
  <c r="U86" i="19"/>
  <c r="T86" i="19"/>
  <c r="J86" i="19"/>
  <c r="I86" i="19"/>
  <c r="A87" i="19"/>
  <c r="V50" i="25"/>
  <c r="R50" i="25"/>
  <c r="N50" i="25"/>
  <c r="J50" i="25"/>
  <c r="F50" i="25"/>
  <c r="B50" i="25"/>
  <c r="Y50" i="25"/>
  <c r="U50" i="25"/>
  <c r="Q50" i="25"/>
  <c r="M50" i="25"/>
  <c r="I50" i="25"/>
  <c r="E50" i="25"/>
  <c r="X50" i="25"/>
  <c r="P50" i="25"/>
  <c r="H50" i="25"/>
  <c r="W50" i="25"/>
  <c r="O50" i="25"/>
  <c r="G50" i="25"/>
  <c r="S50" i="25"/>
  <c r="C50" i="25"/>
  <c r="K50" i="25"/>
  <c r="T50" i="25"/>
  <c r="L50" i="25"/>
  <c r="D50" i="25"/>
  <c r="A51" i="25"/>
  <c r="Y49" i="28"/>
  <c r="U49" i="28"/>
  <c r="Q49" i="28"/>
  <c r="M49" i="28"/>
  <c r="I49" i="28"/>
  <c r="E49" i="28"/>
  <c r="X49" i="28"/>
  <c r="T49" i="28"/>
  <c r="P49" i="28"/>
  <c r="L49" i="28"/>
  <c r="H49" i="28"/>
  <c r="D49" i="28"/>
  <c r="A50" i="28"/>
  <c r="R49" i="28"/>
  <c r="J49" i="28"/>
  <c r="B49" i="28"/>
  <c r="N49" i="28"/>
  <c r="W49" i="28"/>
  <c r="O49" i="28"/>
  <c r="G49" i="28"/>
  <c r="V49" i="28"/>
  <c r="F49" i="28"/>
  <c r="C49" i="28"/>
  <c r="S49" i="28"/>
  <c r="K49" i="28"/>
  <c r="V120" i="25"/>
  <c r="R120" i="25"/>
  <c r="N120" i="25"/>
  <c r="J120" i="25"/>
  <c r="F120" i="25"/>
  <c r="B120" i="25"/>
  <c r="Y120" i="25"/>
  <c r="U120" i="25"/>
  <c r="Q120" i="25"/>
  <c r="M120" i="25"/>
  <c r="I120" i="25"/>
  <c r="E120" i="25"/>
  <c r="X120" i="25"/>
  <c r="P120" i="25"/>
  <c r="H120" i="25"/>
  <c r="T120" i="25"/>
  <c r="W120" i="25"/>
  <c r="O120" i="25"/>
  <c r="G120" i="25"/>
  <c r="L120" i="25"/>
  <c r="D120" i="25"/>
  <c r="S120" i="25"/>
  <c r="K120" i="25"/>
  <c r="C120" i="25"/>
  <c r="A121" i="25"/>
  <c r="W50" i="19"/>
  <c r="S50" i="19"/>
  <c r="O50" i="19"/>
  <c r="K50" i="19"/>
  <c r="G50" i="19"/>
  <c r="C50" i="19"/>
  <c r="V50" i="19"/>
  <c r="R50" i="19"/>
  <c r="N50" i="19"/>
  <c r="J50" i="19"/>
  <c r="F50" i="19"/>
  <c r="B50" i="19"/>
  <c r="Y50" i="19"/>
  <c r="Q50" i="19"/>
  <c r="I50" i="19"/>
  <c r="X50" i="19"/>
  <c r="P50" i="19"/>
  <c r="H50" i="19"/>
  <c r="U50" i="19"/>
  <c r="E50" i="19"/>
  <c r="T50" i="19"/>
  <c r="D50" i="19"/>
  <c r="M50" i="19"/>
  <c r="L50" i="19"/>
  <c r="A51" i="19"/>
  <c r="R15" i="28" l="1"/>
  <c r="B15" i="28"/>
  <c r="M15" i="28"/>
  <c r="O15" i="28"/>
  <c r="T15" i="28"/>
  <c r="X15" i="28"/>
  <c r="N15" i="28"/>
  <c r="Y15" i="28"/>
  <c r="I15" i="28"/>
  <c r="G15" i="28"/>
  <c r="L15" i="28"/>
  <c r="P15" i="28"/>
  <c r="A16" i="28"/>
  <c r="J15" i="28"/>
  <c r="U15" i="28"/>
  <c r="E15" i="28"/>
  <c r="S15" i="28"/>
  <c r="D15" i="28"/>
  <c r="H15" i="28"/>
  <c r="V15" i="28"/>
  <c r="F15" i="28"/>
  <c r="Q15" i="28"/>
  <c r="W15" i="28"/>
  <c r="C15" i="28"/>
  <c r="K15" i="28"/>
  <c r="X50" i="28"/>
  <c r="T50" i="28"/>
  <c r="P50" i="28"/>
  <c r="L50" i="28"/>
  <c r="H50" i="28"/>
  <c r="D50" i="28"/>
  <c r="W50" i="28"/>
  <c r="S50" i="28"/>
  <c r="O50" i="28"/>
  <c r="K50" i="28"/>
  <c r="G50" i="28"/>
  <c r="C50" i="28"/>
  <c r="Y50" i="28"/>
  <c r="Q50" i="28"/>
  <c r="I50" i="28"/>
  <c r="M50" i="28"/>
  <c r="V50" i="28"/>
  <c r="N50" i="28"/>
  <c r="F50" i="28"/>
  <c r="U50" i="28"/>
  <c r="E50" i="28"/>
  <c r="J50" i="28"/>
  <c r="R50" i="28"/>
  <c r="B50" i="28"/>
  <c r="A51" i="28"/>
  <c r="V51" i="25"/>
  <c r="R51" i="25"/>
  <c r="N51" i="25"/>
  <c r="J51" i="25"/>
  <c r="F51" i="25"/>
  <c r="B51" i="25"/>
  <c r="Y51" i="25"/>
  <c r="U51" i="25"/>
  <c r="Q51" i="25"/>
  <c r="M51" i="25"/>
  <c r="I51" i="25"/>
  <c r="E51" i="25"/>
  <c r="X51" i="25"/>
  <c r="P51" i="25"/>
  <c r="H51" i="25"/>
  <c r="W51" i="25"/>
  <c r="O51" i="25"/>
  <c r="G51" i="25"/>
  <c r="K51" i="25"/>
  <c r="S51" i="25"/>
  <c r="T51" i="25"/>
  <c r="D51" i="25"/>
  <c r="C51" i="25"/>
  <c r="L51" i="25"/>
  <c r="A52" i="25"/>
  <c r="X122" i="19"/>
  <c r="T122" i="19"/>
  <c r="P122" i="19"/>
  <c r="L122" i="19"/>
  <c r="H122" i="19"/>
  <c r="D122" i="19"/>
  <c r="W122" i="19"/>
  <c r="S122" i="19"/>
  <c r="O122" i="19"/>
  <c r="K122" i="19"/>
  <c r="G122" i="19"/>
  <c r="C122" i="19"/>
  <c r="R122" i="19"/>
  <c r="J122" i="19"/>
  <c r="B122" i="19"/>
  <c r="Y122" i="19"/>
  <c r="Q122" i="19"/>
  <c r="I122" i="19"/>
  <c r="V122" i="19"/>
  <c r="F122" i="19"/>
  <c r="U122" i="19"/>
  <c r="E122" i="19"/>
  <c r="N122" i="19"/>
  <c r="M122" i="19"/>
  <c r="A123" i="19"/>
  <c r="W50" i="21"/>
  <c r="S50" i="21"/>
  <c r="O50" i="21"/>
  <c r="K50" i="21"/>
  <c r="G50" i="21"/>
  <c r="C50" i="21"/>
  <c r="A51" i="21"/>
  <c r="V50" i="21"/>
  <c r="R50" i="21"/>
  <c r="N50" i="21"/>
  <c r="J50" i="21"/>
  <c r="F50" i="21"/>
  <c r="B50" i="21"/>
  <c r="X50" i="21"/>
  <c r="P50" i="21"/>
  <c r="H50" i="21"/>
  <c r="T50" i="21"/>
  <c r="D50" i="21"/>
  <c r="Q50" i="21"/>
  <c r="U50" i="21"/>
  <c r="M50" i="21"/>
  <c r="E50" i="21"/>
  <c r="L50" i="21"/>
  <c r="Y50" i="21"/>
  <c r="I50" i="21"/>
  <c r="V15" i="19"/>
  <c r="R15" i="19"/>
  <c r="N15" i="19"/>
  <c r="J15" i="19"/>
  <c r="F15" i="19"/>
  <c r="B15" i="19"/>
  <c r="Y15" i="19"/>
  <c r="U15" i="19"/>
  <c r="Q15" i="19"/>
  <c r="M15" i="19"/>
  <c r="I15" i="19"/>
  <c r="E15" i="19"/>
  <c r="X15" i="19"/>
  <c r="P15" i="19"/>
  <c r="H15" i="19"/>
  <c r="W15" i="19"/>
  <c r="O15" i="19"/>
  <c r="G15" i="19"/>
  <c r="L15" i="19"/>
  <c r="K15" i="19"/>
  <c r="T15" i="19"/>
  <c r="D15" i="19"/>
  <c r="C15" i="19"/>
  <c r="S15" i="19"/>
  <c r="A16" i="19"/>
  <c r="W51" i="19"/>
  <c r="S51" i="19"/>
  <c r="O51" i="19"/>
  <c r="K51" i="19"/>
  <c r="G51" i="19"/>
  <c r="C51" i="19"/>
  <c r="V51" i="19"/>
  <c r="R51" i="19"/>
  <c r="N51" i="19"/>
  <c r="J51" i="19"/>
  <c r="F51" i="19"/>
  <c r="B51" i="19"/>
  <c r="Y51" i="19"/>
  <c r="Q51" i="19"/>
  <c r="I51" i="19"/>
  <c r="X51" i="19"/>
  <c r="P51" i="19"/>
  <c r="H51" i="19"/>
  <c r="M51" i="19"/>
  <c r="L51" i="19"/>
  <c r="E51" i="19"/>
  <c r="D51" i="19"/>
  <c r="U51" i="19"/>
  <c r="T51" i="19"/>
  <c r="A52" i="19"/>
  <c r="W120" i="28"/>
  <c r="S120" i="28"/>
  <c r="O120" i="28"/>
  <c r="K120" i="28"/>
  <c r="G120" i="28"/>
  <c r="C120" i="28"/>
  <c r="A121" i="28"/>
  <c r="V120" i="28"/>
  <c r="R120" i="28"/>
  <c r="N120" i="28"/>
  <c r="J120" i="28"/>
  <c r="F120" i="28"/>
  <c r="B120" i="28"/>
  <c r="A156" i="28"/>
  <c r="X120" i="28"/>
  <c r="P120" i="28"/>
  <c r="H120" i="28"/>
  <c r="U120" i="28"/>
  <c r="M120" i="28"/>
  <c r="E120" i="28"/>
  <c r="Y120" i="28"/>
  <c r="I120" i="28"/>
  <c r="T120" i="28"/>
  <c r="D120" i="28"/>
  <c r="Q120" i="28"/>
  <c r="L120" i="28"/>
  <c r="Y85" i="28"/>
  <c r="U85" i="28"/>
  <c r="Q85" i="28"/>
  <c r="M85" i="28"/>
  <c r="I85" i="28"/>
  <c r="E85" i="28"/>
  <c r="X85" i="28"/>
  <c r="T85" i="28"/>
  <c r="P85" i="28"/>
  <c r="L85" i="28"/>
  <c r="H85" i="28"/>
  <c r="D85" i="28"/>
  <c r="V85" i="28"/>
  <c r="N85" i="28"/>
  <c r="F85" i="28"/>
  <c r="S85" i="28"/>
  <c r="K85" i="28"/>
  <c r="C85" i="28"/>
  <c r="W85" i="28"/>
  <c r="G85" i="28"/>
  <c r="O85" i="28"/>
  <c r="R85" i="28"/>
  <c r="B85" i="28"/>
  <c r="J85" i="28"/>
  <c r="A86" i="28"/>
  <c r="V86" i="25"/>
  <c r="R86" i="25"/>
  <c r="N86" i="25"/>
  <c r="J86" i="25"/>
  <c r="F86" i="25"/>
  <c r="B86" i="25"/>
  <c r="Y86" i="25"/>
  <c r="U86" i="25"/>
  <c r="Q86" i="25"/>
  <c r="M86" i="25"/>
  <c r="I86" i="25"/>
  <c r="E86" i="25"/>
  <c r="X86" i="25"/>
  <c r="P86" i="25"/>
  <c r="H86" i="25"/>
  <c r="W86" i="25"/>
  <c r="O86" i="25"/>
  <c r="G86" i="25"/>
  <c r="K86" i="25"/>
  <c r="L86" i="25"/>
  <c r="T86" i="25"/>
  <c r="D86" i="25"/>
  <c r="S86" i="25"/>
  <c r="C86" i="25"/>
  <c r="A87" i="25"/>
  <c r="X16" i="21"/>
  <c r="T16" i="21"/>
  <c r="P16" i="21"/>
  <c r="L16" i="21"/>
  <c r="H16" i="21"/>
  <c r="D16" i="21"/>
  <c r="W16" i="21"/>
  <c r="S16" i="21"/>
  <c r="O16" i="21"/>
  <c r="K16" i="21"/>
  <c r="G16" i="21"/>
  <c r="C16" i="21"/>
  <c r="U16" i="21"/>
  <c r="M16" i="21"/>
  <c r="E16" i="21"/>
  <c r="Y16" i="21"/>
  <c r="I16" i="21"/>
  <c r="N16" i="21"/>
  <c r="A17" i="21"/>
  <c r="R16" i="21"/>
  <c r="J16" i="21"/>
  <c r="B16" i="21"/>
  <c r="Q16" i="21"/>
  <c r="V16" i="21"/>
  <c r="F16" i="21"/>
  <c r="V16" i="25"/>
  <c r="R16" i="25"/>
  <c r="N16" i="25"/>
  <c r="J16" i="25"/>
  <c r="F16" i="25"/>
  <c r="B16" i="25"/>
  <c r="Y16" i="25"/>
  <c r="U16" i="25"/>
  <c r="Q16" i="25"/>
  <c r="M16" i="25"/>
  <c r="I16" i="25"/>
  <c r="E16" i="25"/>
  <c r="S16" i="25"/>
  <c r="K16" i="25"/>
  <c r="C16" i="25"/>
  <c r="O16" i="25"/>
  <c r="L16" i="25"/>
  <c r="X16" i="25"/>
  <c r="P16" i="25"/>
  <c r="H16" i="25"/>
  <c r="W16" i="25"/>
  <c r="G16" i="25"/>
  <c r="T16" i="25"/>
  <c r="D16" i="25"/>
  <c r="A17" i="25"/>
  <c r="A121" i="21"/>
  <c r="V120" i="21"/>
  <c r="R120" i="21"/>
  <c r="N120" i="21"/>
  <c r="J120" i="21"/>
  <c r="F120" i="21"/>
  <c r="B120" i="21"/>
  <c r="Y120" i="21"/>
  <c r="U120" i="21"/>
  <c r="Q120" i="21"/>
  <c r="M120" i="21"/>
  <c r="I120" i="21"/>
  <c r="E120" i="21"/>
  <c r="W120" i="21"/>
  <c r="O120" i="21"/>
  <c r="G120" i="21"/>
  <c r="K120" i="21"/>
  <c r="T120" i="21"/>
  <c r="L120" i="21"/>
  <c r="D120" i="21"/>
  <c r="S120" i="21"/>
  <c r="C120" i="21"/>
  <c r="P120" i="21"/>
  <c r="A156" i="21"/>
  <c r="X120" i="21"/>
  <c r="H120" i="21"/>
  <c r="V121" i="25"/>
  <c r="R121" i="25"/>
  <c r="N121" i="25"/>
  <c r="J121" i="25"/>
  <c r="F121" i="25"/>
  <c r="B121" i="25"/>
  <c r="Y121" i="25"/>
  <c r="U121" i="25"/>
  <c r="Q121" i="25"/>
  <c r="M121" i="25"/>
  <c r="I121" i="25"/>
  <c r="E121" i="25"/>
  <c r="X121" i="25"/>
  <c r="P121" i="25"/>
  <c r="H121" i="25"/>
  <c r="L121" i="25"/>
  <c r="W121" i="25"/>
  <c r="O121" i="25"/>
  <c r="G121" i="25"/>
  <c r="T121" i="25"/>
  <c r="D121" i="25"/>
  <c r="C121" i="25"/>
  <c r="S121" i="25"/>
  <c r="K121" i="25"/>
  <c r="A122" i="25"/>
  <c r="W87" i="19"/>
  <c r="S87" i="19"/>
  <c r="O87" i="19"/>
  <c r="K87" i="19"/>
  <c r="G87" i="19"/>
  <c r="C87" i="19"/>
  <c r="U87" i="19"/>
  <c r="P87" i="19"/>
  <c r="J87" i="19"/>
  <c r="E87" i="19"/>
  <c r="Y87" i="19"/>
  <c r="T87" i="19"/>
  <c r="N87" i="19"/>
  <c r="I87" i="19"/>
  <c r="D87" i="19"/>
  <c r="X87" i="19"/>
  <c r="M87" i="19"/>
  <c r="B87" i="19"/>
  <c r="V87" i="19"/>
  <c r="L87" i="19"/>
  <c r="R87" i="19"/>
  <c r="Q87" i="19"/>
  <c r="H87" i="19"/>
  <c r="F87" i="19"/>
  <c r="A88" i="19"/>
  <c r="Y85" i="21"/>
  <c r="U85" i="21"/>
  <c r="Q85" i="21"/>
  <c r="M85" i="21"/>
  <c r="I85" i="21"/>
  <c r="E85" i="21"/>
  <c r="X85" i="21"/>
  <c r="T85" i="21"/>
  <c r="P85" i="21"/>
  <c r="L85" i="21"/>
  <c r="H85" i="21"/>
  <c r="D85" i="21"/>
  <c r="A86" i="21"/>
  <c r="R85" i="21"/>
  <c r="J85" i="21"/>
  <c r="B85" i="21"/>
  <c r="V85" i="21"/>
  <c r="F85" i="21"/>
  <c r="S85" i="21"/>
  <c r="C85" i="21"/>
  <c r="W85" i="21"/>
  <c r="O85" i="21"/>
  <c r="G85" i="21"/>
  <c r="N85" i="21"/>
  <c r="K85" i="21"/>
  <c r="Y16" i="28" l="1"/>
  <c r="I16" i="28"/>
  <c r="P16" i="28"/>
  <c r="V16" i="28"/>
  <c r="J16" i="28"/>
  <c r="R16" i="28"/>
  <c r="O16" i="28"/>
  <c r="U16" i="28"/>
  <c r="E16" i="28"/>
  <c r="L16" i="28"/>
  <c r="N16" i="28"/>
  <c r="S16" i="28"/>
  <c r="B16" i="28"/>
  <c r="Q16" i="28"/>
  <c r="X16" i="28"/>
  <c r="H16" i="28"/>
  <c r="F16" i="28"/>
  <c r="K16" i="28"/>
  <c r="G16" i="28"/>
  <c r="M16" i="28"/>
  <c r="T16" i="28"/>
  <c r="D16" i="28"/>
  <c r="A17" i="28"/>
  <c r="C16" i="28"/>
  <c r="W16" i="28"/>
  <c r="X86" i="21"/>
  <c r="T86" i="21"/>
  <c r="P86" i="21"/>
  <c r="L86" i="21"/>
  <c r="H86" i="21"/>
  <c r="D86" i="21"/>
  <c r="W86" i="21"/>
  <c r="S86" i="21"/>
  <c r="O86" i="21"/>
  <c r="K86" i="21"/>
  <c r="G86" i="21"/>
  <c r="C86" i="21"/>
  <c r="Y86" i="21"/>
  <c r="Q86" i="21"/>
  <c r="I86" i="21"/>
  <c r="M86" i="21"/>
  <c r="R86" i="21"/>
  <c r="B86" i="21"/>
  <c r="V86" i="21"/>
  <c r="N86" i="21"/>
  <c r="F86" i="21"/>
  <c r="U86" i="21"/>
  <c r="E86" i="21"/>
  <c r="A87" i="21"/>
  <c r="J86" i="21"/>
  <c r="V87" i="25"/>
  <c r="R87" i="25"/>
  <c r="N87" i="25"/>
  <c r="J87" i="25"/>
  <c r="F87" i="25"/>
  <c r="B87" i="25"/>
  <c r="Y87" i="25"/>
  <c r="U87" i="25"/>
  <c r="Q87" i="25"/>
  <c r="M87" i="25"/>
  <c r="I87" i="25"/>
  <c r="E87" i="25"/>
  <c r="X87" i="25"/>
  <c r="P87" i="25"/>
  <c r="H87" i="25"/>
  <c r="W87" i="25"/>
  <c r="O87" i="25"/>
  <c r="G87" i="25"/>
  <c r="S87" i="25"/>
  <c r="C87" i="25"/>
  <c r="T87" i="25"/>
  <c r="L87" i="25"/>
  <c r="K87" i="25"/>
  <c r="D87" i="25"/>
  <c r="A88" i="25"/>
  <c r="W52" i="19"/>
  <c r="S52" i="19"/>
  <c r="O52" i="19"/>
  <c r="K52" i="19"/>
  <c r="G52" i="19"/>
  <c r="C52" i="19"/>
  <c r="V52" i="19"/>
  <c r="R52" i="19"/>
  <c r="N52" i="19"/>
  <c r="J52" i="19"/>
  <c r="F52" i="19"/>
  <c r="B52" i="19"/>
  <c r="Y52" i="19"/>
  <c r="Q52" i="19"/>
  <c r="I52" i="19"/>
  <c r="X52" i="19"/>
  <c r="P52" i="19"/>
  <c r="H52" i="19"/>
  <c r="U52" i="19"/>
  <c r="E52" i="19"/>
  <c r="T52" i="19"/>
  <c r="D52" i="19"/>
  <c r="M52" i="19"/>
  <c r="L52" i="19"/>
  <c r="A53" i="19"/>
  <c r="A52" i="21"/>
  <c r="V51" i="21"/>
  <c r="R51" i="21"/>
  <c r="N51" i="21"/>
  <c r="J51" i="21"/>
  <c r="F51" i="21"/>
  <c r="B51" i="21"/>
  <c r="Y51" i="21"/>
  <c r="U51" i="21"/>
  <c r="Q51" i="21"/>
  <c r="M51" i="21"/>
  <c r="I51" i="21"/>
  <c r="E51" i="21"/>
  <c r="W51" i="21"/>
  <c r="O51" i="21"/>
  <c r="G51" i="21"/>
  <c r="S51" i="21"/>
  <c r="C51" i="21"/>
  <c r="X51" i="21"/>
  <c r="H51" i="21"/>
  <c r="T51" i="21"/>
  <c r="L51" i="21"/>
  <c r="D51" i="21"/>
  <c r="K51" i="21"/>
  <c r="P51" i="21"/>
  <c r="W156" i="21"/>
  <c r="S156" i="21"/>
  <c r="O156" i="21"/>
  <c r="K156" i="21"/>
  <c r="G156" i="21"/>
  <c r="C156" i="21"/>
  <c r="A157" i="21"/>
  <c r="V156" i="21"/>
  <c r="R156" i="21"/>
  <c r="N156" i="21"/>
  <c r="J156" i="21"/>
  <c r="F156" i="21"/>
  <c r="B156" i="21"/>
  <c r="A191" i="21"/>
  <c r="X156" i="21"/>
  <c r="P156" i="21"/>
  <c r="H156" i="21"/>
  <c r="T156" i="21"/>
  <c r="U156" i="21"/>
  <c r="M156" i="21"/>
  <c r="E156" i="21"/>
  <c r="L156" i="21"/>
  <c r="D156" i="21"/>
  <c r="Y156" i="21"/>
  <c r="I156" i="21"/>
  <c r="Q156" i="21"/>
  <c r="V17" i="25"/>
  <c r="R17" i="25"/>
  <c r="N17" i="25"/>
  <c r="J17" i="25"/>
  <c r="F17" i="25"/>
  <c r="B17" i="25"/>
  <c r="Y17" i="25"/>
  <c r="U17" i="25"/>
  <c r="Q17" i="25"/>
  <c r="M17" i="25"/>
  <c r="I17" i="25"/>
  <c r="E17" i="25"/>
  <c r="S17" i="25"/>
  <c r="K17" i="25"/>
  <c r="C17" i="25"/>
  <c r="G17" i="25"/>
  <c r="L17" i="25"/>
  <c r="X17" i="25"/>
  <c r="P17" i="25"/>
  <c r="H17" i="25"/>
  <c r="W17" i="25"/>
  <c r="O17" i="25"/>
  <c r="T17" i="25"/>
  <c r="D17" i="25"/>
  <c r="A18" i="25"/>
  <c r="A191" i="28"/>
  <c r="X156" i="28"/>
  <c r="T156" i="28"/>
  <c r="P156" i="28"/>
  <c r="L156" i="28"/>
  <c r="H156" i="28"/>
  <c r="D156" i="28"/>
  <c r="W156" i="28"/>
  <c r="S156" i="28"/>
  <c r="O156" i="28"/>
  <c r="K156" i="28"/>
  <c r="G156" i="28"/>
  <c r="C156" i="28"/>
  <c r="Y156" i="28"/>
  <c r="Q156" i="28"/>
  <c r="I156" i="28"/>
  <c r="V156" i="28"/>
  <c r="N156" i="28"/>
  <c r="F156" i="28"/>
  <c r="R156" i="28"/>
  <c r="B156" i="28"/>
  <c r="J156" i="28"/>
  <c r="M156" i="28"/>
  <c r="A157" i="28"/>
  <c r="U156" i="28"/>
  <c r="E156" i="28"/>
  <c r="V122" i="25"/>
  <c r="R122" i="25"/>
  <c r="N122" i="25"/>
  <c r="J122" i="25"/>
  <c r="F122" i="25"/>
  <c r="B122" i="25"/>
  <c r="Y122" i="25"/>
  <c r="U122" i="25"/>
  <c r="Q122" i="25"/>
  <c r="M122" i="25"/>
  <c r="I122" i="25"/>
  <c r="E122" i="25"/>
  <c r="X122" i="25"/>
  <c r="P122" i="25"/>
  <c r="H122" i="25"/>
  <c r="T122" i="25"/>
  <c r="D122" i="25"/>
  <c r="W122" i="25"/>
  <c r="O122" i="25"/>
  <c r="G122" i="25"/>
  <c r="L122" i="25"/>
  <c r="C122" i="25"/>
  <c r="S122" i="25"/>
  <c r="K122" i="25"/>
  <c r="A123" i="25"/>
  <c r="X123" i="19"/>
  <c r="T123" i="19"/>
  <c r="P123" i="19"/>
  <c r="L123" i="19"/>
  <c r="H123" i="19"/>
  <c r="D123" i="19"/>
  <c r="W123" i="19"/>
  <c r="S123" i="19"/>
  <c r="O123" i="19"/>
  <c r="K123" i="19"/>
  <c r="G123" i="19"/>
  <c r="C123" i="19"/>
  <c r="R123" i="19"/>
  <c r="J123" i="19"/>
  <c r="B123" i="19"/>
  <c r="Y123" i="19"/>
  <c r="Q123" i="19"/>
  <c r="I123" i="19"/>
  <c r="N123" i="19"/>
  <c r="M123" i="19"/>
  <c r="F123" i="19"/>
  <c r="E123" i="19"/>
  <c r="V123" i="19"/>
  <c r="U123" i="19"/>
  <c r="A124" i="19"/>
  <c r="V52" i="25"/>
  <c r="R52" i="25"/>
  <c r="N52" i="25"/>
  <c r="J52" i="25"/>
  <c r="F52" i="25"/>
  <c r="B52" i="25"/>
  <c r="Y52" i="25"/>
  <c r="U52" i="25"/>
  <c r="Q52" i="25"/>
  <c r="M52" i="25"/>
  <c r="I52" i="25"/>
  <c r="E52" i="25"/>
  <c r="X52" i="25"/>
  <c r="P52" i="25"/>
  <c r="H52" i="25"/>
  <c r="W52" i="25"/>
  <c r="O52" i="25"/>
  <c r="G52" i="25"/>
  <c r="S52" i="25"/>
  <c r="C52" i="25"/>
  <c r="L52" i="25"/>
  <c r="K52" i="25"/>
  <c r="T52" i="25"/>
  <c r="D52" i="25"/>
  <c r="A53" i="25"/>
  <c r="W88" i="19"/>
  <c r="S88" i="19"/>
  <c r="O88" i="19"/>
  <c r="K88" i="19"/>
  <c r="G88" i="19"/>
  <c r="C88" i="19"/>
  <c r="X88" i="19"/>
  <c r="R88" i="19"/>
  <c r="M88" i="19"/>
  <c r="H88" i="19"/>
  <c r="B88" i="19"/>
  <c r="V88" i="19"/>
  <c r="Q88" i="19"/>
  <c r="L88" i="19"/>
  <c r="F88" i="19"/>
  <c r="U88" i="19"/>
  <c r="J88" i="19"/>
  <c r="T88" i="19"/>
  <c r="I88" i="19"/>
  <c r="P88" i="19"/>
  <c r="N88" i="19"/>
  <c r="E88" i="19"/>
  <c r="D88" i="19"/>
  <c r="Y88" i="19"/>
  <c r="A89" i="19"/>
  <c r="Y121" i="21"/>
  <c r="U121" i="21"/>
  <c r="Q121" i="21"/>
  <c r="M121" i="21"/>
  <c r="I121" i="21"/>
  <c r="E121" i="21"/>
  <c r="X121" i="21"/>
  <c r="T121" i="21"/>
  <c r="P121" i="21"/>
  <c r="L121" i="21"/>
  <c r="H121" i="21"/>
  <c r="D121" i="21"/>
  <c r="V121" i="21"/>
  <c r="N121" i="21"/>
  <c r="F121" i="21"/>
  <c r="R121" i="21"/>
  <c r="B121" i="21"/>
  <c r="S121" i="21"/>
  <c r="K121" i="21"/>
  <c r="C121" i="21"/>
  <c r="A122" i="21"/>
  <c r="J121" i="21"/>
  <c r="G121" i="21"/>
  <c r="O121" i="21"/>
  <c r="W121" i="21"/>
  <c r="W17" i="21"/>
  <c r="S17" i="21"/>
  <c r="O17" i="21"/>
  <c r="K17" i="21"/>
  <c r="G17" i="21"/>
  <c r="C17" i="21"/>
  <c r="A18" i="21"/>
  <c r="V17" i="21"/>
  <c r="R17" i="21"/>
  <c r="N17" i="21"/>
  <c r="J17" i="21"/>
  <c r="F17" i="21"/>
  <c r="B17" i="21"/>
  <c r="T17" i="21"/>
  <c r="L17" i="21"/>
  <c r="D17" i="21"/>
  <c r="P17" i="21"/>
  <c r="U17" i="21"/>
  <c r="E17" i="21"/>
  <c r="Y17" i="21"/>
  <c r="Q17" i="21"/>
  <c r="I17" i="21"/>
  <c r="X17" i="21"/>
  <c r="H17" i="21"/>
  <c r="M17" i="21"/>
  <c r="X86" i="28"/>
  <c r="T86" i="28"/>
  <c r="P86" i="28"/>
  <c r="L86" i="28"/>
  <c r="H86" i="28"/>
  <c r="D86" i="28"/>
  <c r="W86" i="28"/>
  <c r="S86" i="28"/>
  <c r="O86" i="28"/>
  <c r="K86" i="28"/>
  <c r="G86" i="28"/>
  <c r="C86" i="28"/>
  <c r="U86" i="28"/>
  <c r="M86" i="28"/>
  <c r="E86" i="28"/>
  <c r="A87" i="28"/>
  <c r="R86" i="28"/>
  <c r="J86" i="28"/>
  <c r="B86" i="28"/>
  <c r="N86" i="28"/>
  <c r="V86" i="28"/>
  <c r="Y86" i="28"/>
  <c r="I86" i="28"/>
  <c r="F86" i="28"/>
  <c r="Q86" i="28"/>
  <c r="A122" i="28"/>
  <c r="V121" i="28"/>
  <c r="R121" i="28"/>
  <c r="N121" i="28"/>
  <c r="J121" i="28"/>
  <c r="F121" i="28"/>
  <c r="B121" i="28"/>
  <c r="Y121" i="28"/>
  <c r="U121" i="28"/>
  <c r="Q121" i="28"/>
  <c r="M121" i="28"/>
  <c r="I121" i="28"/>
  <c r="E121" i="28"/>
  <c r="W121" i="28"/>
  <c r="O121" i="28"/>
  <c r="G121" i="28"/>
  <c r="T121" i="28"/>
  <c r="L121" i="28"/>
  <c r="D121" i="28"/>
  <c r="P121" i="28"/>
  <c r="H121" i="28"/>
  <c r="K121" i="28"/>
  <c r="X121" i="28"/>
  <c r="C121" i="28"/>
  <c r="S121" i="28"/>
  <c r="V16" i="19"/>
  <c r="R16" i="19"/>
  <c r="N16" i="19"/>
  <c r="J16" i="19"/>
  <c r="F16" i="19"/>
  <c r="B16" i="19"/>
  <c r="Y16" i="19"/>
  <c r="U16" i="19"/>
  <c r="Q16" i="19"/>
  <c r="M16" i="19"/>
  <c r="I16" i="19"/>
  <c r="E16" i="19"/>
  <c r="X16" i="19"/>
  <c r="P16" i="19"/>
  <c r="H16" i="19"/>
  <c r="W16" i="19"/>
  <c r="O16" i="19"/>
  <c r="G16" i="19"/>
  <c r="T16" i="19"/>
  <c r="D16" i="19"/>
  <c r="S16" i="19"/>
  <c r="C16" i="19"/>
  <c r="L16" i="19"/>
  <c r="K16" i="19"/>
  <c r="A17" i="19"/>
  <c r="W51" i="28"/>
  <c r="S51" i="28"/>
  <c r="O51" i="28"/>
  <c r="K51" i="28"/>
  <c r="G51" i="28"/>
  <c r="C51" i="28"/>
  <c r="A52" i="28"/>
  <c r="V51" i="28"/>
  <c r="R51" i="28"/>
  <c r="N51" i="28"/>
  <c r="J51" i="28"/>
  <c r="F51" i="28"/>
  <c r="B51" i="28"/>
  <c r="X51" i="28"/>
  <c r="P51" i="28"/>
  <c r="H51" i="28"/>
  <c r="L51" i="28"/>
  <c r="D51" i="28"/>
  <c r="U51" i="28"/>
  <c r="M51" i="28"/>
  <c r="E51" i="28"/>
  <c r="T51" i="28"/>
  <c r="Q51" i="28"/>
  <c r="I51" i="28"/>
  <c r="Y51" i="28"/>
  <c r="X17" i="28" l="1"/>
  <c r="H17" i="28"/>
  <c r="O17" i="28"/>
  <c r="U17" i="28"/>
  <c r="A18" i="28"/>
  <c r="Y17" i="28"/>
  <c r="N17" i="28"/>
  <c r="T17" i="28"/>
  <c r="D17" i="28"/>
  <c r="K17" i="28"/>
  <c r="M17" i="28"/>
  <c r="R17" i="28"/>
  <c r="I17" i="28"/>
  <c r="P17" i="28"/>
  <c r="W17" i="28"/>
  <c r="G17" i="28"/>
  <c r="E17" i="28"/>
  <c r="J17" i="28"/>
  <c r="F17" i="28"/>
  <c r="L17" i="28"/>
  <c r="S17" i="28"/>
  <c r="C17" i="28"/>
  <c r="Q17" i="28"/>
  <c r="B17" i="28"/>
  <c r="V17" i="28"/>
  <c r="W157" i="28"/>
  <c r="S157" i="28"/>
  <c r="O157" i="28"/>
  <c r="K157" i="28"/>
  <c r="G157" i="28"/>
  <c r="C157" i="28"/>
  <c r="A158" i="28"/>
  <c r="V157" i="28"/>
  <c r="R157" i="28"/>
  <c r="N157" i="28"/>
  <c r="J157" i="28"/>
  <c r="F157" i="28"/>
  <c r="B157" i="28"/>
  <c r="X157" i="28"/>
  <c r="P157" i="28"/>
  <c r="H157" i="28"/>
  <c r="U157" i="28"/>
  <c r="M157" i="28"/>
  <c r="E157" i="28"/>
  <c r="Y157" i="28"/>
  <c r="I157" i="28"/>
  <c r="Q157" i="28"/>
  <c r="T157" i="28"/>
  <c r="D157" i="28"/>
  <c r="L157" i="28"/>
  <c r="A158" i="21"/>
  <c r="V157" i="21"/>
  <c r="R157" i="21"/>
  <c r="N157" i="21"/>
  <c r="J157" i="21"/>
  <c r="F157" i="21"/>
  <c r="B157" i="21"/>
  <c r="Y157" i="21"/>
  <c r="U157" i="21"/>
  <c r="Q157" i="21"/>
  <c r="M157" i="21"/>
  <c r="I157" i="21"/>
  <c r="E157" i="21"/>
  <c r="W157" i="21"/>
  <c r="O157" i="21"/>
  <c r="G157" i="21"/>
  <c r="K157" i="21"/>
  <c r="T157" i="21"/>
  <c r="L157" i="21"/>
  <c r="D157" i="21"/>
  <c r="S157" i="21"/>
  <c r="C157" i="21"/>
  <c r="P157" i="21"/>
  <c r="X157" i="21"/>
  <c r="H157" i="21"/>
  <c r="Y52" i="21"/>
  <c r="U52" i="21"/>
  <c r="Q52" i="21"/>
  <c r="M52" i="21"/>
  <c r="I52" i="21"/>
  <c r="E52" i="21"/>
  <c r="X52" i="21"/>
  <c r="T52" i="21"/>
  <c r="P52" i="21"/>
  <c r="L52" i="21"/>
  <c r="H52" i="21"/>
  <c r="D52" i="21"/>
  <c r="V52" i="21"/>
  <c r="N52" i="21"/>
  <c r="F52" i="21"/>
  <c r="A53" i="21"/>
  <c r="J52" i="21"/>
  <c r="O52" i="21"/>
  <c r="S52" i="21"/>
  <c r="K52" i="21"/>
  <c r="C52" i="21"/>
  <c r="R52" i="21"/>
  <c r="B52" i="21"/>
  <c r="W52" i="21"/>
  <c r="G52" i="21"/>
  <c r="X122" i="21"/>
  <c r="T122" i="21"/>
  <c r="P122" i="21"/>
  <c r="L122" i="21"/>
  <c r="H122" i="21"/>
  <c r="D122" i="21"/>
  <c r="W122" i="21"/>
  <c r="S122" i="21"/>
  <c r="O122" i="21"/>
  <c r="K122" i="21"/>
  <c r="G122" i="21"/>
  <c r="C122" i="21"/>
  <c r="U122" i="21"/>
  <c r="M122" i="21"/>
  <c r="E122" i="21"/>
  <c r="Y122" i="21"/>
  <c r="I122" i="21"/>
  <c r="A123" i="21"/>
  <c r="R122" i="21"/>
  <c r="J122" i="21"/>
  <c r="B122" i="21"/>
  <c r="Q122" i="21"/>
  <c r="N122" i="21"/>
  <c r="F122" i="21"/>
  <c r="V122" i="21"/>
  <c r="V123" i="25"/>
  <c r="R123" i="25"/>
  <c r="N123" i="25"/>
  <c r="J123" i="25"/>
  <c r="F123" i="25"/>
  <c r="B123" i="25"/>
  <c r="Y123" i="25"/>
  <c r="U123" i="25"/>
  <c r="Q123" i="25"/>
  <c r="M123" i="25"/>
  <c r="I123" i="25"/>
  <c r="E123" i="25"/>
  <c r="X123" i="25"/>
  <c r="P123" i="25"/>
  <c r="H123" i="25"/>
  <c r="T123" i="25"/>
  <c r="W123" i="25"/>
  <c r="O123" i="25"/>
  <c r="G123" i="25"/>
  <c r="L123" i="25"/>
  <c r="D123" i="25"/>
  <c r="K123" i="25"/>
  <c r="C123" i="25"/>
  <c r="S123" i="25"/>
  <c r="A124" i="25"/>
  <c r="W53" i="19"/>
  <c r="S53" i="19"/>
  <c r="O53" i="19"/>
  <c r="K53" i="19"/>
  <c r="G53" i="19"/>
  <c r="C53" i="19"/>
  <c r="V53" i="19"/>
  <c r="R53" i="19"/>
  <c r="N53" i="19"/>
  <c r="J53" i="19"/>
  <c r="F53" i="19"/>
  <c r="B53" i="19"/>
  <c r="Y53" i="19"/>
  <c r="Q53" i="19"/>
  <c r="I53" i="19"/>
  <c r="X53" i="19"/>
  <c r="P53" i="19"/>
  <c r="H53" i="19"/>
  <c r="M53" i="19"/>
  <c r="L53" i="19"/>
  <c r="U53" i="19"/>
  <c r="T53" i="19"/>
  <c r="E53" i="19"/>
  <c r="D53" i="19"/>
  <c r="A54" i="19"/>
  <c r="A53" i="28"/>
  <c r="V52" i="28"/>
  <c r="R52" i="28"/>
  <c r="N52" i="28"/>
  <c r="J52" i="28"/>
  <c r="F52" i="28"/>
  <c r="B52" i="28"/>
  <c r="Y52" i="28"/>
  <c r="U52" i="28"/>
  <c r="Q52" i="28"/>
  <c r="M52" i="28"/>
  <c r="I52" i="28"/>
  <c r="E52" i="28"/>
  <c r="W52" i="28"/>
  <c r="O52" i="28"/>
  <c r="G52" i="28"/>
  <c r="S52" i="28"/>
  <c r="C52" i="28"/>
  <c r="T52" i="28"/>
  <c r="L52" i="28"/>
  <c r="D52" i="28"/>
  <c r="K52" i="28"/>
  <c r="X52" i="28"/>
  <c r="P52" i="28"/>
  <c r="H52" i="28"/>
  <c r="Y122" i="28"/>
  <c r="U122" i="28"/>
  <c r="Q122" i="28"/>
  <c r="M122" i="28"/>
  <c r="I122" i="28"/>
  <c r="E122" i="28"/>
  <c r="X122" i="28"/>
  <c r="T122" i="28"/>
  <c r="P122" i="28"/>
  <c r="L122" i="28"/>
  <c r="H122" i="28"/>
  <c r="D122" i="28"/>
  <c r="V122" i="28"/>
  <c r="N122" i="28"/>
  <c r="F122" i="28"/>
  <c r="S122" i="28"/>
  <c r="K122" i="28"/>
  <c r="C122" i="28"/>
  <c r="W122" i="28"/>
  <c r="G122" i="28"/>
  <c r="O122" i="28"/>
  <c r="R122" i="28"/>
  <c r="B122" i="28"/>
  <c r="A123" i="28"/>
  <c r="J122" i="28"/>
  <c r="A19" i="21"/>
  <c r="V18" i="21"/>
  <c r="R18" i="21"/>
  <c r="N18" i="21"/>
  <c r="J18" i="21"/>
  <c r="F18" i="21"/>
  <c r="B18" i="21"/>
  <c r="Y18" i="21"/>
  <c r="U18" i="21"/>
  <c r="Q18" i="21"/>
  <c r="M18" i="21"/>
  <c r="I18" i="21"/>
  <c r="E18" i="21"/>
  <c r="S18" i="21"/>
  <c r="K18" i="21"/>
  <c r="C18" i="21"/>
  <c r="W18" i="21"/>
  <c r="G18" i="21"/>
  <c r="L18" i="21"/>
  <c r="X18" i="21"/>
  <c r="P18" i="21"/>
  <c r="H18" i="21"/>
  <c r="O18" i="21"/>
  <c r="T18" i="21"/>
  <c r="D18" i="21"/>
  <c r="X89" i="19"/>
  <c r="T89" i="19"/>
  <c r="W89" i="19"/>
  <c r="S89" i="19"/>
  <c r="O89" i="19"/>
  <c r="K89" i="19"/>
  <c r="G89" i="19"/>
  <c r="C89" i="19"/>
  <c r="V89" i="19"/>
  <c r="P89" i="19"/>
  <c r="J89" i="19"/>
  <c r="E89" i="19"/>
  <c r="U89" i="19"/>
  <c r="N89" i="19"/>
  <c r="I89" i="19"/>
  <c r="D89" i="19"/>
  <c r="R89" i="19"/>
  <c r="H89" i="19"/>
  <c r="Q89" i="19"/>
  <c r="F89" i="19"/>
  <c r="M89" i="19"/>
  <c r="L89" i="19"/>
  <c r="Y89" i="19"/>
  <c r="B89" i="19"/>
  <c r="A90" i="19"/>
  <c r="V88" i="25"/>
  <c r="R88" i="25"/>
  <c r="N88" i="25"/>
  <c r="J88" i="25"/>
  <c r="F88" i="25"/>
  <c r="B88" i="25"/>
  <c r="Y88" i="25"/>
  <c r="U88" i="25"/>
  <c r="Q88" i="25"/>
  <c r="M88" i="25"/>
  <c r="I88" i="25"/>
  <c r="E88" i="25"/>
  <c r="X88" i="25"/>
  <c r="P88" i="25"/>
  <c r="H88" i="25"/>
  <c r="W88" i="25"/>
  <c r="O88" i="25"/>
  <c r="G88" i="25"/>
  <c r="K88" i="25"/>
  <c r="T88" i="25"/>
  <c r="D88" i="25"/>
  <c r="S88" i="25"/>
  <c r="C88" i="25"/>
  <c r="L88" i="25"/>
  <c r="A89" i="25"/>
  <c r="W87" i="28"/>
  <c r="S87" i="28"/>
  <c r="O87" i="28"/>
  <c r="K87" i="28"/>
  <c r="G87" i="28"/>
  <c r="C87" i="28"/>
  <c r="A88" i="28"/>
  <c r="V87" i="28"/>
  <c r="R87" i="28"/>
  <c r="N87" i="28"/>
  <c r="J87" i="28"/>
  <c r="F87" i="28"/>
  <c r="B87" i="28"/>
  <c r="T87" i="28"/>
  <c r="L87" i="28"/>
  <c r="D87" i="28"/>
  <c r="Y87" i="28"/>
  <c r="Q87" i="28"/>
  <c r="I87" i="28"/>
  <c r="U87" i="28"/>
  <c r="E87" i="28"/>
  <c r="P87" i="28"/>
  <c r="M87" i="28"/>
  <c r="X87" i="28"/>
  <c r="H87" i="28"/>
  <c r="X124" i="19"/>
  <c r="T124" i="19"/>
  <c r="P124" i="19"/>
  <c r="L124" i="19"/>
  <c r="H124" i="19"/>
  <c r="D124" i="19"/>
  <c r="W124" i="19"/>
  <c r="S124" i="19"/>
  <c r="O124" i="19"/>
  <c r="K124" i="19"/>
  <c r="G124" i="19"/>
  <c r="C124" i="19"/>
  <c r="R124" i="19"/>
  <c r="J124" i="19"/>
  <c r="B124" i="19"/>
  <c r="Y124" i="19"/>
  <c r="Q124" i="19"/>
  <c r="I124" i="19"/>
  <c r="V124" i="19"/>
  <c r="F124" i="19"/>
  <c r="U124" i="19"/>
  <c r="E124" i="19"/>
  <c r="N124" i="19"/>
  <c r="M124" i="19"/>
  <c r="A125" i="19"/>
  <c r="V18" i="25"/>
  <c r="R18" i="25"/>
  <c r="N18" i="25"/>
  <c r="J18" i="25"/>
  <c r="F18" i="25"/>
  <c r="B18" i="25"/>
  <c r="Y18" i="25"/>
  <c r="U18" i="25"/>
  <c r="Q18" i="25"/>
  <c r="M18" i="25"/>
  <c r="I18" i="25"/>
  <c r="E18" i="25"/>
  <c r="S18" i="25"/>
  <c r="K18" i="25"/>
  <c r="C18" i="25"/>
  <c r="W18" i="25"/>
  <c r="G18" i="25"/>
  <c r="L18" i="25"/>
  <c r="X18" i="25"/>
  <c r="P18" i="25"/>
  <c r="H18" i="25"/>
  <c r="O18" i="25"/>
  <c r="T18" i="25"/>
  <c r="D18" i="25"/>
  <c r="A19" i="25"/>
  <c r="W87" i="21"/>
  <c r="S87" i="21"/>
  <c r="O87" i="21"/>
  <c r="K87" i="21"/>
  <c r="G87" i="21"/>
  <c r="C87" i="21"/>
  <c r="A88" i="21"/>
  <c r="V87" i="21"/>
  <c r="R87" i="21"/>
  <c r="N87" i="21"/>
  <c r="J87" i="21"/>
  <c r="F87" i="21"/>
  <c r="B87" i="21"/>
  <c r="X87" i="21"/>
  <c r="P87" i="21"/>
  <c r="H87" i="21"/>
  <c r="T87" i="21"/>
  <c r="D87" i="21"/>
  <c r="Y87" i="21"/>
  <c r="I87" i="21"/>
  <c r="U87" i="21"/>
  <c r="M87" i="21"/>
  <c r="E87" i="21"/>
  <c r="L87" i="21"/>
  <c r="Q87" i="21"/>
  <c r="V17" i="19"/>
  <c r="R17" i="19"/>
  <c r="N17" i="19"/>
  <c r="J17" i="19"/>
  <c r="F17" i="19"/>
  <c r="B17" i="19"/>
  <c r="Y17" i="19"/>
  <c r="U17" i="19"/>
  <c r="Q17" i="19"/>
  <c r="M17" i="19"/>
  <c r="I17" i="19"/>
  <c r="E17" i="19"/>
  <c r="X17" i="19"/>
  <c r="P17" i="19"/>
  <c r="H17" i="19"/>
  <c r="W17" i="19"/>
  <c r="O17" i="19"/>
  <c r="G17" i="19"/>
  <c r="L17" i="19"/>
  <c r="K17" i="19"/>
  <c r="T17" i="19"/>
  <c r="D17" i="19"/>
  <c r="S17" i="19"/>
  <c r="C17" i="19"/>
  <c r="A18" i="19"/>
  <c r="A226" i="21"/>
  <c r="X191" i="21"/>
  <c r="T191" i="21"/>
  <c r="P191" i="21"/>
  <c r="L191" i="21"/>
  <c r="H191" i="21"/>
  <c r="D191" i="21"/>
  <c r="W191" i="21"/>
  <c r="S191" i="21"/>
  <c r="O191" i="21"/>
  <c r="K191" i="21"/>
  <c r="G191" i="21"/>
  <c r="C191" i="21"/>
  <c r="Y191" i="21"/>
  <c r="Q191" i="21"/>
  <c r="I191" i="21"/>
  <c r="U191" i="21"/>
  <c r="E191" i="21"/>
  <c r="V191" i="21"/>
  <c r="N191" i="21"/>
  <c r="F191" i="21"/>
  <c r="M191" i="21"/>
  <c r="R191" i="21"/>
  <c r="J191" i="21"/>
  <c r="B191" i="21"/>
  <c r="A192" i="21"/>
  <c r="V53" i="25"/>
  <c r="R53" i="25"/>
  <c r="N53" i="25"/>
  <c r="J53" i="25"/>
  <c r="F53" i="25"/>
  <c r="B53" i="25"/>
  <c r="Y53" i="25"/>
  <c r="U53" i="25"/>
  <c r="Q53" i="25"/>
  <c r="M53" i="25"/>
  <c r="I53" i="25"/>
  <c r="E53" i="25"/>
  <c r="X53" i="25"/>
  <c r="P53" i="25"/>
  <c r="H53" i="25"/>
  <c r="W53" i="25"/>
  <c r="O53" i="25"/>
  <c r="G53" i="25"/>
  <c r="K53" i="25"/>
  <c r="C53" i="25"/>
  <c r="L53" i="25"/>
  <c r="T53" i="25"/>
  <c r="D53" i="25"/>
  <c r="S53" i="25"/>
  <c r="A54" i="25"/>
  <c r="A192" i="28"/>
  <c r="V191" i="28"/>
  <c r="R191" i="28"/>
  <c r="N191" i="28"/>
  <c r="J191" i="28"/>
  <c r="F191" i="28"/>
  <c r="B191" i="28"/>
  <c r="Y191" i="28"/>
  <c r="U191" i="28"/>
  <c r="Q191" i="28"/>
  <c r="M191" i="28"/>
  <c r="I191" i="28"/>
  <c r="E191" i="28"/>
  <c r="S191" i="28"/>
  <c r="K191" i="28"/>
  <c r="C191" i="28"/>
  <c r="A226" i="28"/>
  <c r="X191" i="28"/>
  <c r="P191" i="28"/>
  <c r="H191" i="28"/>
  <c r="T191" i="28"/>
  <c r="D191" i="28"/>
  <c r="O191" i="28"/>
  <c r="W191" i="28"/>
  <c r="G191" i="28"/>
  <c r="L191" i="28"/>
  <c r="K18" i="28" l="1"/>
  <c r="V18" i="28"/>
  <c r="F18" i="28"/>
  <c r="D18" i="28"/>
  <c r="Q18" i="28"/>
  <c r="U18" i="28"/>
  <c r="W18" i="28"/>
  <c r="G18" i="28"/>
  <c r="R18" i="28"/>
  <c r="B18" i="28"/>
  <c r="P18" i="28"/>
  <c r="I18" i="28"/>
  <c r="E18" i="28"/>
  <c r="S18" i="28"/>
  <c r="C18" i="28"/>
  <c r="N18" i="28"/>
  <c r="T18" i="28"/>
  <c r="H18" i="28"/>
  <c r="X18" i="28"/>
  <c r="O18" i="28"/>
  <c r="A19" i="28"/>
  <c r="J18" i="28"/>
  <c r="L18" i="28"/>
  <c r="Y18" i="28"/>
  <c r="M18" i="28"/>
  <c r="X123" i="28"/>
  <c r="T123" i="28"/>
  <c r="P123" i="28"/>
  <c r="L123" i="28"/>
  <c r="H123" i="28"/>
  <c r="D123" i="28"/>
  <c r="W123" i="28"/>
  <c r="S123" i="28"/>
  <c r="O123" i="28"/>
  <c r="K123" i="28"/>
  <c r="G123" i="28"/>
  <c r="C123" i="28"/>
  <c r="U123" i="28"/>
  <c r="M123" i="28"/>
  <c r="E123" i="28"/>
  <c r="A124" i="28"/>
  <c r="R123" i="28"/>
  <c r="J123" i="28"/>
  <c r="B123" i="28"/>
  <c r="N123" i="28"/>
  <c r="V123" i="28"/>
  <c r="Y123" i="28"/>
  <c r="I123" i="28"/>
  <c r="F123" i="28"/>
  <c r="Q123" i="28"/>
  <c r="V54" i="25"/>
  <c r="R54" i="25"/>
  <c r="N54" i="25"/>
  <c r="J54" i="25"/>
  <c r="F54" i="25"/>
  <c r="B54" i="25"/>
  <c r="Y54" i="25"/>
  <c r="U54" i="25"/>
  <c r="Q54" i="25"/>
  <c r="M54" i="25"/>
  <c r="I54" i="25"/>
  <c r="E54" i="25"/>
  <c r="X54" i="25"/>
  <c r="P54" i="25"/>
  <c r="H54" i="25"/>
  <c r="W54" i="25"/>
  <c r="O54" i="25"/>
  <c r="G54" i="25"/>
  <c r="S54" i="25"/>
  <c r="C54" i="25"/>
  <c r="L54" i="25"/>
  <c r="K54" i="25"/>
  <c r="T54" i="25"/>
  <c r="D54" i="25"/>
  <c r="A55" i="25"/>
  <c r="V89" i="25"/>
  <c r="R89" i="25"/>
  <c r="N89" i="25"/>
  <c r="J89" i="25"/>
  <c r="F89" i="25"/>
  <c r="B89" i="25"/>
  <c r="Y89" i="25"/>
  <c r="U89" i="25"/>
  <c r="Q89" i="25"/>
  <c r="M89" i="25"/>
  <c r="I89" i="25"/>
  <c r="E89" i="25"/>
  <c r="X89" i="25"/>
  <c r="P89" i="25"/>
  <c r="H89" i="25"/>
  <c r="W89" i="25"/>
  <c r="O89" i="25"/>
  <c r="G89" i="25"/>
  <c r="S89" i="25"/>
  <c r="C89" i="25"/>
  <c r="D89" i="25"/>
  <c r="L89" i="25"/>
  <c r="K89" i="25"/>
  <c r="T89" i="25"/>
  <c r="A90" i="25"/>
  <c r="W192" i="21"/>
  <c r="S192" i="21"/>
  <c r="O192" i="21"/>
  <c r="K192" i="21"/>
  <c r="G192" i="21"/>
  <c r="C192" i="21"/>
  <c r="A193" i="21"/>
  <c r="V192" i="21"/>
  <c r="R192" i="21"/>
  <c r="N192" i="21"/>
  <c r="J192" i="21"/>
  <c r="F192" i="21"/>
  <c r="B192" i="21"/>
  <c r="X192" i="21"/>
  <c r="P192" i="21"/>
  <c r="H192" i="21"/>
  <c r="T192" i="21"/>
  <c r="L192" i="21"/>
  <c r="U192" i="21"/>
  <c r="M192" i="21"/>
  <c r="E192" i="21"/>
  <c r="D192" i="21"/>
  <c r="Y192" i="21"/>
  <c r="I192" i="21"/>
  <c r="Q192" i="21"/>
  <c r="A89" i="28"/>
  <c r="V88" i="28"/>
  <c r="R88" i="28"/>
  <c r="N88" i="28"/>
  <c r="J88" i="28"/>
  <c r="F88" i="28"/>
  <c r="B88" i="28"/>
  <c r="Y88" i="28"/>
  <c r="U88" i="28"/>
  <c r="Q88" i="28"/>
  <c r="M88" i="28"/>
  <c r="I88" i="28"/>
  <c r="E88" i="28"/>
  <c r="S88" i="28"/>
  <c r="K88" i="28"/>
  <c r="C88" i="28"/>
  <c r="X88" i="28"/>
  <c r="P88" i="28"/>
  <c r="H88" i="28"/>
  <c r="L88" i="28"/>
  <c r="T88" i="28"/>
  <c r="D88" i="28"/>
  <c r="W88" i="28"/>
  <c r="G88" i="28"/>
  <c r="O88" i="28"/>
  <c r="X90" i="19"/>
  <c r="T90" i="19"/>
  <c r="P90" i="19"/>
  <c r="L90" i="19"/>
  <c r="H90" i="19"/>
  <c r="D90" i="19"/>
  <c r="W90" i="19"/>
  <c r="S90" i="19"/>
  <c r="O90" i="19"/>
  <c r="K90" i="19"/>
  <c r="G90" i="19"/>
  <c r="C90" i="19"/>
  <c r="V90" i="19"/>
  <c r="N90" i="19"/>
  <c r="F90" i="19"/>
  <c r="U90" i="19"/>
  <c r="M90" i="19"/>
  <c r="E90" i="19"/>
  <c r="J90" i="19"/>
  <c r="Y90" i="19"/>
  <c r="I90" i="19"/>
  <c r="R90" i="19"/>
  <c r="Q90" i="19"/>
  <c r="B90" i="19"/>
  <c r="A91" i="19"/>
  <c r="A159" i="28"/>
  <c r="V158" i="28"/>
  <c r="R158" i="28"/>
  <c r="N158" i="28"/>
  <c r="J158" i="28"/>
  <c r="F158" i="28"/>
  <c r="B158" i="28"/>
  <c r="Y158" i="28"/>
  <c r="U158" i="28"/>
  <c r="Q158" i="28"/>
  <c r="M158" i="28"/>
  <c r="I158" i="28"/>
  <c r="E158" i="28"/>
  <c r="W158" i="28"/>
  <c r="O158" i="28"/>
  <c r="G158" i="28"/>
  <c r="T158" i="28"/>
  <c r="L158" i="28"/>
  <c r="D158" i="28"/>
  <c r="P158" i="28"/>
  <c r="X158" i="28"/>
  <c r="K158" i="28"/>
  <c r="H158" i="28"/>
  <c r="S158" i="28"/>
  <c r="C158" i="28"/>
  <c r="Y226" i="21"/>
  <c r="U226" i="21"/>
  <c r="Q226" i="21"/>
  <c r="M226" i="21"/>
  <c r="I226" i="21"/>
  <c r="E226" i="21"/>
  <c r="A261" i="21"/>
  <c r="X226" i="21"/>
  <c r="T226" i="21"/>
  <c r="P226" i="21"/>
  <c r="L226" i="21"/>
  <c r="H226" i="21"/>
  <c r="D226" i="21"/>
  <c r="A227" i="21"/>
  <c r="R226" i="21"/>
  <c r="J226" i="21"/>
  <c r="B226" i="21"/>
  <c r="V226" i="21"/>
  <c r="F226" i="21"/>
  <c r="W226" i="21"/>
  <c r="O226" i="21"/>
  <c r="G226" i="21"/>
  <c r="N226" i="21"/>
  <c r="K226" i="21"/>
  <c r="C226" i="21"/>
  <c r="S226" i="21"/>
  <c r="A89" i="21"/>
  <c r="V88" i="21"/>
  <c r="R88" i="21"/>
  <c r="N88" i="21"/>
  <c r="J88" i="21"/>
  <c r="F88" i="21"/>
  <c r="B88" i="21"/>
  <c r="Y88" i="21"/>
  <c r="U88" i="21"/>
  <c r="Q88" i="21"/>
  <c r="M88" i="21"/>
  <c r="I88" i="21"/>
  <c r="E88" i="21"/>
  <c r="W88" i="21"/>
  <c r="O88" i="21"/>
  <c r="G88" i="21"/>
  <c r="S88" i="21"/>
  <c r="K88" i="21"/>
  <c r="P88" i="21"/>
  <c r="T88" i="21"/>
  <c r="L88" i="21"/>
  <c r="D88" i="21"/>
  <c r="C88" i="21"/>
  <c r="X88" i="21"/>
  <c r="H88" i="21"/>
  <c r="Y125" i="19"/>
  <c r="U125" i="19"/>
  <c r="Q125" i="19"/>
  <c r="M125" i="19"/>
  <c r="I125" i="19"/>
  <c r="X125" i="19"/>
  <c r="S125" i="19"/>
  <c r="N125" i="19"/>
  <c r="H125" i="19"/>
  <c r="D125" i="19"/>
  <c r="W125" i="19"/>
  <c r="R125" i="19"/>
  <c r="L125" i="19"/>
  <c r="G125" i="19"/>
  <c r="C125" i="19"/>
  <c r="V125" i="19"/>
  <c r="K125" i="19"/>
  <c r="B125" i="19"/>
  <c r="T125" i="19"/>
  <c r="J125" i="19"/>
  <c r="P125" i="19"/>
  <c r="O125" i="19"/>
  <c r="F125" i="19"/>
  <c r="E125" i="19"/>
  <c r="A126" i="19"/>
  <c r="Y19" i="21"/>
  <c r="U19" i="21"/>
  <c r="Q19" i="21"/>
  <c r="M19" i="21"/>
  <c r="I19" i="21"/>
  <c r="E19" i="21"/>
  <c r="X19" i="21"/>
  <c r="T19" i="21"/>
  <c r="P19" i="21"/>
  <c r="L19" i="21"/>
  <c r="H19" i="21"/>
  <c r="D19" i="21"/>
  <c r="A20" i="21"/>
  <c r="R19" i="21"/>
  <c r="J19" i="21"/>
  <c r="B19" i="21"/>
  <c r="N19" i="21"/>
  <c r="S19" i="21"/>
  <c r="C19" i="21"/>
  <c r="W19" i="21"/>
  <c r="O19" i="21"/>
  <c r="G19" i="21"/>
  <c r="V19" i="21"/>
  <c r="F19" i="21"/>
  <c r="K19" i="21"/>
  <c r="X53" i="21"/>
  <c r="T53" i="21"/>
  <c r="P53" i="21"/>
  <c r="L53" i="21"/>
  <c r="H53" i="21"/>
  <c r="D53" i="21"/>
  <c r="W53" i="21"/>
  <c r="S53" i="21"/>
  <c r="O53" i="21"/>
  <c r="K53" i="21"/>
  <c r="G53" i="21"/>
  <c r="C53" i="21"/>
  <c r="U53" i="21"/>
  <c r="M53" i="21"/>
  <c r="E53" i="21"/>
  <c r="Y53" i="21"/>
  <c r="I53" i="21"/>
  <c r="V53" i="21"/>
  <c r="F53" i="21"/>
  <c r="A54" i="21"/>
  <c r="R53" i="21"/>
  <c r="J53" i="21"/>
  <c r="B53" i="21"/>
  <c r="Q53" i="21"/>
  <c r="N53" i="21"/>
  <c r="Y158" i="21"/>
  <c r="U158" i="21"/>
  <c r="Q158" i="21"/>
  <c r="M158" i="21"/>
  <c r="I158" i="21"/>
  <c r="E158" i="21"/>
  <c r="X158" i="21"/>
  <c r="T158" i="21"/>
  <c r="P158" i="21"/>
  <c r="L158" i="21"/>
  <c r="H158" i="21"/>
  <c r="D158" i="21"/>
  <c r="V158" i="21"/>
  <c r="N158" i="21"/>
  <c r="F158" i="21"/>
  <c r="R158" i="21"/>
  <c r="B158" i="21"/>
  <c r="S158" i="21"/>
  <c r="K158" i="21"/>
  <c r="C158" i="21"/>
  <c r="A159" i="21"/>
  <c r="J158" i="21"/>
  <c r="G158" i="21"/>
  <c r="O158" i="21"/>
  <c r="W158" i="21"/>
  <c r="Y53" i="28"/>
  <c r="U53" i="28"/>
  <c r="Q53" i="28"/>
  <c r="M53" i="28"/>
  <c r="I53" i="28"/>
  <c r="E53" i="28"/>
  <c r="X53" i="28"/>
  <c r="T53" i="28"/>
  <c r="P53" i="28"/>
  <c r="L53" i="28"/>
  <c r="H53" i="28"/>
  <c r="D53" i="28"/>
  <c r="V53" i="28"/>
  <c r="N53" i="28"/>
  <c r="F53" i="28"/>
  <c r="A54" i="28"/>
  <c r="J53" i="28"/>
  <c r="S53" i="28"/>
  <c r="K53" i="28"/>
  <c r="C53" i="28"/>
  <c r="R53" i="28"/>
  <c r="B53" i="28"/>
  <c r="G53" i="28"/>
  <c r="W53" i="28"/>
  <c r="O53" i="28"/>
  <c r="V19" i="25"/>
  <c r="R19" i="25"/>
  <c r="N19" i="25"/>
  <c r="J19" i="25"/>
  <c r="F19" i="25"/>
  <c r="B19" i="25"/>
  <c r="Y19" i="25"/>
  <c r="U19" i="25"/>
  <c r="Q19" i="25"/>
  <c r="M19" i="25"/>
  <c r="I19" i="25"/>
  <c r="E19" i="25"/>
  <c r="S19" i="25"/>
  <c r="K19" i="25"/>
  <c r="C19" i="25"/>
  <c r="O19" i="25"/>
  <c r="L19" i="25"/>
  <c r="X19" i="25"/>
  <c r="P19" i="25"/>
  <c r="H19" i="25"/>
  <c r="W19" i="25"/>
  <c r="G19" i="25"/>
  <c r="T19" i="25"/>
  <c r="D19" i="25"/>
  <c r="A20" i="25"/>
  <c r="W54" i="19"/>
  <c r="S54" i="19"/>
  <c r="O54" i="19"/>
  <c r="K54" i="19"/>
  <c r="G54" i="19"/>
  <c r="C54" i="19"/>
  <c r="V54" i="19"/>
  <c r="R54" i="19"/>
  <c r="N54" i="19"/>
  <c r="J54" i="19"/>
  <c r="F54" i="19"/>
  <c r="B54" i="19"/>
  <c r="Y54" i="19"/>
  <c r="Q54" i="19"/>
  <c r="I54" i="19"/>
  <c r="X54" i="19"/>
  <c r="P54" i="19"/>
  <c r="H54" i="19"/>
  <c r="U54" i="19"/>
  <c r="E54" i="19"/>
  <c r="T54" i="19"/>
  <c r="D54" i="19"/>
  <c r="M54" i="19"/>
  <c r="L54" i="19"/>
  <c r="A55" i="19"/>
  <c r="W226" i="28"/>
  <c r="S226" i="28"/>
  <c r="O226" i="28"/>
  <c r="K226" i="28"/>
  <c r="G226" i="28"/>
  <c r="C226" i="28"/>
  <c r="A227" i="28"/>
  <c r="V226" i="28"/>
  <c r="R226" i="28"/>
  <c r="N226" i="28"/>
  <c r="J226" i="28"/>
  <c r="F226" i="28"/>
  <c r="B226" i="28"/>
  <c r="T226" i="28"/>
  <c r="L226" i="28"/>
  <c r="D226" i="28"/>
  <c r="Y226" i="28"/>
  <c r="Q226" i="28"/>
  <c r="I226" i="28"/>
  <c r="M226" i="28"/>
  <c r="A261" i="28"/>
  <c r="X226" i="28"/>
  <c r="H226" i="28"/>
  <c r="P226" i="28"/>
  <c r="E226" i="28"/>
  <c r="U226" i="28"/>
  <c r="Y192" i="28"/>
  <c r="U192" i="28"/>
  <c r="Q192" i="28"/>
  <c r="M192" i="28"/>
  <c r="I192" i="28"/>
  <c r="E192" i="28"/>
  <c r="X192" i="28"/>
  <c r="T192" i="28"/>
  <c r="P192" i="28"/>
  <c r="L192" i="28"/>
  <c r="H192" i="28"/>
  <c r="D192" i="28"/>
  <c r="A193" i="28"/>
  <c r="R192" i="28"/>
  <c r="J192" i="28"/>
  <c r="B192" i="28"/>
  <c r="W192" i="28"/>
  <c r="O192" i="28"/>
  <c r="G192" i="28"/>
  <c r="K192" i="28"/>
  <c r="V192" i="28"/>
  <c r="F192" i="28"/>
  <c r="S192" i="28"/>
  <c r="N192" i="28"/>
  <c r="C192" i="28"/>
  <c r="V18" i="19"/>
  <c r="R18" i="19"/>
  <c r="N18" i="19"/>
  <c r="J18" i="19"/>
  <c r="F18" i="19"/>
  <c r="B18" i="19"/>
  <c r="Y18" i="19"/>
  <c r="U18" i="19"/>
  <c r="Q18" i="19"/>
  <c r="M18" i="19"/>
  <c r="I18" i="19"/>
  <c r="E18" i="19"/>
  <c r="X18" i="19"/>
  <c r="P18" i="19"/>
  <c r="H18" i="19"/>
  <c r="W18" i="19"/>
  <c r="O18" i="19"/>
  <c r="G18" i="19"/>
  <c r="T18" i="19"/>
  <c r="D18" i="19"/>
  <c r="S18" i="19"/>
  <c r="C18" i="19"/>
  <c r="L18" i="19"/>
  <c r="K18" i="19"/>
  <c r="A19" i="19"/>
  <c r="V124" i="25"/>
  <c r="R124" i="25"/>
  <c r="N124" i="25"/>
  <c r="J124" i="25"/>
  <c r="F124" i="25"/>
  <c r="B124" i="25"/>
  <c r="Y124" i="25"/>
  <c r="U124" i="25"/>
  <c r="Q124" i="25"/>
  <c r="M124" i="25"/>
  <c r="I124" i="25"/>
  <c r="E124" i="25"/>
  <c r="X124" i="25"/>
  <c r="P124" i="25"/>
  <c r="H124" i="25"/>
  <c r="L124" i="25"/>
  <c r="W124" i="25"/>
  <c r="O124" i="25"/>
  <c r="G124" i="25"/>
  <c r="T124" i="25"/>
  <c r="D124" i="25"/>
  <c r="S124" i="25"/>
  <c r="K124" i="25"/>
  <c r="C124" i="25"/>
  <c r="A125" i="25"/>
  <c r="W123" i="21"/>
  <c r="S123" i="21"/>
  <c r="O123" i="21"/>
  <c r="K123" i="21"/>
  <c r="G123" i="21"/>
  <c r="C123" i="21"/>
  <c r="A124" i="21"/>
  <c r="V123" i="21"/>
  <c r="R123" i="21"/>
  <c r="N123" i="21"/>
  <c r="J123" i="21"/>
  <c r="F123" i="21"/>
  <c r="B123" i="21"/>
  <c r="T123" i="21"/>
  <c r="L123" i="21"/>
  <c r="D123" i="21"/>
  <c r="P123" i="21"/>
  <c r="Y123" i="21"/>
  <c r="Q123" i="21"/>
  <c r="I123" i="21"/>
  <c r="X123" i="21"/>
  <c r="H123" i="21"/>
  <c r="U123" i="21"/>
  <c r="E123" i="21"/>
  <c r="M123" i="21"/>
  <c r="R19" i="28" l="1"/>
  <c r="B19" i="28"/>
  <c r="M19" i="28"/>
  <c r="K19" i="28"/>
  <c r="X19" i="28"/>
  <c r="T19" i="28"/>
  <c r="N19" i="28"/>
  <c r="Y19" i="28"/>
  <c r="I19" i="28"/>
  <c r="C19" i="28"/>
  <c r="P19" i="28"/>
  <c r="L19" i="28"/>
  <c r="A20" i="28"/>
  <c r="J19" i="28"/>
  <c r="U19" i="28"/>
  <c r="E19" i="28"/>
  <c r="W19" i="28"/>
  <c r="H19" i="28"/>
  <c r="D19" i="28"/>
  <c r="V19" i="28"/>
  <c r="F19" i="28"/>
  <c r="Q19" i="28"/>
  <c r="S19" i="28"/>
  <c r="G19" i="28"/>
  <c r="O19" i="28"/>
  <c r="A125" i="21"/>
  <c r="V124" i="21"/>
  <c r="R124" i="21"/>
  <c r="N124" i="21"/>
  <c r="J124" i="21"/>
  <c r="F124" i="21"/>
  <c r="B124" i="21"/>
  <c r="Y124" i="21"/>
  <c r="U124" i="21"/>
  <c r="Q124" i="21"/>
  <c r="M124" i="21"/>
  <c r="I124" i="21"/>
  <c r="E124" i="21"/>
  <c r="S124" i="21"/>
  <c r="K124" i="21"/>
  <c r="C124" i="21"/>
  <c r="O124" i="21"/>
  <c r="G124" i="21"/>
  <c r="X124" i="21"/>
  <c r="P124" i="21"/>
  <c r="H124" i="21"/>
  <c r="W124" i="21"/>
  <c r="D124" i="21"/>
  <c r="T124" i="21"/>
  <c r="L124" i="21"/>
  <c r="X20" i="21"/>
  <c r="T20" i="21"/>
  <c r="P20" i="21"/>
  <c r="L20" i="21"/>
  <c r="H20" i="21"/>
  <c r="D20" i="21"/>
  <c r="W20" i="21"/>
  <c r="S20" i="21"/>
  <c r="O20" i="21"/>
  <c r="K20" i="21"/>
  <c r="G20" i="21"/>
  <c r="C20" i="21"/>
  <c r="Y20" i="21"/>
  <c r="Q20" i="21"/>
  <c r="I20" i="21"/>
  <c r="U20" i="21"/>
  <c r="E20" i="21"/>
  <c r="A21" i="21"/>
  <c r="J20" i="21"/>
  <c r="V20" i="21"/>
  <c r="N20" i="21"/>
  <c r="F20" i="21"/>
  <c r="M20" i="21"/>
  <c r="R20" i="21"/>
  <c r="B20" i="21"/>
  <c r="W124" i="28"/>
  <c r="S124" i="28"/>
  <c r="O124" i="28"/>
  <c r="K124" i="28"/>
  <c r="G124" i="28"/>
  <c r="C124" i="28"/>
  <c r="A125" i="28"/>
  <c r="V124" i="28"/>
  <c r="R124" i="28"/>
  <c r="N124" i="28"/>
  <c r="J124" i="28"/>
  <c r="F124" i="28"/>
  <c r="B124" i="28"/>
  <c r="T124" i="28"/>
  <c r="L124" i="28"/>
  <c r="D124" i="28"/>
  <c r="Y124" i="28"/>
  <c r="Q124" i="28"/>
  <c r="I124" i="28"/>
  <c r="U124" i="28"/>
  <c r="E124" i="28"/>
  <c r="P124" i="28"/>
  <c r="M124" i="28"/>
  <c r="H124" i="28"/>
  <c r="X124" i="28"/>
  <c r="V125" i="25"/>
  <c r="R125" i="25"/>
  <c r="N125" i="25"/>
  <c r="J125" i="25"/>
  <c r="F125" i="25"/>
  <c r="B125" i="25"/>
  <c r="Y125" i="25"/>
  <c r="U125" i="25"/>
  <c r="Q125" i="25"/>
  <c r="M125" i="25"/>
  <c r="I125" i="25"/>
  <c r="E125" i="25"/>
  <c r="X125" i="25"/>
  <c r="P125" i="25"/>
  <c r="H125" i="25"/>
  <c r="L125" i="25"/>
  <c r="W125" i="25"/>
  <c r="O125" i="25"/>
  <c r="G125" i="25"/>
  <c r="T125" i="25"/>
  <c r="D125" i="25"/>
  <c r="S125" i="25"/>
  <c r="K125" i="25"/>
  <c r="C125" i="25"/>
  <c r="A126" i="25"/>
  <c r="A297" i="28"/>
  <c r="X261" i="28"/>
  <c r="T261" i="28"/>
  <c r="P261" i="28"/>
  <c r="L261" i="28"/>
  <c r="H261" i="28"/>
  <c r="D261" i="28"/>
  <c r="W261" i="28"/>
  <c r="S261" i="28"/>
  <c r="O261" i="28"/>
  <c r="K261" i="28"/>
  <c r="G261" i="28"/>
  <c r="C261" i="28"/>
  <c r="U261" i="28"/>
  <c r="M261" i="28"/>
  <c r="E261" i="28"/>
  <c r="A262" i="28"/>
  <c r="R261" i="28"/>
  <c r="J261" i="28"/>
  <c r="B261" i="28"/>
  <c r="V261" i="28"/>
  <c r="F261" i="28"/>
  <c r="Q261" i="28"/>
  <c r="I261" i="28"/>
  <c r="Y261" i="28"/>
  <c r="N261" i="28"/>
  <c r="X54" i="28"/>
  <c r="T54" i="28"/>
  <c r="P54" i="28"/>
  <c r="L54" i="28"/>
  <c r="H54" i="28"/>
  <c r="D54" i="28"/>
  <c r="W54" i="28"/>
  <c r="S54" i="28"/>
  <c r="O54" i="28"/>
  <c r="K54" i="28"/>
  <c r="G54" i="28"/>
  <c r="C54" i="28"/>
  <c r="U54" i="28"/>
  <c r="M54" i="28"/>
  <c r="E54" i="28"/>
  <c r="Y54" i="28"/>
  <c r="I54" i="28"/>
  <c r="A55" i="28"/>
  <c r="R54" i="28"/>
  <c r="J54" i="28"/>
  <c r="B54" i="28"/>
  <c r="Q54" i="28"/>
  <c r="F54" i="28"/>
  <c r="V54" i="28"/>
  <c r="N54" i="28"/>
  <c r="X159" i="21"/>
  <c r="T159" i="21"/>
  <c r="P159" i="21"/>
  <c r="L159" i="21"/>
  <c r="H159" i="21"/>
  <c r="D159" i="21"/>
  <c r="W159" i="21"/>
  <c r="S159" i="21"/>
  <c r="O159" i="21"/>
  <c r="K159" i="21"/>
  <c r="G159" i="21"/>
  <c r="C159" i="21"/>
  <c r="U159" i="21"/>
  <c r="M159" i="21"/>
  <c r="E159" i="21"/>
  <c r="Y159" i="21"/>
  <c r="I159" i="21"/>
  <c r="A160" i="21"/>
  <c r="R159" i="21"/>
  <c r="J159" i="21"/>
  <c r="B159" i="21"/>
  <c r="Q159" i="21"/>
  <c r="N159" i="21"/>
  <c r="F159" i="21"/>
  <c r="V159" i="21"/>
  <c r="Y126" i="19"/>
  <c r="U126" i="19"/>
  <c r="Q126" i="19"/>
  <c r="M126" i="19"/>
  <c r="I126" i="19"/>
  <c r="E126" i="19"/>
  <c r="V126" i="19"/>
  <c r="P126" i="19"/>
  <c r="K126" i="19"/>
  <c r="F126" i="19"/>
  <c r="T126" i="19"/>
  <c r="O126" i="19"/>
  <c r="J126" i="19"/>
  <c r="D126" i="19"/>
  <c r="S126" i="19"/>
  <c r="H126" i="19"/>
  <c r="R126" i="19"/>
  <c r="G126" i="19"/>
  <c r="N126" i="19"/>
  <c r="L126" i="19"/>
  <c r="C126" i="19"/>
  <c r="B126" i="19"/>
  <c r="X126" i="19"/>
  <c r="W126" i="19"/>
  <c r="A127" i="19"/>
  <c r="Y159" i="28"/>
  <c r="U159" i="28"/>
  <c r="Q159" i="28"/>
  <c r="M159" i="28"/>
  <c r="I159" i="28"/>
  <c r="E159" i="28"/>
  <c r="X159" i="28"/>
  <c r="T159" i="28"/>
  <c r="P159" i="28"/>
  <c r="L159" i="28"/>
  <c r="H159" i="28"/>
  <c r="D159" i="28"/>
  <c r="V159" i="28"/>
  <c r="N159" i="28"/>
  <c r="F159" i="28"/>
  <c r="S159" i="28"/>
  <c r="K159" i="28"/>
  <c r="C159" i="28"/>
  <c r="W159" i="28"/>
  <c r="G159" i="28"/>
  <c r="R159" i="28"/>
  <c r="B159" i="28"/>
  <c r="O159" i="28"/>
  <c r="J159" i="28"/>
  <c r="A160" i="28"/>
  <c r="V90" i="25"/>
  <c r="R90" i="25"/>
  <c r="N90" i="25"/>
  <c r="J90" i="25"/>
  <c r="F90" i="25"/>
  <c r="B90" i="25"/>
  <c r="Y90" i="25"/>
  <c r="U90" i="25"/>
  <c r="Q90" i="25"/>
  <c r="M90" i="25"/>
  <c r="I90" i="25"/>
  <c r="E90" i="25"/>
  <c r="X90" i="25"/>
  <c r="P90" i="25"/>
  <c r="H90" i="25"/>
  <c r="W90" i="25"/>
  <c r="O90" i="25"/>
  <c r="G90" i="25"/>
  <c r="K90" i="25"/>
  <c r="T90" i="25"/>
  <c r="D90" i="25"/>
  <c r="S90" i="25"/>
  <c r="C90" i="25"/>
  <c r="L90" i="25"/>
  <c r="A91" i="25"/>
  <c r="V19" i="19"/>
  <c r="R19" i="19"/>
  <c r="N19" i="19"/>
  <c r="J19" i="19"/>
  <c r="F19" i="19"/>
  <c r="B19" i="19"/>
  <c r="Y19" i="19"/>
  <c r="U19" i="19"/>
  <c r="Q19" i="19"/>
  <c r="M19" i="19"/>
  <c r="I19" i="19"/>
  <c r="E19" i="19"/>
  <c r="X19" i="19"/>
  <c r="P19" i="19"/>
  <c r="H19" i="19"/>
  <c r="W19" i="19"/>
  <c r="O19" i="19"/>
  <c r="G19" i="19"/>
  <c r="L19" i="19"/>
  <c r="K19" i="19"/>
  <c r="T19" i="19"/>
  <c r="D19" i="19"/>
  <c r="S19" i="19"/>
  <c r="C19" i="19"/>
  <c r="A20" i="19"/>
  <c r="W55" i="19"/>
  <c r="S55" i="19"/>
  <c r="O55" i="19"/>
  <c r="K55" i="19"/>
  <c r="G55" i="19"/>
  <c r="C55" i="19"/>
  <c r="V55" i="19"/>
  <c r="R55" i="19"/>
  <c r="N55" i="19"/>
  <c r="J55" i="19"/>
  <c r="F55" i="19"/>
  <c r="B55" i="19"/>
  <c r="Y55" i="19"/>
  <c r="Q55" i="19"/>
  <c r="I55" i="19"/>
  <c r="X55" i="19"/>
  <c r="P55" i="19"/>
  <c r="H55" i="19"/>
  <c r="M55" i="19"/>
  <c r="L55" i="19"/>
  <c r="E55" i="19"/>
  <c r="D55" i="19"/>
  <c r="U55" i="19"/>
  <c r="T55" i="19"/>
  <c r="A56" i="19"/>
  <c r="Y89" i="21"/>
  <c r="U89" i="21"/>
  <c r="Q89" i="21"/>
  <c r="M89" i="21"/>
  <c r="I89" i="21"/>
  <c r="E89" i="21"/>
  <c r="X89" i="21"/>
  <c r="T89" i="21"/>
  <c r="P89" i="21"/>
  <c r="L89" i="21"/>
  <c r="H89" i="21"/>
  <c r="D89" i="21"/>
  <c r="V89" i="21"/>
  <c r="N89" i="21"/>
  <c r="F89" i="21"/>
  <c r="A90" i="21"/>
  <c r="J89" i="21"/>
  <c r="W89" i="21"/>
  <c r="G89" i="21"/>
  <c r="S89" i="21"/>
  <c r="K89" i="21"/>
  <c r="C89" i="21"/>
  <c r="R89" i="21"/>
  <c r="B89" i="21"/>
  <c r="O89" i="21"/>
  <c r="A262" i="21"/>
  <c r="V261" i="21"/>
  <c r="R261" i="21"/>
  <c r="N261" i="21"/>
  <c r="J261" i="21"/>
  <c r="F261" i="21"/>
  <c r="B261" i="21"/>
  <c r="Y261" i="21"/>
  <c r="U261" i="21"/>
  <c r="Q261" i="21"/>
  <c r="M261" i="21"/>
  <c r="I261" i="21"/>
  <c r="E261" i="21"/>
  <c r="S261" i="21"/>
  <c r="K261" i="21"/>
  <c r="C261" i="21"/>
  <c r="O261" i="21"/>
  <c r="G261" i="21"/>
  <c r="A297" i="21"/>
  <c r="X261" i="21"/>
  <c r="P261" i="21"/>
  <c r="H261" i="21"/>
  <c r="W261" i="21"/>
  <c r="D261" i="21"/>
  <c r="L261" i="21"/>
  <c r="T261" i="21"/>
  <c r="X91" i="19"/>
  <c r="T91" i="19"/>
  <c r="P91" i="19"/>
  <c r="L91" i="19"/>
  <c r="H91" i="19"/>
  <c r="D91" i="19"/>
  <c r="W91" i="19"/>
  <c r="S91" i="19"/>
  <c r="O91" i="19"/>
  <c r="K91" i="19"/>
  <c r="G91" i="19"/>
  <c r="C91" i="19"/>
  <c r="V91" i="19"/>
  <c r="N91" i="19"/>
  <c r="F91" i="19"/>
  <c r="U91" i="19"/>
  <c r="M91" i="19"/>
  <c r="E91" i="19"/>
  <c r="R91" i="19"/>
  <c r="B91" i="19"/>
  <c r="Q91" i="19"/>
  <c r="Y91" i="19"/>
  <c r="J91" i="19"/>
  <c r="I91" i="19"/>
  <c r="A92" i="19"/>
  <c r="A194" i="21"/>
  <c r="V193" i="21"/>
  <c r="R193" i="21"/>
  <c r="N193" i="21"/>
  <c r="J193" i="21"/>
  <c r="F193" i="21"/>
  <c r="B193" i="21"/>
  <c r="Y193" i="21"/>
  <c r="U193" i="21"/>
  <c r="Q193" i="21"/>
  <c r="M193" i="21"/>
  <c r="I193" i="21"/>
  <c r="E193" i="21"/>
  <c r="W193" i="21"/>
  <c r="O193" i="21"/>
  <c r="G193" i="21"/>
  <c r="K193" i="21"/>
  <c r="T193" i="21"/>
  <c r="L193" i="21"/>
  <c r="D193" i="21"/>
  <c r="S193" i="21"/>
  <c r="C193" i="21"/>
  <c r="H193" i="21"/>
  <c r="X193" i="21"/>
  <c r="P193" i="21"/>
  <c r="V55" i="25"/>
  <c r="R55" i="25"/>
  <c r="N55" i="25"/>
  <c r="J55" i="25"/>
  <c r="F55" i="25"/>
  <c r="B55" i="25"/>
  <c r="Y55" i="25"/>
  <c r="U55" i="25"/>
  <c r="Q55" i="25"/>
  <c r="M55" i="25"/>
  <c r="I55" i="25"/>
  <c r="E55" i="25"/>
  <c r="X55" i="25"/>
  <c r="P55" i="25"/>
  <c r="H55" i="25"/>
  <c r="W55" i="25"/>
  <c r="O55" i="25"/>
  <c r="G55" i="25"/>
  <c r="K55" i="25"/>
  <c r="L55" i="25"/>
  <c r="T55" i="25"/>
  <c r="D55" i="25"/>
  <c r="S55" i="25"/>
  <c r="C55" i="25"/>
  <c r="A56" i="25"/>
  <c r="X193" i="28"/>
  <c r="T193" i="28"/>
  <c r="P193" i="28"/>
  <c r="L193" i="28"/>
  <c r="H193" i="28"/>
  <c r="D193" i="28"/>
  <c r="W193" i="28"/>
  <c r="S193" i="28"/>
  <c r="O193" i="28"/>
  <c r="K193" i="28"/>
  <c r="G193" i="28"/>
  <c r="C193" i="28"/>
  <c r="Y193" i="28"/>
  <c r="Q193" i="28"/>
  <c r="I193" i="28"/>
  <c r="V193" i="28"/>
  <c r="N193" i="28"/>
  <c r="F193" i="28"/>
  <c r="R193" i="28"/>
  <c r="B193" i="28"/>
  <c r="M193" i="28"/>
  <c r="E193" i="28"/>
  <c r="U193" i="28"/>
  <c r="A194" i="28"/>
  <c r="J193" i="28"/>
  <c r="A228" i="28"/>
  <c r="V227" i="28"/>
  <c r="R227" i="28"/>
  <c r="N227" i="28"/>
  <c r="J227" i="28"/>
  <c r="F227" i="28"/>
  <c r="B227" i="28"/>
  <c r="Y227" i="28"/>
  <c r="U227" i="28"/>
  <c r="Q227" i="28"/>
  <c r="M227" i="28"/>
  <c r="I227" i="28"/>
  <c r="E227" i="28"/>
  <c r="S227" i="28"/>
  <c r="K227" i="28"/>
  <c r="C227" i="28"/>
  <c r="X227" i="28"/>
  <c r="P227" i="28"/>
  <c r="H227" i="28"/>
  <c r="T227" i="28"/>
  <c r="D227" i="28"/>
  <c r="O227" i="28"/>
  <c r="W227" i="28"/>
  <c r="G227" i="28"/>
  <c r="L227" i="28"/>
  <c r="V20" i="25"/>
  <c r="R20" i="25"/>
  <c r="N20" i="25"/>
  <c r="J20" i="25"/>
  <c r="F20" i="25"/>
  <c r="B20" i="25"/>
  <c r="Y20" i="25"/>
  <c r="U20" i="25"/>
  <c r="Q20" i="25"/>
  <c r="M20" i="25"/>
  <c r="I20" i="25"/>
  <c r="E20" i="25"/>
  <c r="S20" i="25"/>
  <c r="K20" i="25"/>
  <c r="C20" i="25"/>
  <c r="W20" i="25"/>
  <c r="G20" i="25"/>
  <c r="L20" i="25"/>
  <c r="X20" i="25"/>
  <c r="P20" i="25"/>
  <c r="H20" i="25"/>
  <c r="O20" i="25"/>
  <c r="T20" i="25"/>
  <c r="D20" i="25"/>
  <c r="A21" i="25"/>
  <c r="W54" i="21"/>
  <c r="S54" i="21"/>
  <c r="O54" i="21"/>
  <c r="K54" i="21"/>
  <c r="G54" i="21"/>
  <c r="C54" i="21"/>
  <c r="A55" i="21"/>
  <c r="V54" i="21"/>
  <c r="R54" i="21"/>
  <c r="N54" i="21"/>
  <c r="J54" i="21"/>
  <c r="F54" i="21"/>
  <c r="B54" i="21"/>
  <c r="T54" i="21"/>
  <c r="L54" i="21"/>
  <c r="D54" i="21"/>
  <c r="X54" i="21"/>
  <c r="H54" i="21"/>
  <c r="M54" i="21"/>
  <c r="Y54" i="21"/>
  <c r="Q54" i="21"/>
  <c r="I54" i="21"/>
  <c r="P54" i="21"/>
  <c r="U54" i="21"/>
  <c r="E54" i="21"/>
  <c r="X227" i="21"/>
  <c r="T227" i="21"/>
  <c r="P227" i="21"/>
  <c r="L227" i="21"/>
  <c r="H227" i="21"/>
  <c r="D227" i="21"/>
  <c r="W227" i="21"/>
  <c r="S227" i="21"/>
  <c r="O227" i="21"/>
  <c r="K227" i="21"/>
  <c r="G227" i="21"/>
  <c r="C227" i="21"/>
  <c r="Y227" i="21"/>
  <c r="Q227" i="21"/>
  <c r="I227" i="21"/>
  <c r="U227" i="21"/>
  <c r="E227" i="21"/>
  <c r="V227" i="21"/>
  <c r="N227" i="21"/>
  <c r="F227" i="21"/>
  <c r="M227" i="21"/>
  <c r="R227" i="21"/>
  <c r="A228" i="21"/>
  <c r="J227" i="21"/>
  <c r="B227" i="21"/>
  <c r="Y89" i="28"/>
  <c r="U89" i="28"/>
  <c r="Q89" i="28"/>
  <c r="M89" i="28"/>
  <c r="I89" i="28"/>
  <c r="E89" i="28"/>
  <c r="X89" i="28"/>
  <c r="T89" i="28"/>
  <c r="P89" i="28"/>
  <c r="L89" i="28"/>
  <c r="H89" i="28"/>
  <c r="D89" i="28"/>
  <c r="A90" i="28"/>
  <c r="R89" i="28"/>
  <c r="J89" i="28"/>
  <c r="B89" i="28"/>
  <c r="W89" i="28"/>
  <c r="O89" i="28"/>
  <c r="G89" i="28"/>
  <c r="S89" i="28"/>
  <c r="C89" i="28"/>
  <c r="N89" i="28"/>
  <c r="K89" i="28"/>
  <c r="V89" i="28"/>
  <c r="F89" i="28"/>
  <c r="M20" i="28" l="1"/>
  <c r="T20" i="28"/>
  <c r="D20" i="28"/>
  <c r="B20" i="28"/>
  <c r="G20" i="28"/>
  <c r="K20" i="28"/>
  <c r="Y20" i="28"/>
  <c r="I20" i="28"/>
  <c r="P20" i="28"/>
  <c r="A21" i="28"/>
  <c r="V20" i="28"/>
  <c r="N20" i="28"/>
  <c r="C20" i="28"/>
  <c r="U20" i="28"/>
  <c r="E20" i="28"/>
  <c r="L20" i="28"/>
  <c r="R20" i="28"/>
  <c r="W20" i="28"/>
  <c r="F20" i="28"/>
  <c r="Q20" i="28"/>
  <c r="X20" i="28"/>
  <c r="H20" i="28"/>
  <c r="J20" i="28"/>
  <c r="O20" i="28"/>
  <c r="S20" i="28"/>
  <c r="X90" i="28"/>
  <c r="T90" i="28"/>
  <c r="P90" i="28"/>
  <c r="L90" i="28"/>
  <c r="H90" i="28"/>
  <c r="D90" i="28"/>
  <c r="W90" i="28"/>
  <c r="S90" i="28"/>
  <c r="O90" i="28"/>
  <c r="K90" i="28"/>
  <c r="G90" i="28"/>
  <c r="C90" i="28"/>
  <c r="Y90" i="28"/>
  <c r="Q90" i="28"/>
  <c r="I90" i="28"/>
  <c r="V90" i="28"/>
  <c r="N90" i="28"/>
  <c r="F90" i="28"/>
  <c r="A91" i="28"/>
  <c r="J90" i="28"/>
  <c r="B90" i="28"/>
  <c r="U90" i="28"/>
  <c r="E90" i="28"/>
  <c r="R90" i="28"/>
  <c r="M90" i="28"/>
  <c r="V20" i="19"/>
  <c r="R20" i="19"/>
  <c r="N20" i="19"/>
  <c r="J20" i="19"/>
  <c r="F20" i="19"/>
  <c r="B20" i="19"/>
  <c r="Y20" i="19"/>
  <c r="U20" i="19"/>
  <c r="Q20" i="19"/>
  <c r="M20" i="19"/>
  <c r="I20" i="19"/>
  <c r="E20" i="19"/>
  <c r="X20" i="19"/>
  <c r="P20" i="19"/>
  <c r="H20" i="19"/>
  <c r="W20" i="19"/>
  <c r="O20" i="19"/>
  <c r="G20" i="19"/>
  <c r="T20" i="19"/>
  <c r="D20" i="19"/>
  <c r="S20" i="19"/>
  <c r="C20" i="19"/>
  <c r="L20" i="19"/>
  <c r="K20" i="19"/>
  <c r="A21" i="19"/>
  <c r="W55" i="28"/>
  <c r="S55" i="28"/>
  <c r="O55" i="28"/>
  <c r="K55" i="28"/>
  <c r="G55" i="28"/>
  <c r="C55" i="28"/>
  <c r="A56" i="28"/>
  <c r="V55" i="28"/>
  <c r="R55" i="28"/>
  <c r="N55" i="28"/>
  <c r="J55" i="28"/>
  <c r="F55" i="28"/>
  <c r="B55" i="28"/>
  <c r="T55" i="28"/>
  <c r="L55" i="28"/>
  <c r="D55" i="28"/>
  <c r="P55" i="28"/>
  <c r="Y55" i="28"/>
  <c r="Q55" i="28"/>
  <c r="I55" i="28"/>
  <c r="X55" i="28"/>
  <c r="H55" i="28"/>
  <c r="M55" i="28"/>
  <c r="U55" i="28"/>
  <c r="E55" i="28"/>
  <c r="V126" i="25"/>
  <c r="R126" i="25"/>
  <c r="N126" i="25"/>
  <c r="J126" i="25"/>
  <c r="F126" i="25"/>
  <c r="B126" i="25"/>
  <c r="Y126" i="25"/>
  <c r="U126" i="25"/>
  <c r="Q126" i="25"/>
  <c r="M126" i="25"/>
  <c r="I126" i="25"/>
  <c r="E126" i="25"/>
  <c r="X126" i="25"/>
  <c r="P126" i="25"/>
  <c r="H126" i="25"/>
  <c r="L126" i="25"/>
  <c r="D126" i="25"/>
  <c r="W126" i="25"/>
  <c r="O126" i="25"/>
  <c r="G126" i="25"/>
  <c r="T126" i="25"/>
  <c r="C126" i="25"/>
  <c r="K126" i="25"/>
  <c r="S126" i="25"/>
  <c r="A127" i="25"/>
  <c r="W228" i="21"/>
  <c r="S228" i="21"/>
  <c r="O228" i="21"/>
  <c r="K228" i="21"/>
  <c r="G228" i="21"/>
  <c r="C228" i="21"/>
  <c r="A229" i="21"/>
  <c r="V228" i="21"/>
  <c r="R228" i="21"/>
  <c r="N228" i="21"/>
  <c r="J228" i="21"/>
  <c r="F228" i="21"/>
  <c r="B228" i="21"/>
  <c r="X228" i="21"/>
  <c r="P228" i="21"/>
  <c r="H228" i="21"/>
  <c r="L228" i="21"/>
  <c r="U228" i="21"/>
  <c r="M228" i="21"/>
  <c r="E228" i="21"/>
  <c r="T228" i="21"/>
  <c r="D228" i="21"/>
  <c r="Y228" i="21"/>
  <c r="Q228" i="21"/>
  <c r="I228" i="21"/>
  <c r="W194" i="28"/>
  <c r="S194" i="28"/>
  <c r="O194" i="28"/>
  <c r="K194" i="28"/>
  <c r="G194" i="28"/>
  <c r="C194" i="28"/>
  <c r="A195" i="28"/>
  <c r="V194" i="28"/>
  <c r="R194" i="28"/>
  <c r="N194" i="28"/>
  <c r="J194" i="28"/>
  <c r="F194" i="28"/>
  <c r="B194" i="28"/>
  <c r="X194" i="28"/>
  <c r="P194" i="28"/>
  <c r="H194" i="28"/>
  <c r="U194" i="28"/>
  <c r="M194" i="28"/>
  <c r="E194" i="28"/>
  <c r="Y194" i="28"/>
  <c r="I194" i="28"/>
  <c r="T194" i="28"/>
  <c r="D194" i="28"/>
  <c r="L194" i="28"/>
  <c r="Q194" i="28"/>
  <c r="V56" i="25"/>
  <c r="R56" i="25"/>
  <c r="N56" i="25"/>
  <c r="J56" i="25"/>
  <c r="F56" i="25"/>
  <c r="B56" i="25"/>
  <c r="Y56" i="25"/>
  <c r="U56" i="25"/>
  <c r="Q56" i="25"/>
  <c r="M56" i="25"/>
  <c r="I56" i="25"/>
  <c r="E56" i="25"/>
  <c r="X56" i="25"/>
  <c r="P56" i="25"/>
  <c r="H56" i="25"/>
  <c r="W56" i="25"/>
  <c r="O56" i="25"/>
  <c r="G56" i="25"/>
  <c r="S56" i="25"/>
  <c r="C56" i="25"/>
  <c r="L56" i="25"/>
  <c r="K56" i="25"/>
  <c r="T56" i="25"/>
  <c r="D56" i="25"/>
  <c r="A57" i="25"/>
  <c r="Y262" i="21"/>
  <c r="U262" i="21"/>
  <c r="Q262" i="21"/>
  <c r="M262" i="21"/>
  <c r="I262" i="21"/>
  <c r="E262" i="21"/>
  <c r="X262" i="21"/>
  <c r="T262" i="21"/>
  <c r="P262" i="21"/>
  <c r="L262" i="21"/>
  <c r="H262" i="21"/>
  <c r="D262" i="21"/>
  <c r="A263" i="21"/>
  <c r="R262" i="21"/>
  <c r="J262" i="21"/>
  <c r="B262" i="21"/>
  <c r="V262" i="21"/>
  <c r="F262" i="21"/>
  <c r="W262" i="21"/>
  <c r="O262" i="21"/>
  <c r="G262" i="21"/>
  <c r="N262" i="21"/>
  <c r="K262" i="21"/>
  <c r="C262" i="21"/>
  <c r="S262" i="21"/>
  <c r="V91" i="25"/>
  <c r="R91" i="25"/>
  <c r="N91" i="25"/>
  <c r="J91" i="25"/>
  <c r="F91" i="25"/>
  <c r="B91" i="25"/>
  <c r="Y91" i="25"/>
  <c r="U91" i="25"/>
  <c r="Q91" i="25"/>
  <c r="M91" i="25"/>
  <c r="I91" i="25"/>
  <c r="E91" i="25"/>
  <c r="X91" i="25"/>
  <c r="P91" i="25"/>
  <c r="H91" i="25"/>
  <c r="W91" i="25"/>
  <c r="O91" i="25"/>
  <c r="G91" i="25"/>
  <c r="S91" i="25"/>
  <c r="C91" i="25"/>
  <c r="D91" i="25"/>
  <c r="L91" i="25"/>
  <c r="K91" i="25"/>
  <c r="T91" i="25"/>
  <c r="A92" i="25"/>
  <c r="W21" i="21"/>
  <c r="S21" i="21"/>
  <c r="O21" i="21"/>
  <c r="K21" i="21"/>
  <c r="G21" i="21"/>
  <c r="C21" i="21"/>
  <c r="A22" i="21"/>
  <c r="V21" i="21"/>
  <c r="R21" i="21"/>
  <c r="N21" i="21"/>
  <c r="J21" i="21"/>
  <c r="F21" i="21"/>
  <c r="B21" i="21"/>
  <c r="X21" i="21"/>
  <c r="P21" i="21"/>
  <c r="H21" i="21"/>
  <c r="L21" i="21"/>
  <c r="Q21" i="21"/>
  <c r="U21" i="21"/>
  <c r="M21" i="21"/>
  <c r="E21" i="21"/>
  <c r="T21" i="21"/>
  <c r="D21" i="21"/>
  <c r="Y21" i="21"/>
  <c r="I21" i="21"/>
  <c r="V21" i="25"/>
  <c r="R21" i="25"/>
  <c r="N21" i="25"/>
  <c r="J21" i="25"/>
  <c r="F21" i="25"/>
  <c r="B21" i="25"/>
  <c r="Y21" i="25"/>
  <c r="U21" i="25"/>
  <c r="Q21" i="25"/>
  <c r="M21" i="25"/>
  <c r="I21" i="25"/>
  <c r="E21" i="25"/>
  <c r="S21" i="25"/>
  <c r="K21" i="25"/>
  <c r="C21" i="25"/>
  <c r="O21" i="25"/>
  <c r="L21" i="25"/>
  <c r="X21" i="25"/>
  <c r="P21" i="25"/>
  <c r="H21" i="25"/>
  <c r="W21" i="25"/>
  <c r="G21" i="25"/>
  <c r="T21" i="25"/>
  <c r="D21" i="25"/>
  <c r="A22" i="25"/>
  <c r="Y194" i="21"/>
  <c r="U194" i="21"/>
  <c r="Q194" i="21"/>
  <c r="M194" i="21"/>
  <c r="I194" i="21"/>
  <c r="E194" i="21"/>
  <c r="X194" i="21"/>
  <c r="T194" i="21"/>
  <c r="P194" i="21"/>
  <c r="L194" i="21"/>
  <c r="H194" i="21"/>
  <c r="D194" i="21"/>
  <c r="V194" i="21"/>
  <c r="N194" i="21"/>
  <c r="F194" i="21"/>
  <c r="R194" i="21"/>
  <c r="B194" i="21"/>
  <c r="S194" i="21"/>
  <c r="K194" i="21"/>
  <c r="C194" i="21"/>
  <c r="A195" i="21"/>
  <c r="J194" i="21"/>
  <c r="G194" i="21"/>
  <c r="W194" i="21"/>
  <c r="O194" i="21"/>
  <c r="X160" i="28"/>
  <c r="T160" i="28"/>
  <c r="P160" i="28"/>
  <c r="L160" i="28"/>
  <c r="H160" i="28"/>
  <c r="D160" i="28"/>
  <c r="W160" i="28"/>
  <c r="S160" i="28"/>
  <c r="O160" i="28"/>
  <c r="K160" i="28"/>
  <c r="G160" i="28"/>
  <c r="C160" i="28"/>
  <c r="U160" i="28"/>
  <c r="M160" i="28"/>
  <c r="E160" i="28"/>
  <c r="A161" i="28"/>
  <c r="R160" i="28"/>
  <c r="J160" i="28"/>
  <c r="B160" i="28"/>
  <c r="N160" i="28"/>
  <c r="F160" i="28"/>
  <c r="Y160" i="28"/>
  <c r="I160" i="28"/>
  <c r="V160" i="28"/>
  <c r="Q160" i="28"/>
  <c r="A56" i="21"/>
  <c r="V55" i="21"/>
  <c r="R55" i="21"/>
  <c r="N55" i="21"/>
  <c r="J55" i="21"/>
  <c r="F55" i="21"/>
  <c r="B55" i="21"/>
  <c r="Y55" i="21"/>
  <c r="U55" i="21"/>
  <c r="Q55" i="21"/>
  <c r="M55" i="21"/>
  <c r="I55" i="21"/>
  <c r="E55" i="21"/>
  <c r="S55" i="21"/>
  <c r="K55" i="21"/>
  <c r="C55" i="21"/>
  <c r="W55" i="21"/>
  <c r="G55" i="21"/>
  <c r="T55" i="21"/>
  <c r="D55" i="21"/>
  <c r="X55" i="21"/>
  <c r="P55" i="21"/>
  <c r="H55" i="21"/>
  <c r="O55" i="21"/>
  <c r="L55" i="21"/>
  <c r="Y228" i="28"/>
  <c r="U228" i="28"/>
  <c r="Q228" i="28"/>
  <c r="M228" i="28"/>
  <c r="I228" i="28"/>
  <c r="E228" i="28"/>
  <c r="X228" i="28"/>
  <c r="T228" i="28"/>
  <c r="P228" i="28"/>
  <c r="L228" i="28"/>
  <c r="H228" i="28"/>
  <c r="D228" i="28"/>
  <c r="A229" i="28"/>
  <c r="R228" i="28"/>
  <c r="J228" i="28"/>
  <c r="B228" i="28"/>
  <c r="W228" i="28"/>
  <c r="O228" i="28"/>
  <c r="G228" i="28"/>
  <c r="K228" i="28"/>
  <c r="V228" i="28"/>
  <c r="F228" i="28"/>
  <c r="N228" i="28"/>
  <c r="S228" i="28"/>
  <c r="C228" i="28"/>
  <c r="X92" i="19"/>
  <c r="T92" i="19"/>
  <c r="P92" i="19"/>
  <c r="L92" i="19"/>
  <c r="H92" i="19"/>
  <c r="D92" i="19"/>
  <c r="W92" i="19"/>
  <c r="S92" i="19"/>
  <c r="O92" i="19"/>
  <c r="K92" i="19"/>
  <c r="G92" i="19"/>
  <c r="C92" i="19"/>
  <c r="V92" i="19"/>
  <c r="N92" i="19"/>
  <c r="F92" i="19"/>
  <c r="U92" i="19"/>
  <c r="M92" i="19"/>
  <c r="E92" i="19"/>
  <c r="J92" i="19"/>
  <c r="Y92" i="19"/>
  <c r="I92" i="19"/>
  <c r="B92" i="19"/>
  <c r="R92" i="19"/>
  <c r="Q92" i="19"/>
  <c r="A93" i="19"/>
  <c r="W297" i="21"/>
  <c r="S297" i="21"/>
  <c r="O297" i="21"/>
  <c r="K297" i="21"/>
  <c r="G297" i="21"/>
  <c r="C297" i="21"/>
  <c r="A298" i="21"/>
  <c r="V297" i="21"/>
  <c r="R297" i="21"/>
  <c r="N297" i="21"/>
  <c r="J297" i="21"/>
  <c r="F297" i="21"/>
  <c r="B297" i="21"/>
  <c r="T297" i="21"/>
  <c r="L297" i="21"/>
  <c r="D297" i="21"/>
  <c r="A332" i="21"/>
  <c r="X297" i="21"/>
  <c r="P297" i="21"/>
  <c r="H297" i="21"/>
  <c r="Y297" i="21"/>
  <c r="Q297" i="21"/>
  <c r="I297" i="21"/>
  <c r="E297" i="21"/>
  <c r="U297" i="21"/>
  <c r="M297" i="21"/>
  <c r="X90" i="21"/>
  <c r="T90" i="21"/>
  <c r="P90" i="21"/>
  <c r="L90" i="21"/>
  <c r="H90" i="21"/>
  <c r="D90" i="21"/>
  <c r="W90" i="21"/>
  <c r="S90" i="21"/>
  <c r="O90" i="21"/>
  <c r="K90" i="21"/>
  <c r="G90" i="21"/>
  <c r="C90" i="21"/>
  <c r="U90" i="21"/>
  <c r="M90" i="21"/>
  <c r="E90" i="21"/>
  <c r="Y90" i="21"/>
  <c r="Q90" i="21"/>
  <c r="V90" i="21"/>
  <c r="F90" i="21"/>
  <c r="A91" i="21"/>
  <c r="R90" i="21"/>
  <c r="J90" i="21"/>
  <c r="B90" i="21"/>
  <c r="I90" i="21"/>
  <c r="N90" i="21"/>
  <c r="W56" i="19"/>
  <c r="S56" i="19"/>
  <c r="O56" i="19"/>
  <c r="K56" i="19"/>
  <c r="G56" i="19"/>
  <c r="C56" i="19"/>
  <c r="V56" i="19"/>
  <c r="R56" i="19"/>
  <c r="N56" i="19"/>
  <c r="J56" i="19"/>
  <c r="F56" i="19"/>
  <c r="B56" i="19"/>
  <c r="Y56" i="19"/>
  <c r="Q56" i="19"/>
  <c r="I56" i="19"/>
  <c r="X56" i="19"/>
  <c r="P56" i="19"/>
  <c r="H56" i="19"/>
  <c r="U56" i="19"/>
  <c r="E56" i="19"/>
  <c r="T56" i="19"/>
  <c r="D56" i="19"/>
  <c r="M56" i="19"/>
  <c r="L56" i="19"/>
  <c r="A57" i="19"/>
  <c r="Y127" i="19"/>
  <c r="U127" i="19"/>
  <c r="Q127" i="19"/>
  <c r="M127" i="19"/>
  <c r="I127" i="19"/>
  <c r="E127" i="19"/>
  <c r="X127" i="19"/>
  <c r="S127" i="19"/>
  <c r="N127" i="19"/>
  <c r="H127" i="19"/>
  <c r="C127" i="19"/>
  <c r="W127" i="19"/>
  <c r="R127" i="19"/>
  <c r="L127" i="19"/>
  <c r="G127" i="19"/>
  <c r="B127" i="19"/>
  <c r="P127" i="19"/>
  <c r="F127" i="19"/>
  <c r="O127" i="19"/>
  <c r="D127" i="19"/>
  <c r="K127" i="19"/>
  <c r="J127" i="19"/>
  <c r="V127" i="19"/>
  <c r="T127" i="19"/>
  <c r="A128" i="19"/>
  <c r="W160" i="21"/>
  <c r="S160" i="21"/>
  <c r="O160" i="21"/>
  <c r="K160" i="21"/>
  <c r="G160" i="21"/>
  <c r="C160" i="21"/>
  <c r="A161" i="21"/>
  <c r="V160" i="21"/>
  <c r="R160" i="21"/>
  <c r="N160" i="21"/>
  <c r="J160" i="21"/>
  <c r="F160" i="21"/>
  <c r="B160" i="21"/>
  <c r="T160" i="21"/>
  <c r="L160" i="21"/>
  <c r="D160" i="21"/>
  <c r="P160" i="21"/>
  <c r="H160" i="21"/>
  <c r="Y160" i="21"/>
  <c r="Q160" i="21"/>
  <c r="I160" i="21"/>
  <c r="X160" i="21"/>
  <c r="U160" i="21"/>
  <c r="E160" i="21"/>
  <c r="M160" i="21"/>
  <c r="W262" i="28"/>
  <c r="S262" i="28"/>
  <c r="O262" i="28"/>
  <c r="K262" i="28"/>
  <c r="G262" i="28"/>
  <c r="C262" i="28"/>
  <c r="A263" i="28"/>
  <c r="V262" i="28"/>
  <c r="R262" i="28"/>
  <c r="N262" i="28"/>
  <c r="J262" i="28"/>
  <c r="F262" i="28"/>
  <c r="B262" i="28"/>
  <c r="T262" i="28"/>
  <c r="L262" i="28"/>
  <c r="D262" i="28"/>
  <c r="Y262" i="28"/>
  <c r="Q262" i="28"/>
  <c r="I262" i="28"/>
  <c r="M262" i="28"/>
  <c r="X262" i="28"/>
  <c r="H262" i="28"/>
  <c r="P262" i="28"/>
  <c r="E262" i="28"/>
  <c r="U262" i="28"/>
  <c r="Y297" i="28"/>
  <c r="U297" i="28"/>
  <c r="Q297" i="28"/>
  <c r="M297" i="28"/>
  <c r="I297" i="28"/>
  <c r="E297" i="28"/>
  <c r="A332" i="28"/>
  <c r="X297" i="28"/>
  <c r="T297" i="28"/>
  <c r="P297" i="28"/>
  <c r="L297" i="28"/>
  <c r="H297" i="28"/>
  <c r="D297" i="28"/>
  <c r="V297" i="28"/>
  <c r="N297" i="28"/>
  <c r="F297" i="28"/>
  <c r="S297" i="28"/>
  <c r="K297" i="28"/>
  <c r="C297" i="28"/>
  <c r="O297" i="28"/>
  <c r="A298" i="28"/>
  <c r="J297" i="28"/>
  <c r="B297" i="28"/>
  <c r="R297" i="28"/>
  <c r="W297" i="28"/>
  <c r="G297" i="28"/>
  <c r="A126" i="28"/>
  <c r="V125" i="28"/>
  <c r="R125" i="28"/>
  <c r="N125" i="28"/>
  <c r="J125" i="28"/>
  <c r="F125" i="28"/>
  <c r="B125" i="28"/>
  <c r="Y125" i="28"/>
  <c r="U125" i="28"/>
  <c r="Q125" i="28"/>
  <c r="M125" i="28"/>
  <c r="I125" i="28"/>
  <c r="E125" i="28"/>
  <c r="S125" i="28"/>
  <c r="K125" i="28"/>
  <c r="C125" i="28"/>
  <c r="X125" i="28"/>
  <c r="P125" i="28"/>
  <c r="H125" i="28"/>
  <c r="L125" i="28"/>
  <c r="D125" i="28"/>
  <c r="W125" i="28"/>
  <c r="G125" i="28"/>
  <c r="T125" i="28"/>
  <c r="O125" i="28"/>
  <c r="Y125" i="21"/>
  <c r="U125" i="21"/>
  <c r="Q125" i="21"/>
  <c r="M125" i="21"/>
  <c r="I125" i="21"/>
  <c r="E125" i="21"/>
  <c r="X125" i="21"/>
  <c r="T125" i="21"/>
  <c r="P125" i="21"/>
  <c r="L125" i="21"/>
  <c r="H125" i="21"/>
  <c r="D125" i="21"/>
  <c r="A126" i="21"/>
  <c r="R125" i="21"/>
  <c r="J125" i="21"/>
  <c r="B125" i="21"/>
  <c r="V125" i="21"/>
  <c r="F125" i="21"/>
  <c r="W125" i="21"/>
  <c r="O125" i="21"/>
  <c r="G125" i="21"/>
  <c r="N125" i="21"/>
  <c r="C125" i="21"/>
  <c r="S125" i="21"/>
  <c r="K125" i="21"/>
  <c r="X21" i="28" l="1"/>
  <c r="H21" i="28"/>
  <c r="O21" i="28"/>
  <c r="Y21" i="28"/>
  <c r="V21" i="28"/>
  <c r="E21" i="28"/>
  <c r="R21" i="28"/>
  <c r="T21" i="28"/>
  <c r="D21" i="28"/>
  <c r="K21" i="28"/>
  <c r="Q21" i="28"/>
  <c r="N21" i="28"/>
  <c r="B21" i="28"/>
  <c r="L21" i="28"/>
  <c r="S21" i="28"/>
  <c r="C21" i="28"/>
  <c r="M21" i="28"/>
  <c r="U21" i="28"/>
  <c r="A22" i="28"/>
  <c r="P21" i="28"/>
  <c r="W21" i="28"/>
  <c r="G21" i="28"/>
  <c r="I21" i="28"/>
  <c r="F21" i="28"/>
  <c r="J21" i="28"/>
  <c r="X126" i="21"/>
  <c r="T126" i="21"/>
  <c r="P126" i="21"/>
  <c r="L126" i="21"/>
  <c r="H126" i="21"/>
  <c r="D126" i="21"/>
  <c r="W126" i="21"/>
  <c r="S126" i="21"/>
  <c r="O126" i="21"/>
  <c r="K126" i="21"/>
  <c r="G126" i="21"/>
  <c r="C126" i="21"/>
  <c r="Y126" i="21"/>
  <c r="Q126" i="21"/>
  <c r="I126" i="21"/>
  <c r="U126" i="21"/>
  <c r="V126" i="21"/>
  <c r="N126" i="21"/>
  <c r="F126" i="21"/>
  <c r="M126" i="21"/>
  <c r="E126" i="21"/>
  <c r="J126" i="21"/>
  <c r="B126" i="21"/>
  <c r="A127" i="21"/>
  <c r="R126" i="21"/>
  <c r="A299" i="21"/>
  <c r="V298" i="21"/>
  <c r="R298" i="21"/>
  <c r="N298" i="21"/>
  <c r="J298" i="21"/>
  <c r="F298" i="21"/>
  <c r="B298" i="21"/>
  <c r="Y298" i="21"/>
  <c r="U298" i="21"/>
  <c r="Q298" i="21"/>
  <c r="M298" i="21"/>
  <c r="I298" i="21"/>
  <c r="E298" i="21"/>
  <c r="S298" i="21"/>
  <c r="K298" i="21"/>
  <c r="C298" i="21"/>
  <c r="W298" i="21"/>
  <c r="G298" i="21"/>
  <c r="X298" i="21"/>
  <c r="P298" i="21"/>
  <c r="H298" i="21"/>
  <c r="O298" i="21"/>
  <c r="D298" i="21"/>
  <c r="T298" i="21"/>
  <c r="L298" i="21"/>
  <c r="X229" i="28"/>
  <c r="T229" i="28"/>
  <c r="P229" i="28"/>
  <c r="L229" i="28"/>
  <c r="H229" i="28"/>
  <c r="D229" i="28"/>
  <c r="W229" i="28"/>
  <c r="S229" i="28"/>
  <c r="O229" i="28"/>
  <c r="K229" i="28"/>
  <c r="G229" i="28"/>
  <c r="C229" i="28"/>
  <c r="Y229" i="28"/>
  <c r="Q229" i="28"/>
  <c r="I229" i="28"/>
  <c r="V229" i="28"/>
  <c r="N229" i="28"/>
  <c r="F229" i="28"/>
  <c r="R229" i="28"/>
  <c r="B229" i="28"/>
  <c r="M229" i="28"/>
  <c r="E229" i="28"/>
  <c r="U229" i="28"/>
  <c r="A230" i="28"/>
  <c r="J229" i="28"/>
  <c r="V22" i="25"/>
  <c r="R22" i="25"/>
  <c r="N22" i="25"/>
  <c r="J22" i="25"/>
  <c r="F22" i="25"/>
  <c r="B22" i="25"/>
  <c r="Y22" i="25"/>
  <c r="U22" i="25"/>
  <c r="Q22" i="25"/>
  <c r="M22" i="25"/>
  <c r="I22" i="25"/>
  <c r="E22" i="25"/>
  <c r="S22" i="25"/>
  <c r="K22" i="25"/>
  <c r="C22" i="25"/>
  <c r="W22" i="25"/>
  <c r="G22" i="25"/>
  <c r="L22" i="25"/>
  <c r="X22" i="25"/>
  <c r="P22" i="25"/>
  <c r="H22" i="25"/>
  <c r="O22" i="25"/>
  <c r="T22" i="25"/>
  <c r="D22" i="25"/>
  <c r="A23" i="25"/>
  <c r="V57" i="25"/>
  <c r="R57" i="25"/>
  <c r="N57" i="25"/>
  <c r="J57" i="25"/>
  <c r="F57" i="25"/>
  <c r="B57" i="25"/>
  <c r="Y57" i="25"/>
  <c r="U57" i="25"/>
  <c r="Q57" i="25"/>
  <c r="M57" i="25"/>
  <c r="I57" i="25"/>
  <c r="E57" i="25"/>
  <c r="X57" i="25"/>
  <c r="P57" i="25"/>
  <c r="H57" i="25"/>
  <c r="W57" i="25"/>
  <c r="O57" i="25"/>
  <c r="G57" i="25"/>
  <c r="K57" i="25"/>
  <c r="L57" i="25"/>
  <c r="T57" i="25"/>
  <c r="D57" i="25"/>
  <c r="S57" i="25"/>
  <c r="C57" i="25"/>
  <c r="A58" i="25"/>
  <c r="V127" i="25"/>
  <c r="R127" i="25"/>
  <c r="N127" i="25"/>
  <c r="J127" i="25"/>
  <c r="F127" i="25"/>
  <c r="B127" i="25"/>
  <c r="Y127" i="25"/>
  <c r="U127" i="25"/>
  <c r="Q127" i="25"/>
  <c r="M127" i="25"/>
  <c r="I127" i="25"/>
  <c r="E127" i="25"/>
  <c r="X127" i="25"/>
  <c r="P127" i="25"/>
  <c r="H127" i="25"/>
  <c r="L127" i="25"/>
  <c r="W127" i="25"/>
  <c r="O127" i="25"/>
  <c r="G127" i="25"/>
  <c r="T127" i="25"/>
  <c r="D127" i="25"/>
  <c r="K127" i="25"/>
  <c r="C127" i="25"/>
  <c r="S127" i="25"/>
  <c r="A128" i="25"/>
  <c r="Y126" i="28"/>
  <c r="U126" i="28"/>
  <c r="Q126" i="28"/>
  <c r="M126" i="28"/>
  <c r="I126" i="28"/>
  <c r="E126" i="28"/>
  <c r="X126" i="28"/>
  <c r="T126" i="28"/>
  <c r="P126" i="28"/>
  <c r="L126" i="28"/>
  <c r="H126" i="28"/>
  <c r="D126" i="28"/>
  <c r="A127" i="28"/>
  <c r="R126" i="28"/>
  <c r="J126" i="28"/>
  <c r="B126" i="28"/>
  <c r="W126" i="28"/>
  <c r="O126" i="28"/>
  <c r="G126" i="28"/>
  <c r="S126" i="28"/>
  <c r="C126" i="28"/>
  <c r="K126" i="28"/>
  <c r="N126" i="28"/>
  <c r="F126" i="28"/>
  <c r="V126" i="28"/>
  <c r="A333" i="28"/>
  <c r="V332" i="28"/>
  <c r="R332" i="28"/>
  <c r="N332" i="28"/>
  <c r="J332" i="28"/>
  <c r="F332" i="28"/>
  <c r="B332" i="28"/>
  <c r="Y332" i="28"/>
  <c r="U332" i="28"/>
  <c r="Q332" i="28"/>
  <c r="M332" i="28"/>
  <c r="I332" i="28"/>
  <c r="E332" i="28"/>
  <c r="W332" i="28"/>
  <c r="O332" i="28"/>
  <c r="G332" i="28"/>
  <c r="T332" i="28"/>
  <c r="L332" i="28"/>
  <c r="D332" i="28"/>
  <c r="A367" i="28"/>
  <c r="X332" i="28"/>
  <c r="H332" i="28"/>
  <c r="S332" i="28"/>
  <c r="C332" i="28"/>
  <c r="K332" i="28"/>
  <c r="P332" i="28"/>
  <c r="W91" i="21"/>
  <c r="S91" i="21"/>
  <c r="O91" i="21"/>
  <c r="K91" i="21"/>
  <c r="G91" i="21"/>
  <c r="C91" i="21"/>
  <c r="A92" i="21"/>
  <c r="V91" i="21"/>
  <c r="R91" i="21"/>
  <c r="N91" i="21"/>
  <c r="J91" i="21"/>
  <c r="F91" i="21"/>
  <c r="B91" i="21"/>
  <c r="T91" i="21"/>
  <c r="L91" i="21"/>
  <c r="D91" i="21"/>
  <c r="X91" i="21"/>
  <c r="P91" i="21"/>
  <c r="U91" i="21"/>
  <c r="M91" i="21"/>
  <c r="Y91" i="21"/>
  <c r="Q91" i="21"/>
  <c r="I91" i="21"/>
  <c r="H91" i="21"/>
  <c r="E91" i="21"/>
  <c r="Y56" i="21"/>
  <c r="U56" i="21"/>
  <c r="Q56" i="21"/>
  <c r="M56" i="21"/>
  <c r="I56" i="21"/>
  <c r="E56" i="21"/>
  <c r="X56" i="21"/>
  <c r="T56" i="21"/>
  <c r="P56" i="21"/>
  <c r="L56" i="21"/>
  <c r="H56" i="21"/>
  <c r="D56" i="21"/>
  <c r="A57" i="21"/>
  <c r="R56" i="21"/>
  <c r="J56" i="21"/>
  <c r="B56" i="21"/>
  <c r="N56" i="21"/>
  <c r="K56" i="21"/>
  <c r="W56" i="21"/>
  <c r="O56" i="21"/>
  <c r="G56" i="21"/>
  <c r="V56" i="21"/>
  <c r="F56" i="21"/>
  <c r="S56" i="21"/>
  <c r="C56" i="21"/>
  <c r="A230" i="21"/>
  <c r="V229" i="21"/>
  <c r="R229" i="21"/>
  <c r="N229" i="21"/>
  <c r="J229" i="21"/>
  <c r="F229" i="21"/>
  <c r="B229" i="21"/>
  <c r="Y229" i="21"/>
  <c r="U229" i="21"/>
  <c r="Q229" i="21"/>
  <c r="M229" i="21"/>
  <c r="I229" i="21"/>
  <c r="E229" i="21"/>
  <c r="W229" i="21"/>
  <c r="O229" i="21"/>
  <c r="G229" i="21"/>
  <c r="K229" i="21"/>
  <c r="T229" i="21"/>
  <c r="L229" i="21"/>
  <c r="D229" i="21"/>
  <c r="S229" i="21"/>
  <c r="C229" i="21"/>
  <c r="X229" i="21"/>
  <c r="P229" i="21"/>
  <c r="H229" i="21"/>
  <c r="W91" i="28"/>
  <c r="S91" i="28"/>
  <c r="O91" i="28"/>
  <c r="K91" i="28"/>
  <c r="G91" i="28"/>
  <c r="C91" i="28"/>
  <c r="A92" i="28"/>
  <c r="V91" i="28"/>
  <c r="R91" i="28"/>
  <c r="N91" i="28"/>
  <c r="J91" i="28"/>
  <c r="F91" i="28"/>
  <c r="B91" i="28"/>
  <c r="X91" i="28"/>
  <c r="P91" i="28"/>
  <c r="H91" i="28"/>
  <c r="U91" i="28"/>
  <c r="M91" i="28"/>
  <c r="E91" i="28"/>
  <c r="Q91" i="28"/>
  <c r="I91" i="28"/>
  <c r="L91" i="28"/>
  <c r="Y91" i="28"/>
  <c r="T91" i="28"/>
  <c r="D91" i="28"/>
  <c r="A264" i="28"/>
  <c r="V263" i="28"/>
  <c r="R263" i="28"/>
  <c r="N263" i="28"/>
  <c r="J263" i="28"/>
  <c r="F263" i="28"/>
  <c r="B263" i="28"/>
  <c r="Y263" i="28"/>
  <c r="U263" i="28"/>
  <c r="Q263" i="28"/>
  <c r="M263" i="28"/>
  <c r="I263" i="28"/>
  <c r="E263" i="28"/>
  <c r="S263" i="28"/>
  <c r="K263" i="28"/>
  <c r="C263" i="28"/>
  <c r="X263" i="28"/>
  <c r="P263" i="28"/>
  <c r="H263" i="28"/>
  <c r="T263" i="28"/>
  <c r="D263" i="28"/>
  <c r="O263" i="28"/>
  <c r="W263" i="28"/>
  <c r="G263" i="28"/>
  <c r="L263" i="28"/>
  <c r="Y128" i="19"/>
  <c r="U128" i="19"/>
  <c r="Q128" i="19"/>
  <c r="M128" i="19"/>
  <c r="I128" i="19"/>
  <c r="E128" i="19"/>
  <c r="V128" i="19"/>
  <c r="P128" i="19"/>
  <c r="K128" i="19"/>
  <c r="F128" i="19"/>
  <c r="T128" i="19"/>
  <c r="O128" i="19"/>
  <c r="J128" i="19"/>
  <c r="D128" i="19"/>
  <c r="X128" i="19"/>
  <c r="N128" i="19"/>
  <c r="C128" i="19"/>
  <c r="W128" i="19"/>
  <c r="L128" i="19"/>
  <c r="B128" i="19"/>
  <c r="H128" i="19"/>
  <c r="G128" i="19"/>
  <c r="S128" i="19"/>
  <c r="R128" i="19"/>
  <c r="A129" i="19"/>
  <c r="A367" i="21"/>
  <c r="X332" i="21"/>
  <c r="T332" i="21"/>
  <c r="P332" i="21"/>
  <c r="L332" i="21"/>
  <c r="H332" i="21"/>
  <c r="D332" i="21"/>
  <c r="W332" i="21"/>
  <c r="S332" i="21"/>
  <c r="O332" i="21"/>
  <c r="K332" i="21"/>
  <c r="G332" i="21"/>
  <c r="C332" i="21"/>
  <c r="U332" i="21"/>
  <c r="M332" i="21"/>
  <c r="E332" i="21"/>
  <c r="Q332" i="21"/>
  <c r="A333" i="21"/>
  <c r="R332" i="21"/>
  <c r="J332" i="21"/>
  <c r="B332" i="21"/>
  <c r="Y332" i="21"/>
  <c r="I332" i="21"/>
  <c r="V332" i="21"/>
  <c r="N332" i="21"/>
  <c r="F332" i="21"/>
  <c r="V92" i="25"/>
  <c r="R92" i="25"/>
  <c r="N92" i="25"/>
  <c r="J92" i="25"/>
  <c r="F92" i="25"/>
  <c r="B92" i="25"/>
  <c r="Y92" i="25"/>
  <c r="U92" i="25"/>
  <c r="Q92" i="25"/>
  <c r="M92" i="25"/>
  <c r="I92" i="25"/>
  <c r="E92" i="25"/>
  <c r="X92" i="25"/>
  <c r="P92" i="25"/>
  <c r="H92" i="25"/>
  <c r="W92" i="25"/>
  <c r="O92" i="25"/>
  <c r="G92" i="25"/>
  <c r="K92" i="25"/>
  <c r="L92" i="25"/>
  <c r="T92" i="25"/>
  <c r="D92" i="25"/>
  <c r="S92" i="25"/>
  <c r="C92" i="25"/>
  <c r="A93" i="25"/>
  <c r="V21" i="19"/>
  <c r="R21" i="19"/>
  <c r="N21" i="19"/>
  <c r="J21" i="19"/>
  <c r="F21" i="19"/>
  <c r="B21" i="19"/>
  <c r="Y21" i="19"/>
  <c r="U21" i="19"/>
  <c r="Q21" i="19"/>
  <c r="M21" i="19"/>
  <c r="I21" i="19"/>
  <c r="E21" i="19"/>
  <c r="X21" i="19"/>
  <c r="P21" i="19"/>
  <c r="H21" i="19"/>
  <c r="W21" i="19"/>
  <c r="O21" i="19"/>
  <c r="G21" i="19"/>
  <c r="L21" i="19"/>
  <c r="K21" i="19"/>
  <c r="T21" i="19"/>
  <c r="D21" i="19"/>
  <c r="S21" i="19"/>
  <c r="C21" i="19"/>
  <c r="A22" i="19"/>
  <c r="X298" i="28"/>
  <c r="T298" i="28"/>
  <c r="P298" i="28"/>
  <c r="L298" i="28"/>
  <c r="H298" i="28"/>
  <c r="D298" i="28"/>
  <c r="W298" i="28"/>
  <c r="S298" i="28"/>
  <c r="O298" i="28"/>
  <c r="K298" i="28"/>
  <c r="G298" i="28"/>
  <c r="C298" i="28"/>
  <c r="U298" i="28"/>
  <c r="M298" i="28"/>
  <c r="E298" i="28"/>
  <c r="A299" i="28"/>
  <c r="R298" i="28"/>
  <c r="J298" i="28"/>
  <c r="B298" i="28"/>
  <c r="V298" i="28"/>
  <c r="F298" i="28"/>
  <c r="Q298" i="28"/>
  <c r="I298" i="28"/>
  <c r="Y298" i="28"/>
  <c r="N298" i="28"/>
  <c r="A162" i="21"/>
  <c r="V161" i="21"/>
  <c r="R161" i="21"/>
  <c r="N161" i="21"/>
  <c r="J161" i="21"/>
  <c r="F161" i="21"/>
  <c r="B161" i="21"/>
  <c r="Y161" i="21"/>
  <c r="U161" i="21"/>
  <c r="Q161" i="21"/>
  <c r="M161" i="21"/>
  <c r="I161" i="21"/>
  <c r="E161" i="21"/>
  <c r="S161" i="21"/>
  <c r="K161" i="21"/>
  <c r="C161" i="21"/>
  <c r="O161" i="21"/>
  <c r="G161" i="21"/>
  <c r="X161" i="21"/>
  <c r="P161" i="21"/>
  <c r="H161" i="21"/>
  <c r="W161" i="21"/>
  <c r="D161" i="21"/>
  <c r="T161" i="21"/>
  <c r="L161" i="21"/>
  <c r="W57" i="19"/>
  <c r="S57" i="19"/>
  <c r="O57" i="19"/>
  <c r="K57" i="19"/>
  <c r="G57" i="19"/>
  <c r="C57" i="19"/>
  <c r="V57" i="19"/>
  <c r="R57" i="19"/>
  <c r="N57" i="19"/>
  <c r="J57" i="19"/>
  <c r="F57" i="19"/>
  <c r="B57" i="19"/>
  <c r="Y57" i="19"/>
  <c r="Q57" i="19"/>
  <c r="I57" i="19"/>
  <c r="X57" i="19"/>
  <c r="P57" i="19"/>
  <c r="H57" i="19"/>
  <c r="M57" i="19"/>
  <c r="L57" i="19"/>
  <c r="U57" i="19"/>
  <c r="T57" i="19"/>
  <c r="E57" i="19"/>
  <c r="D57" i="19"/>
  <c r="A58" i="19"/>
  <c r="X93" i="19"/>
  <c r="T93" i="19"/>
  <c r="P93" i="19"/>
  <c r="L93" i="19"/>
  <c r="H93" i="19"/>
  <c r="D93" i="19"/>
  <c r="W93" i="19"/>
  <c r="S93" i="19"/>
  <c r="O93" i="19"/>
  <c r="K93" i="19"/>
  <c r="G93" i="19"/>
  <c r="C93" i="19"/>
  <c r="V93" i="19"/>
  <c r="N93" i="19"/>
  <c r="F93" i="19"/>
  <c r="U93" i="19"/>
  <c r="M93" i="19"/>
  <c r="E93" i="19"/>
  <c r="R93" i="19"/>
  <c r="B93" i="19"/>
  <c r="Q93" i="19"/>
  <c r="J93" i="19"/>
  <c r="I93" i="19"/>
  <c r="Y93" i="19"/>
  <c r="A94" i="19"/>
  <c r="W161" i="28"/>
  <c r="S161" i="28"/>
  <c r="O161" i="28"/>
  <c r="K161" i="28"/>
  <c r="G161" i="28"/>
  <c r="C161" i="28"/>
  <c r="A162" i="28"/>
  <c r="V161" i="28"/>
  <c r="R161" i="28"/>
  <c r="N161" i="28"/>
  <c r="J161" i="28"/>
  <c r="F161" i="28"/>
  <c r="B161" i="28"/>
  <c r="T161" i="28"/>
  <c r="L161" i="28"/>
  <c r="D161" i="28"/>
  <c r="Y161" i="28"/>
  <c r="Q161" i="28"/>
  <c r="I161" i="28"/>
  <c r="U161" i="28"/>
  <c r="E161" i="28"/>
  <c r="P161" i="28"/>
  <c r="M161" i="28"/>
  <c r="X161" i="28"/>
  <c r="H161" i="28"/>
  <c r="X195" i="21"/>
  <c r="T195" i="21"/>
  <c r="P195" i="21"/>
  <c r="L195" i="21"/>
  <c r="H195" i="21"/>
  <c r="D195" i="21"/>
  <c r="W195" i="21"/>
  <c r="S195" i="21"/>
  <c r="O195" i="21"/>
  <c r="K195" i="21"/>
  <c r="G195" i="21"/>
  <c r="C195" i="21"/>
  <c r="U195" i="21"/>
  <c r="M195" i="21"/>
  <c r="E195" i="21"/>
  <c r="Y195" i="21"/>
  <c r="I195" i="21"/>
  <c r="A196" i="21"/>
  <c r="R195" i="21"/>
  <c r="J195" i="21"/>
  <c r="B195" i="21"/>
  <c r="Q195" i="21"/>
  <c r="N195" i="21"/>
  <c r="F195" i="21"/>
  <c r="V195" i="21"/>
  <c r="A23" i="21"/>
  <c r="V22" i="21"/>
  <c r="R22" i="21"/>
  <c r="N22" i="21"/>
  <c r="J22" i="21"/>
  <c r="F22" i="21"/>
  <c r="B22" i="21"/>
  <c r="Y22" i="21"/>
  <c r="U22" i="21"/>
  <c r="Q22" i="21"/>
  <c r="M22" i="21"/>
  <c r="I22" i="21"/>
  <c r="E22" i="21"/>
  <c r="W22" i="21"/>
  <c r="O22" i="21"/>
  <c r="G22" i="21"/>
  <c r="K22" i="21"/>
  <c r="C22" i="21"/>
  <c r="X22" i="21"/>
  <c r="H22" i="21"/>
  <c r="T22" i="21"/>
  <c r="L22" i="21"/>
  <c r="D22" i="21"/>
  <c r="S22" i="21"/>
  <c r="P22" i="21"/>
  <c r="X263" i="21"/>
  <c r="T263" i="21"/>
  <c r="P263" i="21"/>
  <c r="L263" i="21"/>
  <c r="H263" i="21"/>
  <c r="D263" i="21"/>
  <c r="W263" i="21"/>
  <c r="S263" i="21"/>
  <c r="O263" i="21"/>
  <c r="K263" i="21"/>
  <c r="G263" i="21"/>
  <c r="C263" i="21"/>
  <c r="Y263" i="21"/>
  <c r="Q263" i="21"/>
  <c r="I263" i="21"/>
  <c r="M263" i="21"/>
  <c r="V263" i="21"/>
  <c r="N263" i="21"/>
  <c r="F263" i="21"/>
  <c r="U263" i="21"/>
  <c r="E263" i="21"/>
  <c r="R263" i="21"/>
  <c r="A264" i="21"/>
  <c r="J263" i="21"/>
  <c r="B263" i="21"/>
  <c r="A196" i="28"/>
  <c r="V195" i="28"/>
  <c r="R195" i="28"/>
  <c r="N195" i="28"/>
  <c r="J195" i="28"/>
  <c r="F195" i="28"/>
  <c r="B195" i="28"/>
  <c r="Y195" i="28"/>
  <c r="U195" i="28"/>
  <c r="Q195" i="28"/>
  <c r="M195" i="28"/>
  <c r="I195" i="28"/>
  <c r="E195" i="28"/>
  <c r="W195" i="28"/>
  <c r="O195" i="28"/>
  <c r="G195" i="28"/>
  <c r="T195" i="28"/>
  <c r="L195" i="28"/>
  <c r="D195" i="28"/>
  <c r="P195" i="28"/>
  <c r="K195" i="28"/>
  <c r="S195" i="28"/>
  <c r="C195" i="28"/>
  <c r="H195" i="28"/>
  <c r="X195" i="28"/>
  <c r="A57" i="28"/>
  <c r="V56" i="28"/>
  <c r="R56" i="28"/>
  <c r="N56" i="28"/>
  <c r="J56" i="28"/>
  <c r="F56" i="28"/>
  <c r="B56" i="28"/>
  <c r="Y56" i="28"/>
  <c r="U56" i="28"/>
  <c r="Q56" i="28"/>
  <c r="M56" i="28"/>
  <c r="I56" i="28"/>
  <c r="E56" i="28"/>
  <c r="S56" i="28"/>
  <c r="K56" i="28"/>
  <c r="C56" i="28"/>
  <c r="W56" i="28"/>
  <c r="G56" i="28"/>
  <c r="X56" i="28"/>
  <c r="P56" i="28"/>
  <c r="H56" i="28"/>
  <c r="O56" i="28"/>
  <c r="T56" i="28"/>
  <c r="L56" i="28"/>
  <c r="D56" i="28"/>
  <c r="O22" i="28" l="1"/>
  <c r="A23" i="28"/>
  <c r="J22" i="28"/>
  <c r="P22" i="28"/>
  <c r="U22" i="28"/>
  <c r="I22" i="28"/>
  <c r="K22" i="28"/>
  <c r="V22" i="28"/>
  <c r="F22" i="28"/>
  <c r="H22" i="28"/>
  <c r="M22" i="28"/>
  <c r="Q22" i="28"/>
  <c r="W22" i="28"/>
  <c r="G22" i="28"/>
  <c r="R22" i="28"/>
  <c r="B22" i="28"/>
  <c r="T22" i="28"/>
  <c r="E22" i="28"/>
  <c r="Y22" i="28"/>
  <c r="S22" i="28"/>
  <c r="C22" i="28"/>
  <c r="N22" i="28"/>
  <c r="X22" i="28"/>
  <c r="D22" i="28"/>
  <c r="L22" i="28"/>
  <c r="X94" i="19"/>
  <c r="T94" i="19"/>
  <c r="P94" i="19"/>
  <c r="L94" i="19"/>
  <c r="H94" i="19"/>
  <c r="D94" i="19"/>
  <c r="W94" i="19"/>
  <c r="S94" i="19"/>
  <c r="O94" i="19"/>
  <c r="K94" i="19"/>
  <c r="G94" i="19"/>
  <c r="C94" i="19"/>
  <c r="V94" i="19"/>
  <c r="N94" i="19"/>
  <c r="F94" i="19"/>
  <c r="U94" i="19"/>
  <c r="M94" i="19"/>
  <c r="E94" i="19"/>
  <c r="J94" i="19"/>
  <c r="Y94" i="19"/>
  <c r="I94" i="19"/>
  <c r="R94" i="19"/>
  <c r="Q94" i="19"/>
  <c r="B94" i="19"/>
  <c r="A95" i="19"/>
  <c r="W299" i="28"/>
  <c r="S299" i="28"/>
  <c r="O299" i="28"/>
  <c r="K299" i="28"/>
  <c r="G299" i="28"/>
  <c r="C299" i="28"/>
  <c r="A300" i="28"/>
  <c r="V299" i="28"/>
  <c r="R299" i="28"/>
  <c r="N299" i="28"/>
  <c r="J299" i="28"/>
  <c r="F299" i="28"/>
  <c r="B299" i="28"/>
  <c r="T299" i="28"/>
  <c r="L299" i="28"/>
  <c r="D299" i="28"/>
  <c r="Y299" i="28"/>
  <c r="Q299" i="28"/>
  <c r="I299" i="28"/>
  <c r="M299" i="28"/>
  <c r="X299" i="28"/>
  <c r="H299" i="28"/>
  <c r="P299" i="28"/>
  <c r="E299" i="28"/>
  <c r="U299" i="28"/>
  <c r="V22" i="19"/>
  <c r="R22" i="19"/>
  <c r="N22" i="19"/>
  <c r="J22" i="19"/>
  <c r="F22" i="19"/>
  <c r="B22" i="19"/>
  <c r="Y22" i="19"/>
  <c r="U22" i="19"/>
  <c r="Q22" i="19"/>
  <c r="M22" i="19"/>
  <c r="I22" i="19"/>
  <c r="E22" i="19"/>
  <c r="X22" i="19"/>
  <c r="P22" i="19"/>
  <c r="H22" i="19"/>
  <c r="W22" i="19"/>
  <c r="O22" i="19"/>
  <c r="G22" i="19"/>
  <c r="T22" i="19"/>
  <c r="D22" i="19"/>
  <c r="S22" i="19"/>
  <c r="C22" i="19"/>
  <c r="L22" i="19"/>
  <c r="K22" i="19"/>
  <c r="A23" i="19"/>
  <c r="Y129" i="19"/>
  <c r="U129" i="19"/>
  <c r="Q129" i="19"/>
  <c r="M129" i="19"/>
  <c r="I129" i="19"/>
  <c r="E129" i="19"/>
  <c r="X129" i="19"/>
  <c r="S129" i="19"/>
  <c r="N129" i="19"/>
  <c r="H129" i="19"/>
  <c r="C129" i="19"/>
  <c r="W129" i="19"/>
  <c r="R129" i="19"/>
  <c r="L129" i="19"/>
  <c r="G129" i="19"/>
  <c r="B129" i="19"/>
  <c r="V129" i="19"/>
  <c r="K129" i="19"/>
  <c r="T129" i="19"/>
  <c r="J129" i="19"/>
  <c r="F129" i="19"/>
  <c r="D129" i="19"/>
  <c r="P129" i="19"/>
  <c r="O129" i="19"/>
  <c r="A130" i="19"/>
  <c r="A93" i="28"/>
  <c r="V92" i="28"/>
  <c r="R92" i="28"/>
  <c r="N92" i="28"/>
  <c r="J92" i="28"/>
  <c r="F92" i="28"/>
  <c r="B92" i="28"/>
  <c r="Y92" i="28"/>
  <c r="U92" i="28"/>
  <c r="Q92" i="28"/>
  <c r="M92" i="28"/>
  <c r="I92" i="28"/>
  <c r="E92" i="28"/>
  <c r="W92" i="28"/>
  <c r="O92" i="28"/>
  <c r="G92" i="28"/>
  <c r="T92" i="28"/>
  <c r="L92" i="28"/>
  <c r="D92" i="28"/>
  <c r="X92" i="28"/>
  <c r="H92" i="28"/>
  <c r="P92" i="28"/>
  <c r="S92" i="28"/>
  <c r="C92" i="28"/>
  <c r="K92" i="28"/>
  <c r="X57" i="21"/>
  <c r="T57" i="21"/>
  <c r="P57" i="21"/>
  <c r="L57" i="21"/>
  <c r="H57" i="21"/>
  <c r="D57" i="21"/>
  <c r="W57" i="21"/>
  <c r="S57" i="21"/>
  <c r="O57" i="21"/>
  <c r="K57" i="21"/>
  <c r="G57" i="21"/>
  <c r="C57" i="21"/>
  <c r="Y57" i="21"/>
  <c r="Q57" i="21"/>
  <c r="I57" i="21"/>
  <c r="U57" i="21"/>
  <c r="E57" i="21"/>
  <c r="R57" i="21"/>
  <c r="B57" i="21"/>
  <c r="V57" i="21"/>
  <c r="N57" i="21"/>
  <c r="F57" i="21"/>
  <c r="M57" i="21"/>
  <c r="A58" i="21"/>
  <c r="J57" i="21"/>
  <c r="W367" i="28"/>
  <c r="S367" i="28"/>
  <c r="O367" i="28"/>
  <c r="K367" i="28"/>
  <c r="G367" i="28"/>
  <c r="C367" i="28"/>
  <c r="A368" i="28"/>
  <c r="V367" i="28"/>
  <c r="R367" i="28"/>
  <c r="N367" i="28"/>
  <c r="J367" i="28"/>
  <c r="F367" i="28"/>
  <c r="B367" i="28"/>
  <c r="A402" i="28"/>
  <c r="X367" i="28"/>
  <c r="P367" i="28"/>
  <c r="H367" i="28"/>
  <c r="U367" i="28"/>
  <c r="M367" i="28"/>
  <c r="E367" i="28"/>
  <c r="Q367" i="28"/>
  <c r="L367" i="28"/>
  <c r="T367" i="28"/>
  <c r="D367" i="28"/>
  <c r="I367" i="28"/>
  <c r="Y367" i="28"/>
  <c r="X127" i="28"/>
  <c r="T127" i="28"/>
  <c r="P127" i="28"/>
  <c r="L127" i="28"/>
  <c r="H127" i="28"/>
  <c r="D127" i="28"/>
  <c r="W127" i="28"/>
  <c r="S127" i="28"/>
  <c r="O127" i="28"/>
  <c r="K127" i="28"/>
  <c r="G127" i="28"/>
  <c r="C127" i="28"/>
  <c r="Y127" i="28"/>
  <c r="Q127" i="28"/>
  <c r="I127" i="28"/>
  <c r="V127" i="28"/>
  <c r="N127" i="28"/>
  <c r="F127" i="28"/>
  <c r="A128" i="28"/>
  <c r="J127" i="28"/>
  <c r="R127" i="28"/>
  <c r="U127" i="28"/>
  <c r="E127" i="28"/>
  <c r="B127" i="28"/>
  <c r="M127" i="28"/>
  <c r="V23" i="25"/>
  <c r="R23" i="25"/>
  <c r="N23" i="25"/>
  <c r="J23" i="25"/>
  <c r="F23" i="25"/>
  <c r="B23" i="25"/>
  <c r="Y23" i="25"/>
  <c r="U23" i="25"/>
  <c r="Q23" i="25"/>
  <c r="M23" i="25"/>
  <c r="I23" i="25"/>
  <c r="E23" i="25"/>
  <c r="S23" i="25"/>
  <c r="K23" i="25"/>
  <c r="C23" i="25"/>
  <c r="O23" i="25"/>
  <c r="L23" i="25"/>
  <c r="X23" i="25"/>
  <c r="P23" i="25"/>
  <c r="H23" i="25"/>
  <c r="W23" i="25"/>
  <c r="G23" i="25"/>
  <c r="T23" i="25"/>
  <c r="D23" i="25"/>
  <c r="A24" i="25"/>
  <c r="W127" i="21"/>
  <c r="S127" i="21"/>
  <c r="O127" i="21"/>
  <c r="K127" i="21"/>
  <c r="G127" i="21"/>
  <c r="C127" i="21"/>
  <c r="A128" i="21"/>
  <c r="V127" i="21"/>
  <c r="R127" i="21"/>
  <c r="N127" i="21"/>
  <c r="J127" i="21"/>
  <c r="F127" i="21"/>
  <c r="B127" i="21"/>
  <c r="X127" i="21"/>
  <c r="P127" i="21"/>
  <c r="H127" i="21"/>
  <c r="L127" i="21"/>
  <c r="U127" i="21"/>
  <c r="M127" i="21"/>
  <c r="E127" i="21"/>
  <c r="T127" i="21"/>
  <c r="D127" i="21"/>
  <c r="Q127" i="21"/>
  <c r="Y127" i="21"/>
  <c r="I127" i="21"/>
  <c r="Y23" i="21"/>
  <c r="U23" i="21"/>
  <c r="Q23" i="21"/>
  <c r="M23" i="21"/>
  <c r="I23" i="21"/>
  <c r="E23" i="21"/>
  <c r="X23" i="21"/>
  <c r="T23" i="21"/>
  <c r="P23" i="21"/>
  <c r="L23" i="21"/>
  <c r="H23" i="21"/>
  <c r="D23" i="21"/>
  <c r="V23" i="21"/>
  <c r="N23" i="21"/>
  <c r="F23" i="21"/>
  <c r="A24" i="21"/>
  <c r="J23" i="21"/>
  <c r="B23" i="21"/>
  <c r="O23" i="21"/>
  <c r="S23" i="21"/>
  <c r="K23" i="21"/>
  <c r="C23" i="21"/>
  <c r="R23" i="21"/>
  <c r="W23" i="21"/>
  <c r="G23" i="21"/>
  <c r="W58" i="19"/>
  <c r="S58" i="19"/>
  <c r="O58" i="19"/>
  <c r="K58" i="19"/>
  <c r="G58" i="19"/>
  <c r="C58" i="19"/>
  <c r="V58" i="19"/>
  <c r="R58" i="19"/>
  <c r="N58" i="19"/>
  <c r="J58" i="19"/>
  <c r="F58" i="19"/>
  <c r="B58" i="19"/>
  <c r="Y58" i="19"/>
  <c r="Q58" i="19"/>
  <c r="I58" i="19"/>
  <c r="X58" i="19"/>
  <c r="P58" i="19"/>
  <c r="H58" i="19"/>
  <c r="U58" i="19"/>
  <c r="E58" i="19"/>
  <c r="T58" i="19"/>
  <c r="D58" i="19"/>
  <c r="M58" i="19"/>
  <c r="L58" i="19"/>
  <c r="A59" i="19"/>
  <c r="Y162" i="21"/>
  <c r="U162" i="21"/>
  <c r="Q162" i="21"/>
  <c r="M162" i="21"/>
  <c r="I162" i="21"/>
  <c r="E162" i="21"/>
  <c r="X162" i="21"/>
  <c r="T162" i="21"/>
  <c r="P162" i="21"/>
  <c r="L162" i="21"/>
  <c r="H162" i="21"/>
  <c r="D162" i="21"/>
  <c r="A163" i="21"/>
  <c r="R162" i="21"/>
  <c r="J162" i="21"/>
  <c r="B162" i="21"/>
  <c r="V162" i="21"/>
  <c r="F162" i="21"/>
  <c r="W162" i="21"/>
  <c r="O162" i="21"/>
  <c r="G162" i="21"/>
  <c r="N162" i="21"/>
  <c r="C162" i="21"/>
  <c r="S162" i="21"/>
  <c r="K162" i="21"/>
  <c r="W333" i="21"/>
  <c r="S333" i="21"/>
  <c r="O333" i="21"/>
  <c r="K333" i="21"/>
  <c r="G333" i="21"/>
  <c r="C333" i="21"/>
  <c r="A334" i="21"/>
  <c r="V333" i="21"/>
  <c r="R333" i="21"/>
  <c r="N333" i="21"/>
  <c r="J333" i="21"/>
  <c r="F333" i="21"/>
  <c r="B333" i="21"/>
  <c r="T333" i="21"/>
  <c r="L333" i="21"/>
  <c r="D333" i="21"/>
  <c r="X333" i="21"/>
  <c r="H333" i="21"/>
  <c r="Y333" i="21"/>
  <c r="Q333" i="21"/>
  <c r="I333" i="21"/>
  <c r="P333" i="21"/>
  <c r="E333" i="21"/>
  <c r="U333" i="21"/>
  <c r="M333" i="21"/>
  <c r="W230" i="28"/>
  <c r="S230" i="28"/>
  <c r="O230" i="28"/>
  <c r="K230" i="28"/>
  <c r="G230" i="28"/>
  <c r="C230" i="28"/>
  <c r="A231" i="28"/>
  <c r="V230" i="28"/>
  <c r="R230" i="28"/>
  <c r="N230" i="28"/>
  <c r="J230" i="28"/>
  <c r="F230" i="28"/>
  <c r="B230" i="28"/>
  <c r="X230" i="28"/>
  <c r="P230" i="28"/>
  <c r="H230" i="28"/>
  <c r="U230" i="28"/>
  <c r="M230" i="28"/>
  <c r="E230" i="28"/>
  <c r="Y230" i="28"/>
  <c r="I230" i="28"/>
  <c r="T230" i="28"/>
  <c r="D230" i="28"/>
  <c r="L230" i="28"/>
  <c r="Q230" i="28"/>
  <c r="Y299" i="21"/>
  <c r="U299" i="21"/>
  <c r="Q299" i="21"/>
  <c r="M299" i="21"/>
  <c r="I299" i="21"/>
  <c r="E299" i="21"/>
  <c r="X299" i="21"/>
  <c r="T299" i="21"/>
  <c r="P299" i="21"/>
  <c r="L299" i="21"/>
  <c r="H299" i="21"/>
  <c r="D299" i="21"/>
  <c r="A300" i="21"/>
  <c r="R299" i="21"/>
  <c r="J299" i="21"/>
  <c r="B299" i="21"/>
  <c r="V299" i="21"/>
  <c r="N299" i="21"/>
  <c r="W299" i="21"/>
  <c r="O299" i="21"/>
  <c r="G299" i="21"/>
  <c r="F299" i="21"/>
  <c r="K299" i="21"/>
  <c r="S299" i="21"/>
  <c r="C299" i="21"/>
  <c r="W196" i="21"/>
  <c r="S196" i="21"/>
  <c r="O196" i="21"/>
  <c r="K196" i="21"/>
  <c r="G196" i="21"/>
  <c r="C196" i="21"/>
  <c r="A197" i="21"/>
  <c r="V196" i="21"/>
  <c r="R196" i="21"/>
  <c r="N196" i="21"/>
  <c r="J196" i="21"/>
  <c r="F196" i="21"/>
  <c r="B196" i="21"/>
  <c r="T196" i="21"/>
  <c r="L196" i="21"/>
  <c r="D196" i="21"/>
  <c r="P196" i="21"/>
  <c r="Y196" i="21"/>
  <c r="Q196" i="21"/>
  <c r="I196" i="21"/>
  <c r="X196" i="21"/>
  <c r="H196" i="21"/>
  <c r="U196" i="21"/>
  <c r="E196" i="21"/>
  <c r="M196" i="21"/>
  <c r="A163" i="28"/>
  <c r="V162" i="28"/>
  <c r="R162" i="28"/>
  <c r="N162" i="28"/>
  <c r="J162" i="28"/>
  <c r="F162" i="28"/>
  <c r="B162" i="28"/>
  <c r="Y162" i="28"/>
  <c r="U162" i="28"/>
  <c r="Q162" i="28"/>
  <c r="M162" i="28"/>
  <c r="I162" i="28"/>
  <c r="E162" i="28"/>
  <c r="S162" i="28"/>
  <c r="K162" i="28"/>
  <c r="C162" i="28"/>
  <c r="X162" i="28"/>
  <c r="P162" i="28"/>
  <c r="H162" i="28"/>
  <c r="L162" i="28"/>
  <c r="D162" i="28"/>
  <c r="W162" i="28"/>
  <c r="G162" i="28"/>
  <c r="T162" i="28"/>
  <c r="O162" i="28"/>
  <c r="V93" i="25"/>
  <c r="R93" i="25"/>
  <c r="N93" i="25"/>
  <c r="J93" i="25"/>
  <c r="F93" i="25"/>
  <c r="B93" i="25"/>
  <c r="Y93" i="25"/>
  <c r="U93" i="25"/>
  <c r="Q93" i="25"/>
  <c r="M93" i="25"/>
  <c r="I93" i="25"/>
  <c r="E93" i="25"/>
  <c r="X93" i="25"/>
  <c r="P93" i="25"/>
  <c r="H93" i="25"/>
  <c r="W93" i="25"/>
  <c r="O93" i="25"/>
  <c r="G93" i="25"/>
  <c r="S93" i="25"/>
  <c r="C93" i="25"/>
  <c r="T93" i="25"/>
  <c r="L93" i="25"/>
  <c r="K93" i="25"/>
  <c r="D93" i="25"/>
  <c r="A94" i="25"/>
  <c r="Y264" i="28"/>
  <c r="U264" i="28"/>
  <c r="Q264" i="28"/>
  <c r="M264" i="28"/>
  <c r="I264" i="28"/>
  <c r="E264" i="28"/>
  <c r="X264" i="28"/>
  <c r="T264" i="28"/>
  <c r="P264" i="28"/>
  <c r="L264" i="28"/>
  <c r="H264" i="28"/>
  <c r="D264" i="28"/>
  <c r="A265" i="28"/>
  <c r="R264" i="28"/>
  <c r="J264" i="28"/>
  <c r="B264" i="28"/>
  <c r="W264" i="28"/>
  <c r="O264" i="28"/>
  <c r="G264" i="28"/>
  <c r="K264" i="28"/>
  <c r="V264" i="28"/>
  <c r="F264" i="28"/>
  <c r="S264" i="28"/>
  <c r="N264" i="28"/>
  <c r="C264" i="28"/>
  <c r="V128" i="25"/>
  <c r="R128" i="25"/>
  <c r="N128" i="25"/>
  <c r="J128" i="25"/>
  <c r="F128" i="25"/>
  <c r="B128" i="25"/>
  <c r="Y128" i="25"/>
  <c r="U128" i="25"/>
  <c r="Q128" i="25"/>
  <c r="M128" i="25"/>
  <c r="I128" i="25"/>
  <c r="E128" i="25"/>
  <c r="X128" i="25"/>
  <c r="P128" i="25"/>
  <c r="H128" i="25"/>
  <c r="T128" i="25"/>
  <c r="D128" i="25"/>
  <c r="W128" i="25"/>
  <c r="O128" i="25"/>
  <c r="G128" i="25"/>
  <c r="L128" i="25"/>
  <c r="S128" i="25"/>
  <c r="K128" i="25"/>
  <c r="C128" i="25"/>
  <c r="A129" i="25"/>
  <c r="Y57" i="28"/>
  <c r="U57" i="28"/>
  <c r="Q57" i="28"/>
  <c r="M57" i="28"/>
  <c r="I57" i="28"/>
  <c r="E57" i="28"/>
  <c r="X57" i="28"/>
  <c r="T57" i="28"/>
  <c r="P57" i="28"/>
  <c r="L57" i="28"/>
  <c r="H57" i="28"/>
  <c r="D57" i="28"/>
  <c r="A58" i="28"/>
  <c r="R57" i="28"/>
  <c r="J57" i="28"/>
  <c r="B57" i="28"/>
  <c r="N57" i="28"/>
  <c r="W57" i="28"/>
  <c r="O57" i="28"/>
  <c r="G57" i="28"/>
  <c r="V57" i="28"/>
  <c r="F57" i="28"/>
  <c r="S57" i="28"/>
  <c r="K57" i="28"/>
  <c r="C57" i="28"/>
  <c r="W264" i="21"/>
  <c r="S264" i="21"/>
  <c r="O264" i="21"/>
  <c r="K264" i="21"/>
  <c r="G264" i="21"/>
  <c r="C264" i="21"/>
  <c r="A265" i="21"/>
  <c r="V264" i="21"/>
  <c r="R264" i="21"/>
  <c r="N264" i="21"/>
  <c r="J264" i="21"/>
  <c r="F264" i="21"/>
  <c r="B264" i="21"/>
  <c r="X264" i="21"/>
  <c r="P264" i="21"/>
  <c r="H264" i="21"/>
  <c r="T264" i="21"/>
  <c r="D264" i="21"/>
  <c r="U264" i="21"/>
  <c r="M264" i="21"/>
  <c r="E264" i="21"/>
  <c r="L264" i="21"/>
  <c r="Y264" i="21"/>
  <c r="Q264" i="21"/>
  <c r="I264" i="21"/>
  <c r="Y196" i="28"/>
  <c r="U196" i="28"/>
  <c r="Q196" i="28"/>
  <c r="M196" i="28"/>
  <c r="I196" i="28"/>
  <c r="E196" i="28"/>
  <c r="X196" i="28"/>
  <c r="T196" i="28"/>
  <c r="P196" i="28"/>
  <c r="L196" i="28"/>
  <c r="H196" i="28"/>
  <c r="D196" i="28"/>
  <c r="V196" i="28"/>
  <c r="N196" i="28"/>
  <c r="F196" i="28"/>
  <c r="S196" i="28"/>
  <c r="K196" i="28"/>
  <c r="C196" i="28"/>
  <c r="W196" i="28"/>
  <c r="G196" i="28"/>
  <c r="R196" i="28"/>
  <c r="B196" i="28"/>
  <c r="A197" i="28"/>
  <c r="O196" i="28"/>
  <c r="J196" i="28"/>
  <c r="Y367" i="21"/>
  <c r="U367" i="21"/>
  <c r="Q367" i="21"/>
  <c r="M367" i="21"/>
  <c r="I367" i="21"/>
  <c r="E367" i="21"/>
  <c r="A402" i="21"/>
  <c r="X367" i="21"/>
  <c r="T367" i="21"/>
  <c r="P367" i="21"/>
  <c r="L367" i="21"/>
  <c r="H367" i="21"/>
  <c r="D367" i="21"/>
  <c r="V367" i="21"/>
  <c r="N367" i="21"/>
  <c r="F367" i="21"/>
  <c r="A368" i="21"/>
  <c r="R367" i="21"/>
  <c r="B367" i="21"/>
  <c r="S367" i="21"/>
  <c r="K367" i="21"/>
  <c r="C367" i="21"/>
  <c r="J367" i="21"/>
  <c r="O367" i="21"/>
  <c r="W367" i="21"/>
  <c r="G367" i="21"/>
  <c r="Y230" i="21"/>
  <c r="U230" i="21"/>
  <c r="Q230" i="21"/>
  <c r="M230" i="21"/>
  <c r="I230" i="21"/>
  <c r="E230" i="21"/>
  <c r="X230" i="21"/>
  <c r="T230" i="21"/>
  <c r="P230" i="21"/>
  <c r="L230" i="21"/>
  <c r="H230" i="21"/>
  <c r="D230" i="21"/>
  <c r="V230" i="21"/>
  <c r="N230" i="21"/>
  <c r="F230" i="21"/>
  <c r="R230" i="21"/>
  <c r="B230" i="21"/>
  <c r="S230" i="21"/>
  <c r="K230" i="21"/>
  <c r="C230" i="21"/>
  <c r="A231" i="21"/>
  <c r="J230" i="21"/>
  <c r="G230" i="21"/>
  <c r="O230" i="21"/>
  <c r="W230" i="21"/>
  <c r="A93" i="21"/>
  <c r="V92" i="21"/>
  <c r="R92" i="21"/>
  <c r="N92" i="21"/>
  <c r="J92" i="21"/>
  <c r="F92" i="21"/>
  <c r="B92" i="21"/>
  <c r="Y92" i="21"/>
  <c r="U92" i="21"/>
  <c r="Q92" i="21"/>
  <c r="M92" i="21"/>
  <c r="I92" i="21"/>
  <c r="E92" i="21"/>
  <c r="S92" i="21"/>
  <c r="K92" i="21"/>
  <c r="C92" i="21"/>
  <c r="O92" i="21"/>
  <c r="L92" i="21"/>
  <c r="X92" i="21"/>
  <c r="P92" i="21"/>
  <c r="H92" i="21"/>
  <c r="W92" i="21"/>
  <c r="G92" i="21"/>
  <c r="T92" i="21"/>
  <c r="D92" i="21"/>
  <c r="Y333" i="28"/>
  <c r="U333" i="28"/>
  <c r="Q333" i="28"/>
  <c r="M333" i="28"/>
  <c r="I333" i="28"/>
  <c r="E333" i="28"/>
  <c r="X333" i="28"/>
  <c r="T333" i="28"/>
  <c r="P333" i="28"/>
  <c r="L333" i="28"/>
  <c r="H333" i="28"/>
  <c r="D333" i="28"/>
  <c r="V333" i="28"/>
  <c r="N333" i="28"/>
  <c r="F333" i="28"/>
  <c r="S333" i="28"/>
  <c r="K333" i="28"/>
  <c r="C333" i="28"/>
  <c r="O333" i="28"/>
  <c r="A334" i="28"/>
  <c r="J333" i="28"/>
  <c r="B333" i="28"/>
  <c r="W333" i="28"/>
  <c r="R333" i="28"/>
  <c r="G333" i="28"/>
  <c r="V58" i="25"/>
  <c r="R58" i="25"/>
  <c r="N58" i="25"/>
  <c r="J58" i="25"/>
  <c r="F58" i="25"/>
  <c r="B58" i="25"/>
  <c r="Y58" i="25"/>
  <c r="U58" i="25"/>
  <c r="Q58" i="25"/>
  <c r="M58" i="25"/>
  <c r="I58" i="25"/>
  <c r="E58" i="25"/>
  <c r="X58" i="25"/>
  <c r="P58" i="25"/>
  <c r="H58" i="25"/>
  <c r="W58" i="25"/>
  <c r="O58" i="25"/>
  <c r="G58" i="25"/>
  <c r="S58" i="25"/>
  <c r="C58" i="25"/>
  <c r="L58" i="25"/>
  <c r="K58" i="25"/>
  <c r="T58" i="25"/>
  <c r="D58" i="25"/>
  <c r="A59" i="25"/>
  <c r="R23" i="28" l="1"/>
  <c r="B23" i="28"/>
  <c r="M23" i="28"/>
  <c r="O23" i="28"/>
  <c r="L23" i="28"/>
  <c r="P23" i="28"/>
  <c r="N23" i="28"/>
  <c r="Y23" i="28"/>
  <c r="I23" i="28"/>
  <c r="G23" i="28"/>
  <c r="D23" i="28"/>
  <c r="H23" i="28"/>
  <c r="A24" i="28"/>
  <c r="J23" i="28"/>
  <c r="U23" i="28"/>
  <c r="E23" i="28"/>
  <c r="K23" i="28"/>
  <c r="S23" i="28"/>
  <c r="X23" i="28"/>
  <c r="V23" i="28"/>
  <c r="F23" i="28"/>
  <c r="Q23" i="28"/>
  <c r="W23" i="28"/>
  <c r="T23" i="28"/>
  <c r="C23" i="28"/>
  <c r="V59" i="25"/>
  <c r="R59" i="25"/>
  <c r="N59" i="25"/>
  <c r="J59" i="25"/>
  <c r="F59" i="25"/>
  <c r="B59" i="25"/>
  <c r="Y59" i="25"/>
  <c r="U59" i="25"/>
  <c r="Q59" i="25"/>
  <c r="M59" i="25"/>
  <c r="I59" i="25"/>
  <c r="E59" i="25"/>
  <c r="X59" i="25"/>
  <c r="P59" i="25"/>
  <c r="H59" i="25"/>
  <c r="W59" i="25"/>
  <c r="O59" i="25"/>
  <c r="G59" i="25"/>
  <c r="K59" i="25"/>
  <c r="L59" i="25"/>
  <c r="T59" i="25"/>
  <c r="D59" i="25"/>
  <c r="S59" i="25"/>
  <c r="C59" i="25"/>
  <c r="A60" i="25"/>
  <c r="X197" i="28"/>
  <c r="T197" i="28"/>
  <c r="P197" i="28"/>
  <c r="L197" i="28"/>
  <c r="H197" i="28"/>
  <c r="D197" i="28"/>
  <c r="W197" i="28"/>
  <c r="S197" i="28"/>
  <c r="O197" i="28"/>
  <c r="K197" i="28"/>
  <c r="G197" i="28"/>
  <c r="C197" i="28"/>
  <c r="U197" i="28"/>
  <c r="M197" i="28"/>
  <c r="E197" i="28"/>
  <c r="A198" i="28"/>
  <c r="R197" i="28"/>
  <c r="J197" i="28"/>
  <c r="B197" i="28"/>
  <c r="N197" i="28"/>
  <c r="Y197" i="28"/>
  <c r="I197" i="28"/>
  <c r="Q197" i="28"/>
  <c r="V197" i="28"/>
  <c r="F197" i="28"/>
  <c r="X58" i="28"/>
  <c r="T58" i="28"/>
  <c r="P58" i="28"/>
  <c r="L58" i="28"/>
  <c r="H58" i="28"/>
  <c r="D58" i="28"/>
  <c r="W58" i="28"/>
  <c r="S58" i="28"/>
  <c r="O58" i="28"/>
  <c r="K58" i="28"/>
  <c r="G58" i="28"/>
  <c r="C58" i="28"/>
  <c r="Y58" i="28"/>
  <c r="Q58" i="28"/>
  <c r="I58" i="28"/>
  <c r="U58" i="28"/>
  <c r="E58" i="28"/>
  <c r="V58" i="28"/>
  <c r="N58" i="28"/>
  <c r="F58" i="28"/>
  <c r="M58" i="28"/>
  <c r="B58" i="28"/>
  <c r="J58" i="28"/>
  <c r="A59" i="28"/>
  <c r="R58" i="28"/>
  <c r="Y163" i="28"/>
  <c r="U163" i="28"/>
  <c r="Q163" i="28"/>
  <c r="M163" i="28"/>
  <c r="I163" i="28"/>
  <c r="E163" i="28"/>
  <c r="X163" i="28"/>
  <c r="T163" i="28"/>
  <c r="P163" i="28"/>
  <c r="L163" i="28"/>
  <c r="H163" i="28"/>
  <c r="D163" i="28"/>
  <c r="A164" i="28"/>
  <c r="R163" i="28"/>
  <c r="J163" i="28"/>
  <c r="B163" i="28"/>
  <c r="W163" i="28"/>
  <c r="O163" i="28"/>
  <c r="G163" i="28"/>
  <c r="S163" i="28"/>
  <c r="C163" i="28"/>
  <c r="K163" i="28"/>
  <c r="N163" i="28"/>
  <c r="V163" i="28"/>
  <c r="F163" i="28"/>
  <c r="X402" i="28"/>
  <c r="T402" i="28"/>
  <c r="P402" i="28"/>
  <c r="L402" i="28"/>
  <c r="H402" i="28"/>
  <c r="D402" i="28"/>
  <c r="W402" i="28"/>
  <c r="S402" i="28"/>
  <c r="O402" i="28"/>
  <c r="K402" i="28"/>
  <c r="G402" i="28"/>
  <c r="C402" i="28"/>
  <c r="Y402" i="28"/>
  <c r="Q402" i="28"/>
  <c r="I402" i="28"/>
  <c r="V402" i="28"/>
  <c r="N402" i="28"/>
  <c r="F402" i="28"/>
  <c r="A403" i="28"/>
  <c r="J402" i="28"/>
  <c r="U402" i="28"/>
  <c r="E402" i="28"/>
  <c r="M402" i="28"/>
  <c r="B402" i="28"/>
  <c r="R402" i="28"/>
  <c r="V130" i="19"/>
  <c r="R130" i="19"/>
  <c r="N130" i="19"/>
  <c r="J130" i="19"/>
  <c r="F130" i="19"/>
  <c r="B130" i="19"/>
  <c r="Y130" i="19"/>
  <c r="U130" i="19"/>
  <c r="Q130" i="19"/>
  <c r="M130" i="19"/>
  <c r="I130" i="19"/>
  <c r="E130" i="19"/>
  <c r="X130" i="19"/>
  <c r="P130" i="19"/>
  <c r="H130" i="19"/>
  <c r="W130" i="19"/>
  <c r="O130" i="19"/>
  <c r="G130" i="19"/>
  <c r="L130" i="19"/>
  <c r="K130" i="19"/>
  <c r="D130" i="19"/>
  <c r="C130" i="19"/>
  <c r="T130" i="19"/>
  <c r="S130" i="19"/>
  <c r="A131" i="19"/>
  <c r="A301" i="28"/>
  <c r="V300" i="28"/>
  <c r="R300" i="28"/>
  <c r="N300" i="28"/>
  <c r="J300" i="28"/>
  <c r="F300" i="28"/>
  <c r="B300" i="28"/>
  <c r="Y300" i="28"/>
  <c r="U300" i="28"/>
  <c r="Q300" i="28"/>
  <c r="M300" i="28"/>
  <c r="I300" i="28"/>
  <c r="E300" i="28"/>
  <c r="S300" i="28"/>
  <c r="K300" i="28"/>
  <c r="C300" i="28"/>
  <c r="X300" i="28"/>
  <c r="P300" i="28"/>
  <c r="H300" i="28"/>
  <c r="T300" i="28"/>
  <c r="D300" i="28"/>
  <c r="O300" i="28"/>
  <c r="W300" i="28"/>
  <c r="L300" i="28"/>
  <c r="G300" i="28"/>
  <c r="X368" i="21"/>
  <c r="T368" i="21"/>
  <c r="P368" i="21"/>
  <c r="L368" i="21"/>
  <c r="H368" i="21"/>
  <c r="D368" i="21"/>
  <c r="W368" i="21"/>
  <c r="S368" i="21"/>
  <c r="O368" i="21"/>
  <c r="K368" i="21"/>
  <c r="G368" i="21"/>
  <c r="C368" i="21"/>
  <c r="U368" i="21"/>
  <c r="M368" i="21"/>
  <c r="E368" i="21"/>
  <c r="Q368" i="21"/>
  <c r="A369" i="21"/>
  <c r="R368" i="21"/>
  <c r="J368" i="21"/>
  <c r="B368" i="21"/>
  <c r="Y368" i="21"/>
  <c r="I368" i="21"/>
  <c r="V368" i="21"/>
  <c r="N368" i="21"/>
  <c r="F368" i="21"/>
  <c r="A266" i="21"/>
  <c r="V265" i="21"/>
  <c r="R265" i="21"/>
  <c r="N265" i="21"/>
  <c r="J265" i="21"/>
  <c r="F265" i="21"/>
  <c r="B265" i="21"/>
  <c r="Y265" i="21"/>
  <c r="U265" i="21"/>
  <c r="Q265" i="21"/>
  <c r="M265" i="21"/>
  <c r="I265" i="21"/>
  <c r="E265" i="21"/>
  <c r="W265" i="21"/>
  <c r="O265" i="21"/>
  <c r="G265" i="21"/>
  <c r="S265" i="21"/>
  <c r="C265" i="21"/>
  <c r="T265" i="21"/>
  <c r="L265" i="21"/>
  <c r="D265" i="21"/>
  <c r="K265" i="21"/>
  <c r="X265" i="21"/>
  <c r="P265" i="21"/>
  <c r="H265" i="21"/>
  <c r="V129" i="25"/>
  <c r="R129" i="25"/>
  <c r="N129" i="25"/>
  <c r="J129" i="25"/>
  <c r="F129" i="25"/>
  <c r="B129" i="25"/>
  <c r="Y129" i="25"/>
  <c r="U129" i="25"/>
  <c r="Q129" i="25"/>
  <c r="M129" i="25"/>
  <c r="I129" i="25"/>
  <c r="E129" i="25"/>
  <c r="X129" i="25"/>
  <c r="P129" i="25"/>
  <c r="H129" i="25"/>
  <c r="L129" i="25"/>
  <c r="W129" i="25"/>
  <c r="O129" i="25"/>
  <c r="G129" i="25"/>
  <c r="T129" i="25"/>
  <c r="D129" i="25"/>
  <c r="S129" i="25"/>
  <c r="K129" i="25"/>
  <c r="C129" i="25"/>
  <c r="A130" i="25"/>
  <c r="A232" i="28"/>
  <c r="V231" i="28"/>
  <c r="R231" i="28"/>
  <c r="N231" i="28"/>
  <c r="J231" i="28"/>
  <c r="F231" i="28"/>
  <c r="B231" i="28"/>
  <c r="Y231" i="28"/>
  <c r="U231" i="28"/>
  <c r="Q231" i="28"/>
  <c r="M231" i="28"/>
  <c r="I231" i="28"/>
  <c r="E231" i="28"/>
  <c r="W231" i="28"/>
  <c r="O231" i="28"/>
  <c r="G231" i="28"/>
  <c r="T231" i="28"/>
  <c r="L231" i="28"/>
  <c r="D231" i="28"/>
  <c r="P231" i="28"/>
  <c r="K231" i="28"/>
  <c r="S231" i="28"/>
  <c r="C231" i="28"/>
  <c r="H231" i="28"/>
  <c r="X231" i="28"/>
  <c r="X24" i="21"/>
  <c r="T24" i="21"/>
  <c r="P24" i="21"/>
  <c r="L24" i="21"/>
  <c r="H24" i="21"/>
  <c r="D24" i="21"/>
  <c r="W24" i="21"/>
  <c r="S24" i="21"/>
  <c r="O24" i="21"/>
  <c r="K24" i="21"/>
  <c r="G24" i="21"/>
  <c r="C24" i="21"/>
  <c r="U24" i="21"/>
  <c r="M24" i="21"/>
  <c r="E24" i="21"/>
  <c r="Y24" i="21"/>
  <c r="I24" i="21"/>
  <c r="F24" i="21"/>
  <c r="A25" i="21"/>
  <c r="R24" i="21"/>
  <c r="J24" i="21"/>
  <c r="B24" i="21"/>
  <c r="Q24" i="21"/>
  <c r="V24" i="21"/>
  <c r="N24" i="21"/>
  <c r="W128" i="28"/>
  <c r="S128" i="28"/>
  <c r="O128" i="28"/>
  <c r="K128" i="28"/>
  <c r="G128" i="28"/>
  <c r="C128" i="28"/>
  <c r="A129" i="28"/>
  <c r="V128" i="28"/>
  <c r="R128" i="28"/>
  <c r="N128" i="28"/>
  <c r="J128" i="28"/>
  <c r="F128" i="28"/>
  <c r="B128" i="28"/>
  <c r="X128" i="28"/>
  <c r="P128" i="28"/>
  <c r="H128" i="28"/>
  <c r="U128" i="28"/>
  <c r="M128" i="28"/>
  <c r="E128" i="28"/>
  <c r="Q128" i="28"/>
  <c r="Y128" i="28"/>
  <c r="L128" i="28"/>
  <c r="I128" i="28"/>
  <c r="T128" i="28"/>
  <c r="D128" i="28"/>
  <c r="V23" i="19"/>
  <c r="R23" i="19"/>
  <c r="N23" i="19"/>
  <c r="J23" i="19"/>
  <c r="F23" i="19"/>
  <c r="B23" i="19"/>
  <c r="Y23" i="19"/>
  <c r="U23" i="19"/>
  <c r="Q23" i="19"/>
  <c r="M23" i="19"/>
  <c r="I23" i="19"/>
  <c r="E23" i="19"/>
  <c r="X23" i="19"/>
  <c r="P23" i="19"/>
  <c r="H23" i="19"/>
  <c r="W23" i="19"/>
  <c r="O23" i="19"/>
  <c r="G23" i="19"/>
  <c r="L23" i="19"/>
  <c r="K23" i="19"/>
  <c r="T23" i="19"/>
  <c r="D23" i="19"/>
  <c r="C23" i="19"/>
  <c r="S23" i="19"/>
  <c r="A24" i="19"/>
  <c r="Y93" i="21"/>
  <c r="U93" i="21"/>
  <c r="Q93" i="21"/>
  <c r="M93" i="21"/>
  <c r="I93" i="21"/>
  <c r="E93" i="21"/>
  <c r="X93" i="21"/>
  <c r="T93" i="21"/>
  <c r="P93" i="21"/>
  <c r="L93" i="21"/>
  <c r="H93" i="21"/>
  <c r="D93" i="21"/>
  <c r="A94" i="21"/>
  <c r="R93" i="21"/>
  <c r="J93" i="21"/>
  <c r="B93" i="21"/>
  <c r="V93" i="21"/>
  <c r="F93" i="21"/>
  <c r="K93" i="21"/>
  <c r="W93" i="21"/>
  <c r="O93" i="21"/>
  <c r="G93" i="21"/>
  <c r="N93" i="21"/>
  <c r="S93" i="21"/>
  <c r="C93" i="21"/>
  <c r="X265" i="28"/>
  <c r="T265" i="28"/>
  <c r="P265" i="28"/>
  <c r="L265" i="28"/>
  <c r="H265" i="28"/>
  <c r="D265" i="28"/>
  <c r="W265" i="28"/>
  <c r="S265" i="28"/>
  <c r="O265" i="28"/>
  <c r="K265" i="28"/>
  <c r="G265" i="28"/>
  <c r="C265" i="28"/>
  <c r="Y265" i="28"/>
  <c r="Q265" i="28"/>
  <c r="I265" i="28"/>
  <c r="V265" i="28"/>
  <c r="N265" i="28"/>
  <c r="F265" i="28"/>
  <c r="R265" i="28"/>
  <c r="B265" i="28"/>
  <c r="M265" i="28"/>
  <c r="E265" i="28"/>
  <c r="U265" i="28"/>
  <c r="A266" i="28"/>
  <c r="J265" i="28"/>
  <c r="X300" i="21"/>
  <c r="T300" i="21"/>
  <c r="P300" i="21"/>
  <c r="L300" i="21"/>
  <c r="H300" i="21"/>
  <c r="D300" i="21"/>
  <c r="W300" i="21"/>
  <c r="S300" i="21"/>
  <c r="O300" i="21"/>
  <c r="K300" i="21"/>
  <c r="G300" i="21"/>
  <c r="C300" i="21"/>
  <c r="Y300" i="21"/>
  <c r="Q300" i="21"/>
  <c r="I300" i="21"/>
  <c r="M300" i="21"/>
  <c r="V300" i="21"/>
  <c r="N300" i="21"/>
  <c r="F300" i="21"/>
  <c r="U300" i="21"/>
  <c r="E300" i="21"/>
  <c r="R300" i="21"/>
  <c r="A301" i="21"/>
  <c r="J300" i="21"/>
  <c r="B300" i="21"/>
  <c r="X163" i="21"/>
  <c r="T163" i="21"/>
  <c r="P163" i="21"/>
  <c r="L163" i="21"/>
  <c r="H163" i="21"/>
  <c r="D163" i="21"/>
  <c r="W163" i="21"/>
  <c r="S163" i="21"/>
  <c r="O163" i="21"/>
  <c r="K163" i="21"/>
  <c r="G163" i="21"/>
  <c r="C163" i="21"/>
  <c r="Y163" i="21"/>
  <c r="Q163" i="21"/>
  <c r="I163" i="21"/>
  <c r="U163" i="21"/>
  <c r="M163" i="21"/>
  <c r="V163" i="21"/>
  <c r="N163" i="21"/>
  <c r="F163" i="21"/>
  <c r="E163" i="21"/>
  <c r="J163" i="21"/>
  <c r="A164" i="21"/>
  <c r="R163" i="21"/>
  <c r="B163" i="21"/>
  <c r="V24" i="25"/>
  <c r="R24" i="25"/>
  <c r="N24" i="25"/>
  <c r="J24" i="25"/>
  <c r="F24" i="25"/>
  <c r="B24" i="25"/>
  <c r="Y24" i="25"/>
  <c r="U24" i="25"/>
  <c r="Q24" i="25"/>
  <c r="M24" i="25"/>
  <c r="I24" i="25"/>
  <c r="E24" i="25"/>
  <c r="S24" i="25"/>
  <c r="K24" i="25"/>
  <c r="C24" i="25"/>
  <c r="O24" i="25"/>
  <c r="G24" i="25"/>
  <c r="L24" i="25"/>
  <c r="D24" i="25"/>
  <c r="X24" i="25"/>
  <c r="P24" i="25"/>
  <c r="H24" i="25"/>
  <c r="W24" i="25"/>
  <c r="T24" i="25"/>
  <c r="A25" i="25"/>
  <c r="X334" i="28"/>
  <c r="T334" i="28"/>
  <c r="P334" i="28"/>
  <c r="L334" i="28"/>
  <c r="H334" i="28"/>
  <c r="D334" i="28"/>
  <c r="W334" i="28"/>
  <c r="S334" i="28"/>
  <c r="O334" i="28"/>
  <c r="K334" i="28"/>
  <c r="G334" i="28"/>
  <c r="C334" i="28"/>
  <c r="U334" i="28"/>
  <c r="M334" i="28"/>
  <c r="E334" i="28"/>
  <c r="A335" i="28"/>
  <c r="R334" i="28"/>
  <c r="J334" i="28"/>
  <c r="B334" i="28"/>
  <c r="V334" i="28"/>
  <c r="F334" i="28"/>
  <c r="Q334" i="28"/>
  <c r="I334" i="28"/>
  <c r="Y334" i="28"/>
  <c r="N334" i="28"/>
  <c r="X231" i="21"/>
  <c r="T231" i="21"/>
  <c r="P231" i="21"/>
  <c r="L231" i="21"/>
  <c r="H231" i="21"/>
  <c r="D231" i="21"/>
  <c r="W231" i="21"/>
  <c r="S231" i="21"/>
  <c r="O231" i="21"/>
  <c r="K231" i="21"/>
  <c r="G231" i="21"/>
  <c r="C231" i="21"/>
  <c r="U231" i="21"/>
  <c r="M231" i="21"/>
  <c r="E231" i="21"/>
  <c r="I231" i="21"/>
  <c r="A232" i="21"/>
  <c r="R231" i="21"/>
  <c r="J231" i="21"/>
  <c r="B231" i="21"/>
  <c r="Y231" i="21"/>
  <c r="Q231" i="21"/>
  <c r="N231" i="21"/>
  <c r="V231" i="21"/>
  <c r="F231" i="21"/>
  <c r="A403" i="21"/>
  <c r="V402" i="21"/>
  <c r="R402" i="21"/>
  <c r="N402" i="21"/>
  <c r="J402" i="21"/>
  <c r="F402" i="21"/>
  <c r="B402" i="21"/>
  <c r="Y402" i="21"/>
  <c r="U402" i="21"/>
  <c r="Q402" i="21"/>
  <c r="M402" i="21"/>
  <c r="I402" i="21"/>
  <c r="E402" i="21"/>
  <c r="W402" i="21"/>
  <c r="O402" i="21"/>
  <c r="G402" i="21"/>
  <c r="K402" i="21"/>
  <c r="T402" i="21"/>
  <c r="L402" i="21"/>
  <c r="D402" i="21"/>
  <c r="S402" i="21"/>
  <c r="C402" i="21"/>
  <c r="H402" i="21"/>
  <c r="P402" i="21"/>
  <c r="X402" i="21"/>
  <c r="V94" i="25"/>
  <c r="R94" i="25"/>
  <c r="N94" i="25"/>
  <c r="J94" i="25"/>
  <c r="F94" i="25"/>
  <c r="B94" i="25"/>
  <c r="Y94" i="25"/>
  <c r="U94" i="25"/>
  <c r="Q94" i="25"/>
  <c r="M94" i="25"/>
  <c r="I94" i="25"/>
  <c r="E94" i="25"/>
  <c r="X94" i="25"/>
  <c r="P94" i="25"/>
  <c r="H94" i="25"/>
  <c r="W94" i="25"/>
  <c r="O94" i="25"/>
  <c r="G94" i="25"/>
  <c r="K94" i="25"/>
  <c r="T94" i="25"/>
  <c r="D94" i="25"/>
  <c r="S94" i="25"/>
  <c r="C94" i="25"/>
  <c r="L94" i="25"/>
  <c r="A95" i="25"/>
  <c r="A198" i="21"/>
  <c r="V197" i="21"/>
  <c r="R197" i="21"/>
  <c r="N197" i="21"/>
  <c r="J197" i="21"/>
  <c r="F197" i="21"/>
  <c r="B197" i="21"/>
  <c r="Y197" i="21"/>
  <c r="U197" i="21"/>
  <c r="Q197" i="21"/>
  <c r="M197" i="21"/>
  <c r="I197" i="21"/>
  <c r="E197" i="21"/>
  <c r="S197" i="21"/>
  <c r="K197" i="21"/>
  <c r="C197" i="21"/>
  <c r="W197" i="21"/>
  <c r="G197" i="21"/>
  <c r="X197" i="21"/>
  <c r="P197" i="21"/>
  <c r="H197" i="21"/>
  <c r="O197" i="21"/>
  <c r="T197" i="21"/>
  <c r="L197" i="21"/>
  <c r="D197" i="21"/>
  <c r="A335" i="21"/>
  <c r="V334" i="21"/>
  <c r="R334" i="21"/>
  <c r="N334" i="21"/>
  <c r="J334" i="21"/>
  <c r="F334" i="21"/>
  <c r="B334" i="21"/>
  <c r="Y334" i="21"/>
  <c r="U334" i="21"/>
  <c r="Q334" i="21"/>
  <c r="M334" i="21"/>
  <c r="I334" i="21"/>
  <c r="E334" i="21"/>
  <c r="S334" i="21"/>
  <c r="K334" i="21"/>
  <c r="C334" i="21"/>
  <c r="O334" i="21"/>
  <c r="X334" i="21"/>
  <c r="P334" i="21"/>
  <c r="H334" i="21"/>
  <c r="W334" i="21"/>
  <c r="G334" i="21"/>
  <c r="D334" i="21"/>
  <c r="L334" i="21"/>
  <c r="T334" i="21"/>
  <c r="W59" i="19"/>
  <c r="S59" i="19"/>
  <c r="O59" i="19"/>
  <c r="K59" i="19"/>
  <c r="G59" i="19"/>
  <c r="C59" i="19"/>
  <c r="V59" i="19"/>
  <c r="R59" i="19"/>
  <c r="N59" i="19"/>
  <c r="J59" i="19"/>
  <c r="F59" i="19"/>
  <c r="B59" i="19"/>
  <c r="Y59" i="19"/>
  <c r="Q59" i="19"/>
  <c r="I59" i="19"/>
  <c r="X59" i="19"/>
  <c r="P59" i="19"/>
  <c r="H59" i="19"/>
  <c r="M59" i="19"/>
  <c r="L59" i="19"/>
  <c r="E59" i="19"/>
  <c r="D59" i="19"/>
  <c r="U59" i="19"/>
  <c r="T59" i="19"/>
  <c r="A60" i="19"/>
  <c r="A129" i="21"/>
  <c r="V128" i="21"/>
  <c r="R128" i="21"/>
  <c r="N128" i="21"/>
  <c r="J128" i="21"/>
  <c r="F128" i="21"/>
  <c r="B128" i="21"/>
  <c r="Y128" i="21"/>
  <c r="U128" i="21"/>
  <c r="Q128" i="21"/>
  <c r="M128" i="21"/>
  <c r="I128" i="21"/>
  <c r="E128" i="21"/>
  <c r="W128" i="21"/>
  <c r="O128" i="21"/>
  <c r="G128" i="21"/>
  <c r="S128" i="21"/>
  <c r="C128" i="21"/>
  <c r="T128" i="21"/>
  <c r="L128" i="21"/>
  <c r="D128" i="21"/>
  <c r="K128" i="21"/>
  <c r="X128" i="21"/>
  <c r="H128" i="21"/>
  <c r="P128" i="21"/>
  <c r="A369" i="28"/>
  <c r="V368" i="28"/>
  <c r="R368" i="28"/>
  <c r="N368" i="28"/>
  <c r="J368" i="28"/>
  <c r="F368" i="28"/>
  <c r="B368" i="28"/>
  <c r="Y368" i="28"/>
  <c r="U368" i="28"/>
  <c r="Q368" i="28"/>
  <c r="M368" i="28"/>
  <c r="I368" i="28"/>
  <c r="E368" i="28"/>
  <c r="W368" i="28"/>
  <c r="O368" i="28"/>
  <c r="G368" i="28"/>
  <c r="T368" i="28"/>
  <c r="L368" i="28"/>
  <c r="D368" i="28"/>
  <c r="X368" i="28"/>
  <c r="H368" i="28"/>
  <c r="S368" i="28"/>
  <c r="C368" i="28"/>
  <c r="P368" i="28"/>
  <c r="K368" i="28"/>
  <c r="W58" i="21"/>
  <c r="S58" i="21"/>
  <c r="O58" i="21"/>
  <c r="K58" i="21"/>
  <c r="G58" i="21"/>
  <c r="C58" i="21"/>
  <c r="A59" i="21"/>
  <c r="V58" i="21"/>
  <c r="R58" i="21"/>
  <c r="N58" i="21"/>
  <c r="J58" i="21"/>
  <c r="F58" i="21"/>
  <c r="B58" i="21"/>
  <c r="X58" i="21"/>
  <c r="P58" i="21"/>
  <c r="H58" i="21"/>
  <c r="T58" i="21"/>
  <c r="L58" i="21"/>
  <c r="Y58" i="21"/>
  <c r="I58" i="21"/>
  <c r="U58" i="21"/>
  <c r="M58" i="21"/>
  <c r="E58" i="21"/>
  <c r="D58" i="21"/>
  <c r="Q58" i="21"/>
  <c r="Y93" i="28"/>
  <c r="U93" i="28"/>
  <c r="Q93" i="28"/>
  <c r="M93" i="28"/>
  <c r="I93" i="28"/>
  <c r="E93" i="28"/>
  <c r="X93" i="28"/>
  <c r="T93" i="28"/>
  <c r="P93" i="28"/>
  <c r="L93" i="28"/>
  <c r="H93" i="28"/>
  <c r="D93" i="28"/>
  <c r="V93" i="28"/>
  <c r="N93" i="28"/>
  <c r="F93" i="28"/>
  <c r="S93" i="28"/>
  <c r="K93" i="28"/>
  <c r="C93" i="28"/>
  <c r="O93" i="28"/>
  <c r="W93" i="28"/>
  <c r="A94" i="28"/>
  <c r="J93" i="28"/>
  <c r="G93" i="28"/>
  <c r="B93" i="28"/>
  <c r="R93" i="28"/>
  <c r="X95" i="19"/>
  <c r="T95" i="19"/>
  <c r="P95" i="19"/>
  <c r="L95" i="19"/>
  <c r="H95" i="19"/>
  <c r="D95" i="19"/>
  <c r="W95" i="19"/>
  <c r="S95" i="19"/>
  <c r="O95" i="19"/>
  <c r="K95" i="19"/>
  <c r="G95" i="19"/>
  <c r="C95" i="19"/>
  <c r="V95" i="19"/>
  <c r="N95" i="19"/>
  <c r="F95" i="19"/>
  <c r="U95" i="19"/>
  <c r="M95" i="19"/>
  <c r="E95" i="19"/>
  <c r="R95" i="19"/>
  <c r="B95" i="19"/>
  <c r="Q95" i="19"/>
  <c r="Y95" i="19"/>
  <c r="J95" i="19"/>
  <c r="I95" i="19"/>
  <c r="A96" i="19"/>
  <c r="Y24" i="28" l="1"/>
  <c r="I24" i="28"/>
  <c r="P24" i="28"/>
  <c r="V24" i="28"/>
  <c r="B24" i="28"/>
  <c r="A25" i="28"/>
  <c r="G24" i="28"/>
  <c r="U24" i="28"/>
  <c r="E24" i="28"/>
  <c r="L24" i="28"/>
  <c r="N24" i="28"/>
  <c r="S24" i="28"/>
  <c r="J24" i="28"/>
  <c r="Q24" i="28"/>
  <c r="X24" i="28"/>
  <c r="H24" i="28"/>
  <c r="F24" i="28"/>
  <c r="K24" i="28"/>
  <c r="W24" i="28"/>
  <c r="M24" i="28"/>
  <c r="T24" i="28"/>
  <c r="D24" i="28"/>
  <c r="R24" i="28"/>
  <c r="C24" i="28"/>
  <c r="O24" i="28"/>
  <c r="Y369" i="28"/>
  <c r="U369" i="28"/>
  <c r="Q369" i="28"/>
  <c r="M369" i="28"/>
  <c r="I369" i="28"/>
  <c r="E369" i="28"/>
  <c r="X369" i="28"/>
  <c r="T369" i="28"/>
  <c r="P369" i="28"/>
  <c r="L369" i="28"/>
  <c r="H369" i="28"/>
  <c r="D369" i="28"/>
  <c r="V369" i="28"/>
  <c r="N369" i="28"/>
  <c r="F369" i="28"/>
  <c r="S369" i="28"/>
  <c r="K369" i="28"/>
  <c r="C369" i="28"/>
  <c r="O369" i="28"/>
  <c r="A370" i="28"/>
  <c r="J369" i="28"/>
  <c r="B369" i="28"/>
  <c r="R369" i="28"/>
  <c r="W369" i="28"/>
  <c r="G369" i="28"/>
  <c r="X96" i="19"/>
  <c r="T96" i="19"/>
  <c r="P96" i="19"/>
  <c r="L96" i="19"/>
  <c r="H96" i="19"/>
  <c r="D96" i="19"/>
  <c r="W96" i="19"/>
  <c r="S96" i="19"/>
  <c r="O96" i="19"/>
  <c r="K96" i="19"/>
  <c r="G96" i="19"/>
  <c r="C96" i="19"/>
  <c r="V96" i="19"/>
  <c r="N96" i="19"/>
  <c r="F96" i="19"/>
  <c r="U96" i="19"/>
  <c r="M96" i="19"/>
  <c r="E96" i="19"/>
  <c r="J96" i="19"/>
  <c r="Y96" i="19"/>
  <c r="I96" i="19"/>
  <c r="B96" i="19"/>
  <c r="R96" i="19"/>
  <c r="Q96" i="19"/>
  <c r="A97" i="19"/>
  <c r="A60" i="21"/>
  <c r="V59" i="21"/>
  <c r="R59" i="21"/>
  <c r="N59" i="21"/>
  <c r="J59" i="21"/>
  <c r="F59" i="21"/>
  <c r="B59" i="21"/>
  <c r="Y59" i="21"/>
  <c r="U59" i="21"/>
  <c r="Q59" i="21"/>
  <c r="M59" i="21"/>
  <c r="I59" i="21"/>
  <c r="E59" i="21"/>
  <c r="W59" i="21"/>
  <c r="O59" i="21"/>
  <c r="G59" i="21"/>
  <c r="S59" i="21"/>
  <c r="K59" i="21"/>
  <c r="P59" i="21"/>
  <c r="T59" i="21"/>
  <c r="L59" i="21"/>
  <c r="D59" i="21"/>
  <c r="C59" i="21"/>
  <c r="X59" i="21"/>
  <c r="H59" i="21"/>
  <c r="Y129" i="21"/>
  <c r="U129" i="21"/>
  <c r="Q129" i="21"/>
  <c r="M129" i="21"/>
  <c r="I129" i="21"/>
  <c r="E129" i="21"/>
  <c r="X129" i="21"/>
  <c r="T129" i="21"/>
  <c r="P129" i="21"/>
  <c r="L129" i="21"/>
  <c r="H129" i="21"/>
  <c r="D129" i="21"/>
  <c r="V129" i="21"/>
  <c r="N129" i="21"/>
  <c r="F129" i="21"/>
  <c r="J129" i="21"/>
  <c r="S129" i="21"/>
  <c r="K129" i="21"/>
  <c r="C129" i="21"/>
  <c r="A130" i="21"/>
  <c r="R129" i="21"/>
  <c r="B129" i="21"/>
  <c r="W129" i="21"/>
  <c r="O129" i="21"/>
  <c r="G129" i="21"/>
  <c r="V95" i="25"/>
  <c r="R95" i="25"/>
  <c r="N95" i="25"/>
  <c r="J95" i="25"/>
  <c r="F95" i="25"/>
  <c r="B95" i="25"/>
  <c r="Y95" i="25"/>
  <c r="U95" i="25"/>
  <c r="Q95" i="25"/>
  <c r="M95" i="25"/>
  <c r="I95" i="25"/>
  <c r="E95" i="25"/>
  <c r="X95" i="25"/>
  <c r="P95" i="25"/>
  <c r="H95" i="25"/>
  <c r="W95" i="25"/>
  <c r="O95" i="25"/>
  <c r="G95" i="25"/>
  <c r="S95" i="25"/>
  <c r="C95" i="25"/>
  <c r="T95" i="25"/>
  <c r="L95" i="25"/>
  <c r="K95" i="25"/>
  <c r="D95" i="25"/>
  <c r="A96" i="25"/>
  <c r="W335" i="28"/>
  <c r="S335" i="28"/>
  <c r="O335" i="28"/>
  <c r="K335" i="28"/>
  <c r="G335" i="28"/>
  <c r="C335" i="28"/>
  <c r="A336" i="28"/>
  <c r="V335" i="28"/>
  <c r="R335" i="28"/>
  <c r="N335" i="28"/>
  <c r="J335" i="28"/>
  <c r="F335" i="28"/>
  <c r="B335" i="28"/>
  <c r="T335" i="28"/>
  <c r="L335" i="28"/>
  <c r="D335" i="28"/>
  <c r="Y335" i="28"/>
  <c r="Q335" i="28"/>
  <c r="I335" i="28"/>
  <c r="M335" i="28"/>
  <c r="X335" i="28"/>
  <c r="H335" i="28"/>
  <c r="P335" i="28"/>
  <c r="E335" i="28"/>
  <c r="U335" i="28"/>
  <c r="V25" i="25"/>
  <c r="R25" i="25"/>
  <c r="N25" i="25"/>
  <c r="J25" i="25"/>
  <c r="F25" i="25"/>
  <c r="B25" i="25"/>
  <c r="Y25" i="25"/>
  <c r="U25" i="25"/>
  <c r="Q25" i="25"/>
  <c r="M25" i="25"/>
  <c r="I25" i="25"/>
  <c r="E25" i="25"/>
  <c r="S25" i="25"/>
  <c r="K25" i="25"/>
  <c r="C25" i="25"/>
  <c r="O25" i="25"/>
  <c r="G25" i="25"/>
  <c r="L25" i="25"/>
  <c r="X25" i="25"/>
  <c r="P25" i="25"/>
  <c r="H25" i="25"/>
  <c r="W25" i="25"/>
  <c r="T25" i="25"/>
  <c r="D25" i="25"/>
  <c r="A26" i="25"/>
  <c r="W301" i="21"/>
  <c r="S301" i="21"/>
  <c r="O301" i="21"/>
  <c r="K301" i="21"/>
  <c r="G301" i="21"/>
  <c r="C301" i="21"/>
  <c r="A302" i="21"/>
  <c r="V301" i="21"/>
  <c r="R301" i="21"/>
  <c r="N301" i="21"/>
  <c r="J301" i="21"/>
  <c r="F301" i="21"/>
  <c r="B301" i="21"/>
  <c r="X301" i="21"/>
  <c r="P301" i="21"/>
  <c r="H301" i="21"/>
  <c r="T301" i="21"/>
  <c r="D301" i="21"/>
  <c r="U301" i="21"/>
  <c r="M301" i="21"/>
  <c r="E301" i="21"/>
  <c r="L301" i="21"/>
  <c r="Y301" i="21"/>
  <c r="Q301" i="21"/>
  <c r="I301" i="21"/>
  <c r="W266" i="28"/>
  <c r="S266" i="28"/>
  <c r="O266" i="28"/>
  <c r="K266" i="28"/>
  <c r="G266" i="28"/>
  <c r="C266" i="28"/>
  <c r="A267" i="28"/>
  <c r="V266" i="28"/>
  <c r="R266" i="28"/>
  <c r="N266" i="28"/>
  <c r="J266" i="28"/>
  <c r="F266" i="28"/>
  <c r="B266" i="28"/>
  <c r="X266" i="28"/>
  <c r="P266" i="28"/>
  <c r="H266" i="28"/>
  <c r="U266" i="28"/>
  <c r="M266" i="28"/>
  <c r="E266" i="28"/>
  <c r="Y266" i="28"/>
  <c r="I266" i="28"/>
  <c r="T266" i="28"/>
  <c r="D266" i="28"/>
  <c r="L266" i="28"/>
  <c r="Q266" i="28"/>
  <c r="X94" i="21"/>
  <c r="T94" i="21"/>
  <c r="P94" i="21"/>
  <c r="L94" i="21"/>
  <c r="H94" i="21"/>
  <c r="D94" i="21"/>
  <c r="W94" i="21"/>
  <c r="S94" i="21"/>
  <c r="O94" i="21"/>
  <c r="K94" i="21"/>
  <c r="G94" i="21"/>
  <c r="C94" i="21"/>
  <c r="Y94" i="21"/>
  <c r="Q94" i="21"/>
  <c r="I94" i="21"/>
  <c r="A95" i="21"/>
  <c r="R94" i="21"/>
  <c r="B94" i="21"/>
  <c r="V94" i="21"/>
  <c r="N94" i="21"/>
  <c r="F94" i="21"/>
  <c r="U94" i="21"/>
  <c r="M94" i="21"/>
  <c r="E94" i="21"/>
  <c r="J94" i="21"/>
  <c r="A130" i="28"/>
  <c r="V129" i="28"/>
  <c r="R129" i="28"/>
  <c r="N129" i="28"/>
  <c r="J129" i="28"/>
  <c r="F129" i="28"/>
  <c r="B129" i="28"/>
  <c r="Y129" i="28"/>
  <c r="U129" i="28"/>
  <c r="Q129" i="28"/>
  <c r="M129" i="28"/>
  <c r="I129" i="28"/>
  <c r="E129" i="28"/>
  <c r="W129" i="28"/>
  <c r="O129" i="28"/>
  <c r="G129" i="28"/>
  <c r="T129" i="28"/>
  <c r="L129" i="28"/>
  <c r="D129" i="28"/>
  <c r="X129" i="28"/>
  <c r="H129" i="28"/>
  <c r="S129" i="28"/>
  <c r="C129" i="28"/>
  <c r="P129" i="28"/>
  <c r="K129" i="28"/>
  <c r="Y232" i="28"/>
  <c r="U232" i="28"/>
  <c r="Q232" i="28"/>
  <c r="M232" i="28"/>
  <c r="I232" i="28"/>
  <c r="E232" i="28"/>
  <c r="X232" i="28"/>
  <c r="T232" i="28"/>
  <c r="P232" i="28"/>
  <c r="L232" i="28"/>
  <c r="H232" i="28"/>
  <c r="D232" i="28"/>
  <c r="V232" i="28"/>
  <c r="N232" i="28"/>
  <c r="F232" i="28"/>
  <c r="S232" i="28"/>
  <c r="K232" i="28"/>
  <c r="C232" i="28"/>
  <c r="W232" i="28"/>
  <c r="G232" i="28"/>
  <c r="R232" i="28"/>
  <c r="B232" i="28"/>
  <c r="A233" i="28"/>
  <c r="J232" i="28"/>
  <c r="O232" i="28"/>
  <c r="Y301" i="28"/>
  <c r="U301" i="28"/>
  <c r="Q301" i="28"/>
  <c r="M301" i="28"/>
  <c r="I301" i="28"/>
  <c r="E301" i="28"/>
  <c r="X301" i="28"/>
  <c r="T301" i="28"/>
  <c r="P301" i="28"/>
  <c r="L301" i="28"/>
  <c r="H301" i="28"/>
  <c r="D301" i="28"/>
  <c r="A302" i="28"/>
  <c r="R301" i="28"/>
  <c r="J301" i="28"/>
  <c r="B301" i="28"/>
  <c r="W301" i="28"/>
  <c r="O301" i="28"/>
  <c r="G301" i="28"/>
  <c r="K301" i="28"/>
  <c r="V301" i="28"/>
  <c r="F301" i="28"/>
  <c r="N301" i="28"/>
  <c r="S301" i="28"/>
  <c r="C301" i="28"/>
  <c r="W403" i="28"/>
  <c r="S403" i="28"/>
  <c r="O403" i="28"/>
  <c r="K403" i="28"/>
  <c r="G403" i="28"/>
  <c r="C403" i="28"/>
  <c r="A404" i="28"/>
  <c r="V403" i="28"/>
  <c r="R403" i="28"/>
  <c r="N403" i="28"/>
  <c r="J403" i="28"/>
  <c r="F403" i="28"/>
  <c r="B403" i="28"/>
  <c r="X403" i="28"/>
  <c r="P403" i="28"/>
  <c r="H403" i="28"/>
  <c r="U403" i="28"/>
  <c r="M403" i="28"/>
  <c r="E403" i="28"/>
  <c r="Q403" i="28"/>
  <c r="L403" i="28"/>
  <c r="T403" i="28"/>
  <c r="I403" i="28"/>
  <c r="D403" i="28"/>
  <c r="Y403" i="28"/>
  <c r="X164" i="28"/>
  <c r="T164" i="28"/>
  <c r="P164" i="28"/>
  <c r="L164" i="28"/>
  <c r="H164" i="28"/>
  <c r="D164" i="28"/>
  <c r="W164" i="28"/>
  <c r="S164" i="28"/>
  <c r="O164" i="28"/>
  <c r="K164" i="28"/>
  <c r="G164" i="28"/>
  <c r="C164" i="28"/>
  <c r="Y164" i="28"/>
  <c r="Q164" i="28"/>
  <c r="I164" i="28"/>
  <c r="V164" i="28"/>
  <c r="N164" i="28"/>
  <c r="F164" i="28"/>
  <c r="A165" i="28"/>
  <c r="J164" i="28"/>
  <c r="R164" i="28"/>
  <c r="U164" i="28"/>
  <c r="E164" i="28"/>
  <c r="B164" i="28"/>
  <c r="M164" i="28"/>
  <c r="X94" i="28"/>
  <c r="T94" i="28"/>
  <c r="P94" i="28"/>
  <c r="L94" i="28"/>
  <c r="H94" i="28"/>
  <c r="D94" i="28"/>
  <c r="W94" i="28"/>
  <c r="S94" i="28"/>
  <c r="O94" i="28"/>
  <c r="K94" i="28"/>
  <c r="G94" i="28"/>
  <c r="C94" i="28"/>
  <c r="U94" i="28"/>
  <c r="M94" i="28"/>
  <c r="E94" i="28"/>
  <c r="A95" i="28"/>
  <c r="R94" i="28"/>
  <c r="J94" i="28"/>
  <c r="B94" i="28"/>
  <c r="V94" i="28"/>
  <c r="F94" i="28"/>
  <c r="Q94" i="28"/>
  <c r="N94" i="28"/>
  <c r="Y94" i="28"/>
  <c r="I94" i="28"/>
  <c r="W60" i="19"/>
  <c r="S60" i="19"/>
  <c r="O60" i="19"/>
  <c r="K60" i="19"/>
  <c r="G60" i="19"/>
  <c r="C60" i="19"/>
  <c r="V60" i="19"/>
  <c r="R60" i="19"/>
  <c r="N60" i="19"/>
  <c r="J60" i="19"/>
  <c r="F60" i="19"/>
  <c r="B60" i="19"/>
  <c r="Y60" i="19"/>
  <c r="Q60" i="19"/>
  <c r="I60" i="19"/>
  <c r="X60" i="19"/>
  <c r="P60" i="19"/>
  <c r="H60" i="19"/>
  <c r="U60" i="19"/>
  <c r="E60" i="19"/>
  <c r="T60" i="19"/>
  <c r="D60" i="19"/>
  <c r="M60" i="19"/>
  <c r="L60" i="19"/>
  <c r="A61" i="19"/>
  <c r="Y403" i="21"/>
  <c r="U403" i="21"/>
  <c r="Q403" i="21"/>
  <c r="M403" i="21"/>
  <c r="I403" i="21"/>
  <c r="E403" i="21"/>
  <c r="X403" i="21"/>
  <c r="T403" i="21"/>
  <c r="P403" i="21"/>
  <c r="L403" i="21"/>
  <c r="H403" i="21"/>
  <c r="D403" i="21"/>
  <c r="V403" i="21"/>
  <c r="N403" i="21"/>
  <c r="F403" i="21"/>
  <c r="R403" i="21"/>
  <c r="B403" i="21"/>
  <c r="S403" i="21"/>
  <c r="K403" i="21"/>
  <c r="C403" i="21"/>
  <c r="A404" i="21"/>
  <c r="J403" i="21"/>
  <c r="O403" i="21"/>
  <c r="W403" i="21"/>
  <c r="G403" i="21"/>
  <c r="V24" i="19"/>
  <c r="R24" i="19"/>
  <c r="N24" i="19"/>
  <c r="J24" i="19"/>
  <c r="F24" i="19"/>
  <c r="B24" i="19"/>
  <c r="Y24" i="19"/>
  <c r="U24" i="19"/>
  <c r="Q24" i="19"/>
  <c r="M24" i="19"/>
  <c r="I24" i="19"/>
  <c r="E24" i="19"/>
  <c r="X24" i="19"/>
  <c r="P24" i="19"/>
  <c r="H24" i="19"/>
  <c r="W24" i="19"/>
  <c r="O24" i="19"/>
  <c r="G24" i="19"/>
  <c r="T24" i="19"/>
  <c r="D24" i="19"/>
  <c r="S24" i="19"/>
  <c r="C24" i="19"/>
  <c r="L24" i="19"/>
  <c r="K24" i="19"/>
  <c r="A25" i="19"/>
  <c r="W25" i="21"/>
  <c r="S25" i="21"/>
  <c r="O25" i="21"/>
  <c r="K25" i="21"/>
  <c r="G25" i="21"/>
  <c r="C25" i="21"/>
  <c r="A26" i="21"/>
  <c r="V25" i="21"/>
  <c r="R25" i="21"/>
  <c r="N25" i="21"/>
  <c r="J25" i="21"/>
  <c r="F25" i="21"/>
  <c r="B25" i="21"/>
  <c r="T25" i="21"/>
  <c r="L25" i="21"/>
  <c r="D25" i="21"/>
  <c r="X25" i="21"/>
  <c r="H25" i="21"/>
  <c r="U25" i="21"/>
  <c r="E25" i="21"/>
  <c r="Y25" i="21"/>
  <c r="Q25" i="21"/>
  <c r="I25" i="21"/>
  <c r="P25" i="21"/>
  <c r="M25" i="21"/>
  <c r="V130" i="25"/>
  <c r="R130" i="25"/>
  <c r="N130" i="25"/>
  <c r="J130" i="25"/>
  <c r="F130" i="25"/>
  <c r="B130" i="25"/>
  <c r="Y130" i="25"/>
  <c r="U130" i="25"/>
  <c r="Q130" i="25"/>
  <c r="M130" i="25"/>
  <c r="I130" i="25"/>
  <c r="E130" i="25"/>
  <c r="X130" i="25"/>
  <c r="P130" i="25"/>
  <c r="H130" i="25"/>
  <c r="T130" i="25"/>
  <c r="D130" i="25"/>
  <c r="W130" i="25"/>
  <c r="O130" i="25"/>
  <c r="G130" i="25"/>
  <c r="L130" i="25"/>
  <c r="C130" i="25"/>
  <c r="S130" i="25"/>
  <c r="K130" i="25"/>
  <c r="A131" i="25"/>
  <c r="V131" i="19"/>
  <c r="R131" i="19"/>
  <c r="N131" i="19"/>
  <c r="J131" i="19"/>
  <c r="F131" i="19"/>
  <c r="B131" i="19"/>
  <c r="Y131" i="19"/>
  <c r="U131" i="19"/>
  <c r="Q131" i="19"/>
  <c r="M131" i="19"/>
  <c r="I131" i="19"/>
  <c r="E131" i="19"/>
  <c r="X131" i="19"/>
  <c r="P131" i="19"/>
  <c r="H131" i="19"/>
  <c r="W131" i="19"/>
  <c r="O131" i="19"/>
  <c r="G131" i="19"/>
  <c r="T131" i="19"/>
  <c r="D131" i="19"/>
  <c r="S131" i="19"/>
  <c r="C131" i="19"/>
  <c r="L131" i="19"/>
  <c r="K131" i="19"/>
  <c r="A132" i="19"/>
  <c r="Y335" i="21"/>
  <c r="U335" i="21"/>
  <c r="Q335" i="21"/>
  <c r="M335" i="21"/>
  <c r="I335" i="21"/>
  <c r="E335" i="21"/>
  <c r="X335" i="21"/>
  <c r="T335" i="21"/>
  <c r="P335" i="21"/>
  <c r="L335" i="21"/>
  <c r="H335" i="21"/>
  <c r="D335" i="21"/>
  <c r="A336" i="21"/>
  <c r="R335" i="21"/>
  <c r="J335" i="21"/>
  <c r="B335" i="21"/>
  <c r="V335" i="21"/>
  <c r="F335" i="21"/>
  <c r="W335" i="21"/>
  <c r="O335" i="21"/>
  <c r="G335" i="21"/>
  <c r="N335" i="21"/>
  <c r="K335" i="21"/>
  <c r="S335" i="21"/>
  <c r="C335" i="21"/>
  <c r="W232" i="21"/>
  <c r="S232" i="21"/>
  <c r="O232" i="21"/>
  <c r="K232" i="21"/>
  <c r="G232" i="21"/>
  <c r="C232" i="21"/>
  <c r="A233" i="21"/>
  <c r="V232" i="21"/>
  <c r="R232" i="21"/>
  <c r="N232" i="21"/>
  <c r="J232" i="21"/>
  <c r="F232" i="21"/>
  <c r="B232" i="21"/>
  <c r="T232" i="21"/>
  <c r="L232" i="21"/>
  <c r="D232" i="21"/>
  <c r="X232" i="21"/>
  <c r="H232" i="21"/>
  <c r="Y232" i="21"/>
  <c r="Q232" i="21"/>
  <c r="I232" i="21"/>
  <c r="P232" i="21"/>
  <c r="U232" i="21"/>
  <c r="M232" i="21"/>
  <c r="E232" i="21"/>
  <c r="Y266" i="21"/>
  <c r="U266" i="21"/>
  <c r="Q266" i="21"/>
  <c r="M266" i="21"/>
  <c r="I266" i="21"/>
  <c r="E266" i="21"/>
  <c r="X266" i="21"/>
  <c r="T266" i="21"/>
  <c r="P266" i="21"/>
  <c r="L266" i="21"/>
  <c r="H266" i="21"/>
  <c r="D266" i="21"/>
  <c r="V266" i="21"/>
  <c r="N266" i="21"/>
  <c r="F266" i="21"/>
  <c r="R266" i="21"/>
  <c r="S266" i="21"/>
  <c r="K266" i="21"/>
  <c r="C266" i="21"/>
  <c r="A267" i="21"/>
  <c r="J266" i="21"/>
  <c r="B266" i="21"/>
  <c r="G266" i="21"/>
  <c r="O266" i="21"/>
  <c r="W266" i="21"/>
  <c r="W59" i="28"/>
  <c r="S59" i="28"/>
  <c r="O59" i="28"/>
  <c r="K59" i="28"/>
  <c r="G59" i="28"/>
  <c r="C59" i="28"/>
  <c r="A60" i="28"/>
  <c r="V59" i="28"/>
  <c r="R59" i="28"/>
  <c r="N59" i="28"/>
  <c r="J59" i="28"/>
  <c r="F59" i="28"/>
  <c r="B59" i="28"/>
  <c r="X59" i="28"/>
  <c r="P59" i="28"/>
  <c r="H59" i="28"/>
  <c r="L59" i="28"/>
  <c r="U59" i="28"/>
  <c r="M59" i="28"/>
  <c r="E59" i="28"/>
  <c r="T59" i="28"/>
  <c r="D59" i="28"/>
  <c r="I59" i="28"/>
  <c r="Y59" i="28"/>
  <c r="Q59" i="28"/>
  <c r="Y198" i="21"/>
  <c r="U198" i="21"/>
  <c r="Q198" i="21"/>
  <c r="M198" i="21"/>
  <c r="I198" i="21"/>
  <c r="E198" i="21"/>
  <c r="X198" i="21"/>
  <c r="T198" i="21"/>
  <c r="P198" i="21"/>
  <c r="L198" i="21"/>
  <c r="H198" i="21"/>
  <c r="D198" i="21"/>
  <c r="A199" i="21"/>
  <c r="R198" i="21"/>
  <c r="J198" i="21"/>
  <c r="B198" i="21"/>
  <c r="N198" i="21"/>
  <c r="W198" i="21"/>
  <c r="O198" i="21"/>
  <c r="G198" i="21"/>
  <c r="V198" i="21"/>
  <c r="F198" i="21"/>
  <c r="C198" i="21"/>
  <c r="S198" i="21"/>
  <c r="K198" i="21"/>
  <c r="W164" i="21"/>
  <c r="S164" i="21"/>
  <c r="O164" i="21"/>
  <c r="K164" i="21"/>
  <c r="G164" i="21"/>
  <c r="C164" i="21"/>
  <c r="A165" i="21"/>
  <c r="V164" i="21"/>
  <c r="R164" i="21"/>
  <c r="N164" i="21"/>
  <c r="J164" i="21"/>
  <c r="F164" i="21"/>
  <c r="B164" i="21"/>
  <c r="X164" i="21"/>
  <c r="P164" i="21"/>
  <c r="H164" i="21"/>
  <c r="T164" i="21"/>
  <c r="L164" i="21"/>
  <c r="U164" i="21"/>
  <c r="M164" i="21"/>
  <c r="E164" i="21"/>
  <c r="D164" i="21"/>
  <c r="Q164" i="21"/>
  <c r="I164" i="21"/>
  <c r="Y164" i="21"/>
  <c r="W369" i="21"/>
  <c r="S369" i="21"/>
  <c r="O369" i="21"/>
  <c r="K369" i="21"/>
  <c r="G369" i="21"/>
  <c r="C369" i="21"/>
  <c r="A370" i="21"/>
  <c r="V369" i="21"/>
  <c r="R369" i="21"/>
  <c r="N369" i="21"/>
  <c r="J369" i="21"/>
  <c r="F369" i="21"/>
  <c r="B369" i="21"/>
  <c r="T369" i="21"/>
  <c r="L369" i="21"/>
  <c r="D369" i="21"/>
  <c r="P369" i="21"/>
  <c r="H369" i="21"/>
  <c r="Y369" i="21"/>
  <c r="Q369" i="21"/>
  <c r="I369" i="21"/>
  <c r="X369" i="21"/>
  <c r="E369" i="21"/>
  <c r="U369" i="21"/>
  <c r="M369" i="21"/>
  <c r="W198" i="28"/>
  <c r="S198" i="28"/>
  <c r="O198" i="28"/>
  <c r="K198" i="28"/>
  <c r="G198" i="28"/>
  <c r="C198" i="28"/>
  <c r="A199" i="28"/>
  <c r="V198" i="28"/>
  <c r="R198" i="28"/>
  <c r="N198" i="28"/>
  <c r="J198" i="28"/>
  <c r="F198" i="28"/>
  <c r="B198" i="28"/>
  <c r="T198" i="28"/>
  <c r="L198" i="28"/>
  <c r="D198" i="28"/>
  <c r="Y198" i="28"/>
  <c r="Q198" i="28"/>
  <c r="I198" i="28"/>
  <c r="U198" i="28"/>
  <c r="E198" i="28"/>
  <c r="P198" i="28"/>
  <c r="H198" i="28"/>
  <c r="X198" i="28"/>
  <c r="M198" i="28"/>
  <c r="V60" i="25"/>
  <c r="R60" i="25"/>
  <c r="N60" i="25"/>
  <c r="J60" i="25"/>
  <c r="F60" i="25"/>
  <c r="B60" i="25"/>
  <c r="Y60" i="25"/>
  <c r="U60" i="25"/>
  <c r="Q60" i="25"/>
  <c r="M60" i="25"/>
  <c r="I60" i="25"/>
  <c r="E60" i="25"/>
  <c r="X60" i="25"/>
  <c r="P60" i="25"/>
  <c r="H60" i="25"/>
  <c r="W60" i="25"/>
  <c r="O60" i="25"/>
  <c r="G60" i="25"/>
  <c r="S60" i="25"/>
  <c r="C60" i="25"/>
  <c r="L60" i="25"/>
  <c r="K60" i="25"/>
  <c r="T60" i="25"/>
  <c r="D60" i="25"/>
  <c r="A61" i="25"/>
  <c r="L25" i="28" l="1"/>
  <c r="S25" i="28"/>
  <c r="C25" i="28"/>
  <c r="I25" i="28"/>
  <c r="B25" i="28"/>
  <c r="V25" i="28"/>
  <c r="X25" i="28"/>
  <c r="H25" i="28"/>
  <c r="O25" i="28"/>
  <c r="U25" i="28"/>
  <c r="A26" i="28"/>
  <c r="Y25" i="28"/>
  <c r="N25" i="28"/>
  <c r="T25" i="28"/>
  <c r="D25" i="28"/>
  <c r="K25" i="28"/>
  <c r="M25" i="28"/>
  <c r="R25" i="28"/>
  <c r="Q25" i="28"/>
  <c r="P25" i="28"/>
  <c r="W25" i="28"/>
  <c r="G25" i="28"/>
  <c r="E25" i="28"/>
  <c r="J25" i="28"/>
  <c r="F25" i="28"/>
  <c r="A200" i="28"/>
  <c r="V199" i="28"/>
  <c r="R199" i="28"/>
  <c r="N199" i="28"/>
  <c r="J199" i="28"/>
  <c r="F199" i="28"/>
  <c r="B199" i="28"/>
  <c r="Y199" i="28"/>
  <c r="U199" i="28"/>
  <c r="Q199" i="28"/>
  <c r="M199" i="28"/>
  <c r="I199" i="28"/>
  <c r="E199" i="28"/>
  <c r="S199" i="28"/>
  <c r="K199" i="28"/>
  <c r="C199" i="28"/>
  <c r="X199" i="28"/>
  <c r="P199" i="28"/>
  <c r="H199" i="28"/>
  <c r="L199" i="28"/>
  <c r="W199" i="28"/>
  <c r="G199" i="28"/>
  <c r="O199" i="28"/>
  <c r="D199" i="28"/>
  <c r="T199" i="28"/>
  <c r="V61" i="25"/>
  <c r="R61" i="25"/>
  <c r="N61" i="25"/>
  <c r="J61" i="25"/>
  <c r="F61" i="25"/>
  <c r="B61" i="25"/>
  <c r="Y61" i="25"/>
  <c r="U61" i="25"/>
  <c r="Q61" i="25"/>
  <c r="M61" i="25"/>
  <c r="I61" i="25"/>
  <c r="E61" i="25"/>
  <c r="X61" i="25"/>
  <c r="P61" i="25"/>
  <c r="H61" i="25"/>
  <c r="W61" i="25"/>
  <c r="O61" i="25"/>
  <c r="G61" i="25"/>
  <c r="K61" i="25"/>
  <c r="L61" i="25"/>
  <c r="T61" i="25"/>
  <c r="D61" i="25"/>
  <c r="S61" i="25"/>
  <c r="C61" i="25"/>
  <c r="A62" i="25"/>
  <c r="A61" i="28"/>
  <c r="V60" i="28"/>
  <c r="R60" i="28"/>
  <c r="N60" i="28"/>
  <c r="J60" i="28"/>
  <c r="F60" i="28"/>
  <c r="B60" i="28"/>
  <c r="Y60" i="28"/>
  <c r="U60" i="28"/>
  <c r="Q60" i="28"/>
  <c r="M60" i="28"/>
  <c r="I60" i="28"/>
  <c r="E60" i="28"/>
  <c r="W60" i="28"/>
  <c r="O60" i="28"/>
  <c r="G60" i="28"/>
  <c r="S60" i="28"/>
  <c r="C60" i="28"/>
  <c r="T60" i="28"/>
  <c r="L60" i="28"/>
  <c r="D60" i="28"/>
  <c r="K60" i="28"/>
  <c r="P60" i="28"/>
  <c r="X60" i="28"/>
  <c r="H60" i="28"/>
  <c r="X267" i="21"/>
  <c r="T267" i="21"/>
  <c r="P267" i="21"/>
  <c r="L267" i="21"/>
  <c r="H267" i="21"/>
  <c r="D267" i="21"/>
  <c r="W267" i="21"/>
  <c r="S267" i="21"/>
  <c r="O267" i="21"/>
  <c r="K267" i="21"/>
  <c r="G267" i="21"/>
  <c r="C267" i="21"/>
  <c r="U267" i="21"/>
  <c r="M267" i="21"/>
  <c r="E267" i="21"/>
  <c r="Q267" i="21"/>
  <c r="I267" i="21"/>
  <c r="A268" i="21"/>
  <c r="R267" i="21"/>
  <c r="J267" i="21"/>
  <c r="B267" i="21"/>
  <c r="Y267" i="21"/>
  <c r="N267" i="21"/>
  <c r="V267" i="21"/>
  <c r="F267" i="21"/>
  <c r="A405" i="28"/>
  <c r="V404" i="28"/>
  <c r="R404" i="28"/>
  <c r="N404" i="28"/>
  <c r="J404" i="28"/>
  <c r="F404" i="28"/>
  <c r="B404" i="28"/>
  <c r="Y404" i="28"/>
  <c r="U404" i="28"/>
  <c r="Q404" i="28"/>
  <c r="M404" i="28"/>
  <c r="I404" i="28"/>
  <c r="E404" i="28"/>
  <c r="W404" i="28"/>
  <c r="O404" i="28"/>
  <c r="G404" i="28"/>
  <c r="T404" i="28"/>
  <c r="L404" i="28"/>
  <c r="D404" i="28"/>
  <c r="X404" i="28"/>
  <c r="H404" i="28"/>
  <c r="S404" i="28"/>
  <c r="C404" i="28"/>
  <c r="K404" i="28"/>
  <c r="P404" i="28"/>
  <c r="A337" i="28"/>
  <c r="V336" i="28"/>
  <c r="R336" i="28"/>
  <c r="N336" i="28"/>
  <c r="J336" i="28"/>
  <c r="F336" i="28"/>
  <c r="B336" i="28"/>
  <c r="Y336" i="28"/>
  <c r="U336" i="28"/>
  <c r="Q336" i="28"/>
  <c r="M336" i="28"/>
  <c r="I336" i="28"/>
  <c r="E336" i="28"/>
  <c r="S336" i="28"/>
  <c r="K336" i="28"/>
  <c r="C336" i="28"/>
  <c r="X336" i="28"/>
  <c r="P336" i="28"/>
  <c r="H336" i="28"/>
  <c r="T336" i="28"/>
  <c r="D336" i="28"/>
  <c r="O336" i="28"/>
  <c r="W336" i="28"/>
  <c r="L336" i="28"/>
  <c r="G336" i="28"/>
  <c r="X370" i="28"/>
  <c r="T370" i="28"/>
  <c r="P370" i="28"/>
  <c r="L370" i="28"/>
  <c r="H370" i="28"/>
  <c r="D370" i="28"/>
  <c r="W370" i="28"/>
  <c r="S370" i="28"/>
  <c r="O370" i="28"/>
  <c r="K370" i="28"/>
  <c r="G370" i="28"/>
  <c r="C370" i="28"/>
  <c r="U370" i="28"/>
  <c r="M370" i="28"/>
  <c r="E370" i="28"/>
  <c r="A371" i="28"/>
  <c r="R370" i="28"/>
  <c r="J370" i="28"/>
  <c r="B370" i="28"/>
  <c r="V370" i="28"/>
  <c r="F370" i="28"/>
  <c r="Q370" i="28"/>
  <c r="I370" i="28"/>
  <c r="Y370" i="28"/>
  <c r="N370" i="28"/>
  <c r="A371" i="21"/>
  <c r="V370" i="21"/>
  <c r="R370" i="21"/>
  <c r="N370" i="21"/>
  <c r="J370" i="21"/>
  <c r="F370" i="21"/>
  <c r="B370" i="21"/>
  <c r="Y370" i="21"/>
  <c r="U370" i="21"/>
  <c r="Q370" i="21"/>
  <c r="M370" i="21"/>
  <c r="I370" i="21"/>
  <c r="E370" i="21"/>
  <c r="S370" i="21"/>
  <c r="K370" i="21"/>
  <c r="C370" i="21"/>
  <c r="W370" i="21"/>
  <c r="G370" i="21"/>
  <c r="X370" i="21"/>
  <c r="P370" i="21"/>
  <c r="H370" i="21"/>
  <c r="O370" i="21"/>
  <c r="D370" i="21"/>
  <c r="L370" i="21"/>
  <c r="T370" i="21"/>
  <c r="X199" i="21"/>
  <c r="T199" i="21"/>
  <c r="P199" i="21"/>
  <c r="L199" i="21"/>
  <c r="H199" i="21"/>
  <c r="D199" i="21"/>
  <c r="W199" i="21"/>
  <c r="S199" i="21"/>
  <c r="O199" i="21"/>
  <c r="K199" i="21"/>
  <c r="G199" i="21"/>
  <c r="C199" i="21"/>
  <c r="Y199" i="21"/>
  <c r="Q199" i="21"/>
  <c r="I199" i="21"/>
  <c r="U199" i="21"/>
  <c r="E199" i="21"/>
  <c r="V199" i="21"/>
  <c r="N199" i="21"/>
  <c r="F199" i="21"/>
  <c r="M199" i="21"/>
  <c r="J199" i="21"/>
  <c r="B199" i="21"/>
  <c r="A200" i="21"/>
  <c r="R199" i="21"/>
  <c r="X336" i="21"/>
  <c r="T336" i="21"/>
  <c r="P336" i="21"/>
  <c r="L336" i="21"/>
  <c r="H336" i="21"/>
  <c r="D336" i="21"/>
  <c r="W336" i="21"/>
  <c r="S336" i="21"/>
  <c r="O336" i="21"/>
  <c r="K336" i="21"/>
  <c r="G336" i="21"/>
  <c r="C336" i="21"/>
  <c r="Y336" i="21"/>
  <c r="Q336" i="21"/>
  <c r="I336" i="21"/>
  <c r="M336" i="21"/>
  <c r="V336" i="21"/>
  <c r="N336" i="21"/>
  <c r="F336" i="21"/>
  <c r="U336" i="21"/>
  <c r="E336" i="21"/>
  <c r="R336" i="21"/>
  <c r="A337" i="21"/>
  <c r="J336" i="21"/>
  <c r="B336" i="21"/>
  <c r="V25" i="19"/>
  <c r="R25" i="19"/>
  <c r="N25" i="19"/>
  <c r="J25" i="19"/>
  <c r="F25" i="19"/>
  <c r="B25" i="19"/>
  <c r="Y25" i="19"/>
  <c r="U25" i="19"/>
  <c r="Q25" i="19"/>
  <c r="M25" i="19"/>
  <c r="I25" i="19"/>
  <c r="E25" i="19"/>
  <c r="X25" i="19"/>
  <c r="P25" i="19"/>
  <c r="H25" i="19"/>
  <c r="W25" i="19"/>
  <c r="O25" i="19"/>
  <c r="G25" i="19"/>
  <c r="L25" i="19"/>
  <c r="K25" i="19"/>
  <c r="T25" i="19"/>
  <c r="D25" i="19"/>
  <c r="S25" i="19"/>
  <c r="C25" i="19"/>
  <c r="A26" i="19"/>
  <c r="W95" i="28"/>
  <c r="S95" i="28"/>
  <c r="O95" i="28"/>
  <c r="K95" i="28"/>
  <c r="G95" i="28"/>
  <c r="C95" i="28"/>
  <c r="A96" i="28"/>
  <c r="V95" i="28"/>
  <c r="R95" i="28"/>
  <c r="N95" i="28"/>
  <c r="J95" i="28"/>
  <c r="F95" i="28"/>
  <c r="B95" i="28"/>
  <c r="T95" i="28"/>
  <c r="L95" i="28"/>
  <c r="D95" i="28"/>
  <c r="Y95" i="28"/>
  <c r="Q95" i="28"/>
  <c r="I95" i="28"/>
  <c r="M95" i="28"/>
  <c r="E95" i="28"/>
  <c r="X95" i="28"/>
  <c r="H95" i="28"/>
  <c r="U95" i="28"/>
  <c r="P95" i="28"/>
  <c r="Y130" i="28"/>
  <c r="U130" i="28"/>
  <c r="Q130" i="28"/>
  <c r="M130" i="28"/>
  <c r="I130" i="28"/>
  <c r="E130" i="28"/>
  <c r="X130" i="28"/>
  <c r="T130" i="28"/>
  <c r="P130" i="28"/>
  <c r="L130" i="28"/>
  <c r="H130" i="28"/>
  <c r="D130" i="28"/>
  <c r="V130" i="28"/>
  <c r="N130" i="28"/>
  <c r="F130" i="28"/>
  <c r="S130" i="28"/>
  <c r="K130" i="28"/>
  <c r="C130" i="28"/>
  <c r="O130" i="28"/>
  <c r="G130" i="28"/>
  <c r="A131" i="28"/>
  <c r="J130" i="28"/>
  <c r="W130" i="28"/>
  <c r="R130" i="28"/>
  <c r="B130" i="28"/>
  <c r="A268" i="28"/>
  <c r="V267" i="28"/>
  <c r="R267" i="28"/>
  <c r="N267" i="28"/>
  <c r="J267" i="28"/>
  <c r="F267" i="28"/>
  <c r="B267" i="28"/>
  <c r="Y267" i="28"/>
  <c r="U267" i="28"/>
  <c r="Q267" i="28"/>
  <c r="M267" i="28"/>
  <c r="I267" i="28"/>
  <c r="E267" i="28"/>
  <c r="W267" i="28"/>
  <c r="O267" i="28"/>
  <c r="G267" i="28"/>
  <c r="T267" i="28"/>
  <c r="L267" i="28"/>
  <c r="D267" i="28"/>
  <c r="P267" i="28"/>
  <c r="K267" i="28"/>
  <c r="S267" i="28"/>
  <c r="H267" i="28"/>
  <c r="C267" i="28"/>
  <c r="X267" i="28"/>
  <c r="V26" i="25"/>
  <c r="R26" i="25"/>
  <c r="N26" i="25"/>
  <c r="J26" i="25"/>
  <c r="F26" i="25"/>
  <c r="B26" i="25"/>
  <c r="Y26" i="25"/>
  <c r="U26" i="25"/>
  <c r="Q26" i="25"/>
  <c r="M26" i="25"/>
  <c r="I26" i="25"/>
  <c r="E26" i="25"/>
  <c r="S26" i="25"/>
  <c r="K26" i="25"/>
  <c r="C26" i="25"/>
  <c r="O26" i="25"/>
  <c r="G26" i="25"/>
  <c r="L26" i="25"/>
  <c r="X26" i="25"/>
  <c r="P26" i="25"/>
  <c r="H26" i="25"/>
  <c r="W26" i="25"/>
  <c r="T26" i="25"/>
  <c r="D26" i="25"/>
  <c r="A27" i="25"/>
  <c r="X130" i="21"/>
  <c r="T130" i="21"/>
  <c r="P130" i="21"/>
  <c r="L130" i="21"/>
  <c r="H130" i="21"/>
  <c r="D130" i="21"/>
  <c r="W130" i="21"/>
  <c r="S130" i="21"/>
  <c r="O130" i="21"/>
  <c r="K130" i="21"/>
  <c r="G130" i="21"/>
  <c r="C130" i="21"/>
  <c r="U130" i="21"/>
  <c r="M130" i="21"/>
  <c r="E130" i="21"/>
  <c r="Y130" i="21"/>
  <c r="I130" i="21"/>
  <c r="A131" i="21"/>
  <c r="R130" i="21"/>
  <c r="J130" i="21"/>
  <c r="B130" i="21"/>
  <c r="Q130" i="21"/>
  <c r="F130" i="21"/>
  <c r="V130" i="21"/>
  <c r="N130" i="21"/>
  <c r="Y60" i="21"/>
  <c r="U60" i="21"/>
  <c r="Q60" i="21"/>
  <c r="M60" i="21"/>
  <c r="I60" i="21"/>
  <c r="E60" i="21"/>
  <c r="X60" i="21"/>
  <c r="T60" i="21"/>
  <c r="P60" i="21"/>
  <c r="L60" i="21"/>
  <c r="H60" i="21"/>
  <c r="D60" i="21"/>
  <c r="V60" i="21"/>
  <c r="N60" i="21"/>
  <c r="F60" i="21"/>
  <c r="A61" i="21"/>
  <c r="J60" i="21"/>
  <c r="W60" i="21"/>
  <c r="G60" i="21"/>
  <c r="S60" i="21"/>
  <c r="K60" i="21"/>
  <c r="C60" i="21"/>
  <c r="R60" i="21"/>
  <c r="B60" i="21"/>
  <c r="O60" i="21"/>
  <c r="A166" i="21"/>
  <c r="V165" i="21"/>
  <c r="R165" i="21"/>
  <c r="N165" i="21"/>
  <c r="J165" i="21"/>
  <c r="F165" i="21"/>
  <c r="B165" i="21"/>
  <c r="Y165" i="21"/>
  <c r="U165" i="21"/>
  <c r="Q165" i="21"/>
  <c r="M165" i="21"/>
  <c r="I165" i="21"/>
  <c r="E165" i="21"/>
  <c r="W165" i="21"/>
  <c r="O165" i="21"/>
  <c r="G165" i="21"/>
  <c r="S165" i="21"/>
  <c r="K165" i="21"/>
  <c r="C165" i="21"/>
  <c r="T165" i="21"/>
  <c r="L165" i="21"/>
  <c r="D165" i="21"/>
  <c r="X165" i="21"/>
  <c r="P165" i="21"/>
  <c r="H165" i="21"/>
  <c r="A234" i="21"/>
  <c r="V233" i="21"/>
  <c r="R233" i="21"/>
  <c r="N233" i="21"/>
  <c r="J233" i="21"/>
  <c r="F233" i="21"/>
  <c r="B233" i="21"/>
  <c r="Y233" i="21"/>
  <c r="U233" i="21"/>
  <c r="Q233" i="21"/>
  <c r="M233" i="21"/>
  <c r="I233" i="21"/>
  <c r="E233" i="21"/>
  <c r="S233" i="21"/>
  <c r="K233" i="21"/>
  <c r="C233" i="21"/>
  <c r="O233" i="21"/>
  <c r="X233" i="21"/>
  <c r="P233" i="21"/>
  <c r="H233" i="21"/>
  <c r="W233" i="21"/>
  <c r="G233" i="21"/>
  <c r="T233" i="21"/>
  <c r="L233" i="21"/>
  <c r="D233" i="21"/>
  <c r="V132" i="19"/>
  <c r="R132" i="19"/>
  <c r="N132" i="19"/>
  <c r="J132" i="19"/>
  <c r="F132" i="19"/>
  <c r="B132" i="19"/>
  <c r="Y132" i="19"/>
  <c r="U132" i="19"/>
  <c r="Q132" i="19"/>
  <c r="M132" i="19"/>
  <c r="I132" i="19"/>
  <c r="E132" i="19"/>
  <c r="X132" i="19"/>
  <c r="P132" i="19"/>
  <c r="H132" i="19"/>
  <c r="W132" i="19"/>
  <c r="O132" i="19"/>
  <c r="G132" i="19"/>
  <c r="L132" i="19"/>
  <c r="K132" i="19"/>
  <c r="T132" i="19"/>
  <c r="S132" i="19"/>
  <c r="D132" i="19"/>
  <c r="C132" i="19"/>
  <c r="A133" i="19"/>
  <c r="A27" i="21"/>
  <c r="V26" i="21"/>
  <c r="R26" i="21"/>
  <c r="N26" i="21"/>
  <c r="J26" i="21"/>
  <c r="F26" i="21"/>
  <c r="B26" i="21"/>
  <c r="Y26" i="21"/>
  <c r="U26" i="21"/>
  <c r="Q26" i="21"/>
  <c r="M26" i="21"/>
  <c r="I26" i="21"/>
  <c r="E26" i="21"/>
  <c r="S26" i="21"/>
  <c r="K26" i="21"/>
  <c r="C26" i="21"/>
  <c r="O26" i="21"/>
  <c r="L26" i="21"/>
  <c r="X26" i="21"/>
  <c r="P26" i="21"/>
  <c r="H26" i="21"/>
  <c r="W26" i="21"/>
  <c r="G26" i="21"/>
  <c r="T26" i="21"/>
  <c r="D26" i="21"/>
  <c r="X404" i="21"/>
  <c r="T404" i="21"/>
  <c r="P404" i="21"/>
  <c r="L404" i="21"/>
  <c r="H404" i="21"/>
  <c r="D404" i="21"/>
  <c r="W404" i="21"/>
  <c r="S404" i="21"/>
  <c r="O404" i="21"/>
  <c r="K404" i="21"/>
  <c r="G404" i="21"/>
  <c r="C404" i="21"/>
  <c r="U404" i="21"/>
  <c r="M404" i="21"/>
  <c r="E404" i="21"/>
  <c r="Y404" i="21"/>
  <c r="I404" i="21"/>
  <c r="A405" i="21"/>
  <c r="R404" i="21"/>
  <c r="J404" i="21"/>
  <c r="B404" i="21"/>
  <c r="Q404" i="21"/>
  <c r="V404" i="21"/>
  <c r="N404" i="21"/>
  <c r="F404" i="21"/>
  <c r="X233" i="28"/>
  <c r="T233" i="28"/>
  <c r="P233" i="28"/>
  <c r="L233" i="28"/>
  <c r="H233" i="28"/>
  <c r="D233" i="28"/>
  <c r="W233" i="28"/>
  <c r="S233" i="28"/>
  <c r="O233" i="28"/>
  <c r="K233" i="28"/>
  <c r="G233" i="28"/>
  <c r="C233" i="28"/>
  <c r="U233" i="28"/>
  <c r="M233" i="28"/>
  <c r="E233" i="28"/>
  <c r="A234" i="28"/>
  <c r="R233" i="28"/>
  <c r="J233" i="28"/>
  <c r="B233" i="28"/>
  <c r="N233" i="28"/>
  <c r="Y233" i="28"/>
  <c r="I233" i="28"/>
  <c r="Q233" i="28"/>
  <c r="V233" i="28"/>
  <c r="F233" i="28"/>
  <c r="A303" i="21"/>
  <c r="V302" i="21"/>
  <c r="R302" i="21"/>
  <c r="N302" i="21"/>
  <c r="J302" i="21"/>
  <c r="F302" i="21"/>
  <c r="B302" i="21"/>
  <c r="Y302" i="21"/>
  <c r="U302" i="21"/>
  <c r="Q302" i="21"/>
  <c r="M302" i="21"/>
  <c r="I302" i="21"/>
  <c r="E302" i="21"/>
  <c r="W302" i="21"/>
  <c r="O302" i="21"/>
  <c r="G302" i="21"/>
  <c r="K302" i="21"/>
  <c r="T302" i="21"/>
  <c r="L302" i="21"/>
  <c r="D302" i="21"/>
  <c r="S302" i="21"/>
  <c r="C302" i="21"/>
  <c r="X302" i="21"/>
  <c r="P302" i="21"/>
  <c r="H302" i="21"/>
  <c r="X97" i="19"/>
  <c r="T97" i="19"/>
  <c r="P97" i="19"/>
  <c r="L97" i="19"/>
  <c r="H97" i="19"/>
  <c r="D97" i="19"/>
  <c r="W97" i="19"/>
  <c r="S97" i="19"/>
  <c r="O97" i="19"/>
  <c r="K97" i="19"/>
  <c r="G97" i="19"/>
  <c r="C97" i="19"/>
  <c r="V97" i="19"/>
  <c r="N97" i="19"/>
  <c r="F97" i="19"/>
  <c r="U97" i="19"/>
  <c r="M97" i="19"/>
  <c r="E97" i="19"/>
  <c r="R97" i="19"/>
  <c r="B97" i="19"/>
  <c r="Q97" i="19"/>
  <c r="J97" i="19"/>
  <c r="I97" i="19"/>
  <c r="Y97" i="19"/>
  <c r="A98" i="19"/>
  <c r="V131" i="25"/>
  <c r="R131" i="25"/>
  <c r="N131" i="25"/>
  <c r="J131" i="25"/>
  <c r="F131" i="25"/>
  <c r="B131" i="25"/>
  <c r="Y131" i="25"/>
  <c r="U131" i="25"/>
  <c r="Q131" i="25"/>
  <c r="M131" i="25"/>
  <c r="I131" i="25"/>
  <c r="E131" i="25"/>
  <c r="X131" i="25"/>
  <c r="P131" i="25"/>
  <c r="H131" i="25"/>
  <c r="L131" i="25"/>
  <c r="W131" i="25"/>
  <c r="O131" i="25"/>
  <c r="G131" i="25"/>
  <c r="T131" i="25"/>
  <c r="D131" i="25"/>
  <c r="K131" i="25"/>
  <c r="C131" i="25"/>
  <c r="S131" i="25"/>
  <c r="A132" i="25"/>
  <c r="W61" i="19"/>
  <c r="S61" i="19"/>
  <c r="O61" i="19"/>
  <c r="K61" i="19"/>
  <c r="G61" i="19"/>
  <c r="C61" i="19"/>
  <c r="V61" i="19"/>
  <c r="R61" i="19"/>
  <c r="N61" i="19"/>
  <c r="J61" i="19"/>
  <c r="F61" i="19"/>
  <c r="B61" i="19"/>
  <c r="Y61" i="19"/>
  <c r="Q61" i="19"/>
  <c r="I61" i="19"/>
  <c r="X61" i="19"/>
  <c r="P61" i="19"/>
  <c r="H61" i="19"/>
  <c r="M61" i="19"/>
  <c r="L61" i="19"/>
  <c r="U61" i="19"/>
  <c r="T61" i="19"/>
  <c r="E61" i="19"/>
  <c r="D61" i="19"/>
  <c r="A62" i="19"/>
  <c r="W165" i="28"/>
  <c r="S165" i="28"/>
  <c r="O165" i="28"/>
  <c r="K165" i="28"/>
  <c r="G165" i="28"/>
  <c r="C165" i="28"/>
  <c r="A166" i="28"/>
  <c r="V165" i="28"/>
  <c r="R165" i="28"/>
  <c r="N165" i="28"/>
  <c r="J165" i="28"/>
  <c r="F165" i="28"/>
  <c r="B165" i="28"/>
  <c r="X165" i="28"/>
  <c r="P165" i="28"/>
  <c r="H165" i="28"/>
  <c r="U165" i="28"/>
  <c r="M165" i="28"/>
  <c r="E165" i="28"/>
  <c r="Q165" i="28"/>
  <c r="Y165" i="28"/>
  <c r="L165" i="28"/>
  <c r="I165" i="28"/>
  <c r="D165" i="28"/>
  <c r="T165" i="28"/>
  <c r="X302" i="28"/>
  <c r="T302" i="28"/>
  <c r="P302" i="28"/>
  <c r="L302" i="28"/>
  <c r="H302" i="28"/>
  <c r="D302" i="28"/>
  <c r="W302" i="28"/>
  <c r="S302" i="28"/>
  <c r="O302" i="28"/>
  <c r="K302" i="28"/>
  <c r="G302" i="28"/>
  <c r="C302" i="28"/>
  <c r="Y302" i="28"/>
  <c r="Q302" i="28"/>
  <c r="I302" i="28"/>
  <c r="V302" i="28"/>
  <c r="N302" i="28"/>
  <c r="F302" i="28"/>
  <c r="R302" i="28"/>
  <c r="B302" i="28"/>
  <c r="M302" i="28"/>
  <c r="E302" i="28"/>
  <c r="A303" i="28"/>
  <c r="U302" i="28"/>
  <c r="J302" i="28"/>
  <c r="W95" i="21"/>
  <c r="S95" i="21"/>
  <c r="O95" i="21"/>
  <c r="K95" i="21"/>
  <c r="G95" i="21"/>
  <c r="C95" i="21"/>
  <c r="A96" i="21"/>
  <c r="V95" i="21"/>
  <c r="R95" i="21"/>
  <c r="N95" i="21"/>
  <c r="J95" i="21"/>
  <c r="F95" i="21"/>
  <c r="B95" i="21"/>
  <c r="X95" i="21"/>
  <c r="P95" i="21"/>
  <c r="H95" i="21"/>
  <c r="Q95" i="21"/>
  <c r="U95" i="21"/>
  <c r="M95" i="21"/>
  <c r="E95" i="21"/>
  <c r="T95" i="21"/>
  <c r="L95" i="21"/>
  <c r="D95" i="21"/>
  <c r="Y95" i="21"/>
  <c r="I95" i="21"/>
  <c r="V96" i="25"/>
  <c r="R96" i="25"/>
  <c r="N96" i="25"/>
  <c r="J96" i="25"/>
  <c r="F96" i="25"/>
  <c r="B96" i="25"/>
  <c r="Y96" i="25"/>
  <c r="U96" i="25"/>
  <c r="Q96" i="25"/>
  <c r="M96" i="25"/>
  <c r="I96" i="25"/>
  <c r="E96" i="25"/>
  <c r="X96" i="25"/>
  <c r="P96" i="25"/>
  <c r="H96" i="25"/>
  <c r="W96" i="25"/>
  <c r="O96" i="25"/>
  <c r="G96" i="25"/>
  <c r="K96" i="25"/>
  <c r="T96" i="25"/>
  <c r="D96" i="25"/>
  <c r="S96" i="25"/>
  <c r="C96" i="25"/>
  <c r="L96" i="25"/>
  <c r="A97" i="25"/>
  <c r="O26" i="28" l="1"/>
  <c r="A27" i="28"/>
  <c r="J26" i="28"/>
  <c r="L26" i="28"/>
  <c r="Q26" i="28"/>
  <c r="E26" i="28"/>
  <c r="K26" i="28"/>
  <c r="V26" i="28"/>
  <c r="F26" i="28"/>
  <c r="D26" i="28"/>
  <c r="I26" i="28"/>
  <c r="U26" i="28"/>
  <c r="W26" i="28"/>
  <c r="G26" i="28"/>
  <c r="R26" i="28"/>
  <c r="B26" i="28"/>
  <c r="H26" i="28"/>
  <c r="X26" i="28"/>
  <c r="M26" i="28"/>
  <c r="S26" i="28"/>
  <c r="C26" i="28"/>
  <c r="N26" i="28"/>
  <c r="T26" i="28"/>
  <c r="Y26" i="28"/>
  <c r="P26" i="28"/>
  <c r="X98" i="19"/>
  <c r="T98" i="19"/>
  <c r="P98" i="19"/>
  <c r="L98" i="19"/>
  <c r="H98" i="19"/>
  <c r="D98" i="19"/>
  <c r="W98" i="19"/>
  <c r="S98" i="19"/>
  <c r="O98" i="19"/>
  <c r="K98" i="19"/>
  <c r="G98" i="19"/>
  <c r="C98" i="19"/>
  <c r="V98" i="19"/>
  <c r="N98" i="19"/>
  <c r="F98" i="19"/>
  <c r="U98" i="19"/>
  <c r="M98" i="19"/>
  <c r="E98" i="19"/>
  <c r="J98" i="19"/>
  <c r="Y98" i="19"/>
  <c r="I98" i="19"/>
  <c r="R98" i="19"/>
  <c r="Q98" i="19"/>
  <c r="B98" i="19"/>
  <c r="A99" i="19"/>
  <c r="Y27" i="21"/>
  <c r="U27" i="21"/>
  <c r="Q27" i="21"/>
  <c r="M27" i="21"/>
  <c r="I27" i="21"/>
  <c r="E27" i="21"/>
  <c r="X27" i="21"/>
  <c r="T27" i="21"/>
  <c r="P27" i="21"/>
  <c r="L27" i="21"/>
  <c r="H27" i="21"/>
  <c r="D27" i="21"/>
  <c r="A28" i="21"/>
  <c r="R27" i="21"/>
  <c r="J27" i="21"/>
  <c r="B27" i="21"/>
  <c r="N27" i="21"/>
  <c r="F27" i="21"/>
  <c r="S27" i="21"/>
  <c r="C27" i="21"/>
  <c r="W27" i="21"/>
  <c r="O27" i="21"/>
  <c r="G27" i="21"/>
  <c r="V27" i="21"/>
  <c r="K27" i="21"/>
  <c r="A97" i="21"/>
  <c r="V96" i="21"/>
  <c r="R96" i="21"/>
  <c r="N96" i="21"/>
  <c r="J96" i="21"/>
  <c r="F96" i="21"/>
  <c r="B96" i="21"/>
  <c r="Y96" i="21"/>
  <c r="U96" i="21"/>
  <c r="Q96" i="21"/>
  <c r="M96" i="21"/>
  <c r="I96" i="21"/>
  <c r="E96" i="21"/>
  <c r="W96" i="21"/>
  <c r="O96" i="21"/>
  <c r="G96" i="21"/>
  <c r="K96" i="21"/>
  <c r="X96" i="21"/>
  <c r="H96" i="21"/>
  <c r="T96" i="21"/>
  <c r="L96" i="21"/>
  <c r="D96" i="21"/>
  <c r="S96" i="21"/>
  <c r="C96" i="21"/>
  <c r="P96" i="21"/>
  <c r="W405" i="21"/>
  <c r="S405" i="21"/>
  <c r="O405" i="21"/>
  <c r="K405" i="21"/>
  <c r="G405" i="21"/>
  <c r="C405" i="21"/>
  <c r="A406" i="21"/>
  <c r="V405" i="21"/>
  <c r="R405" i="21"/>
  <c r="N405" i="21"/>
  <c r="J405" i="21"/>
  <c r="F405" i="21"/>
  <c r="B405" i="21"/>
  <c r="T405" i="21"/>
  <c r="L405" i="21"/>
  <c r="D405" i="21"/>
  <c r="P405" i="21"/>
  <c r="Y405" i="21"/>
  <c r="Q405" i="21"/>
  <c r="I405" i="21"/>
  <c r="X405" i="21"/>
  <c r="H405" i="21"/>
  <c r="E405" i="21"/>
  <c r="U405" i="21"/>
  <c r="M405" i="21"/>
  <c r="V26" i="19"/>
  <c r="R26" i="19"/>
  <c r="N26" i="19"/>
  <c r="J26" i="19"/>
  <c r="F26" i="19"/>
  <c r="B26" i="19"/>
  <c r="Y26" i="19"/>
  <c r="U26" i="19"/>
  <c r="Q26" i="19"/>
  <c r="M26" i="19"/>
  <c r="I26" i="19"/>
  <c r="E26" i="19"/>
  <c r="X26" i="19"/>
  <c r="P26" i="19"/>
  <c r="H26" i="19"/>
  <c r="W26" i="19"/>
  <c r="O26" i="19"/>
  <c r="G26" i="19"/>
  <c r="T26" i="19"/>
  <c r="D26" i="19"/>
  <c r="S26" i="19"/>
  <c r="C26" i="19"/>
  <c r="L26" i="19"/>
  <c r="K26" i="19"/>
  <c r="A27" i="19"/>
  <c r="X61" i="28"/>
  <c r="T61" i="28"/>
  <c r="P61" i="28"/>
  <c r="L61" i="28"/>
  <c r="W61" i="28"/>
  <c r="S61" i="28"/>
  <c r="O61" i="28"/>
  <c r="K61" i="28"/>
  <c r="Y61" i="28"/>
  <c r="Q61" i="28"/>
  <c r="I61" i="28"/>
  <c r="E61" i="28"/>
  <c r="V61" i="28"/>
  <c r="N61" i="28"/>
  <c r="H61" i="28"/>
  <c r="D61" i="28"/>
  <c r="R61" i="28"/>
  <c r="F61" i="28"/>
  <c r="J61" i="28"/>
  <c r="M61" i="28"/>
  <c r="C61" i="28"/>
  <c r="A62" i="28"/>
  <c r="B61" i="28"/>
  <c r="U61" i="28"/>
  <c r="G61" i="28"/>
  <c r="W131" i="21"/>
  <c r="S131" i="21"/>
  <c r="O131" i="21"/>
  <c r="K131" i="21"/>
  <c r="G131" i="21"/>
  <c r="C131" i="21"/>
  <c r="A132" i="21"/>
  <c r="V131" i="21"/>
  <c r="R131" i="21"/>
  <c r="N131" i="21"/>
  <c r="J131" i="21"/>
  <c r="F131" i="21"/>
  <c r="B131" i="21"/>
  <c r="T131" i="21"/>
  <c r="L131" i="21"/>
  <c r="D131" i="21"/>
  <c r="P131" i="21"/>
  <c r="Y131" i="21"/>
  <c r="Q131" i="21"/>
  <c r="I131" i="21"/>
  <c r="X131" i="21"/>
  <c r="H131" i="21"/>
  <c r="M131" i="21"/>
  <c r="E131" i="21"/>
  <c r="U131" i="21"/>
  <c r="X131" i="28"/>
  <c r="T131" i="28"/>
  <c r="P131" i="28"/>
  <c r="L131" i="28"/>
  <c r="H131" i="28"/>
  <c r="D131" i="28"/>
  <c r="W131" i="28"/>
  <c r="S131" i="28"/>
  <c r="O131" i="28"/>
  <c r="K131" i="28"/>
  <c r="G131" i="28"/>
  <c r="C131" i="28"/>
  <c r="U131" i="28"/>
  <c r="M131" i="28"/>
  <c r="E131" i="28"/>
  <c r="A132" i="28"/>
  <c r="R131" i="28"/>
  <c r="J131" i="28"/>
  <c r="B131" i="28"/>
  <c r="V131" i="28"/>
  <c r="F131" i="28"/>
  <c r="N131" i="28"/>
  <c r="Q131" i="28"/>
  <c r="I131" i="28"/>
  <c r="Y131" i="28"/>
  <c r="Y405" i="28"/>
  <c r="U405" i="28"/>
  <c r="Q405" i="28"/>
  <c r="M405" i="28"/>
  <c r="I405" i="28"/>
  <c r="E405" i="28"/>
  <c r="X405" i="28"/>
  <c r="T405" i="28"/>
  <c r="P405" i="28"/>
  <c r="L405" i="28"/>
  <c r="H405" i="28"/>
  <c r="D405" i="28"/>
  <c r="V405" i="28"/>
  <c r="N405" i="28"/>
  <c r="F405" i="28"/>
  <c r="S405" i="28"/>
  <c r="K405" i="28"/>
  <c r="C405" i="28"/>
  <c r="O405" i="28"/>
  <c r="A406" i="28"/>
  <c r="J405" i="28"/>
  <c r="B405" i="28"/>
  <c r="W405" i="28"/>
  <c r="R405" i="28"/>
  <c r="G405" i="28"/>
  <c r="V62" i="25"/>
  <c r="R62" i="25"/>
  <c r="N62" i="25"/>
  <c r="J62" i="25"/>
  <c r="F62" i="25"/>
  <c r="B62" i="25"/>
  <c r="Y62" i="25"/>
  <c r="U62" i="25"/>
  <c r="Q62" i="25"/>
  <c r="M62" i="25"/>
  <c r="I62" i="25"/>
  <c r="E62" i="25"/>
  <c r="X62" i="25"/>
  <c r="P62" i="25"/>
  <c r="H62" i="25"/>
  <c r="W62" i="25"/>
  <c r="O62" i="25"/>
  <c r="G62" i="25"/>
  <c r="S62" i="25"/>
  <c r="C62" i="25"/>
  <c r="L62" i="25"/>
  <c r="K62" i="25"/>
  <c r="T62" i="25"/>
  <c r="D62" i="25"/>
  <c r="A63" i="25"/>
  <c r="Y303" i="21"/>
  <c r="U303" i="21"/>
  <c r="Q303" i="21"/>
  <c r="M303" i="21"/>
  <c r="I303" i="21"/>
  <c r="E303" i="21"/>
  <c r="X303" i="21"/>
  <c r="T303" i="21"/>
  <c r="P303" i="21"/>
  <c r="L303" i="21"/>
  <c r="H303" i="21"/>
  <c r="D303" i="21"/>
  <c r="V303" i="21"/>
  <c r="N303" i="21"/>
  <c r="F303" i="21"/>
  <c r="A304" i="21"/>
  <c r="J303" i="21"/>
  <c r="B303" i="21"/>
  <c r="S303" i="21"/>
  <c r="K303" i="21"/>
  <c r="C303" i="21"/>
  <c r="R303" i="21"/>
  <c r="G303" i="21"/>
  <c r="O303" i="21"/>
  <c r="W303" i="21"/>
  <c r="V133" i="19"/>
  <c r="R133" i="19"/>
  <c r="N133" i="19"/>
  <c r="J133" i="19"/>
  <c r="F133" i="19"/>
  <c r="B133" i="19"/>
  <c r="Y133" i="19"/>
  <c r="U133" i="19"/>
  <c r="Q133" i="19"/>
  <c r="M133" i="19"/>
  <c r="I133" i="19"/>
  <c r="E133" i="19"/>
  <c r="X133" i="19"/>
  <c r="P133" i="19"/>
  <c r="H133" i="19"/>
  <c r="W133" i="19"/>
  <c r="O133" i="19"/>
  <c r="G133" i="19"/>
  <c r="T133" i="19"/>
  <c r="D133" i="19"/>
  <c r="S133" i="19"/>
  <c r="C133" i="19"/>
  <c r="L133" i="19"/>
  <c r="K133" i="19"/>
  <c r="A134" i="19"/>
  <c r="V97" i="25"/>
  <c r="R97" i="25"/>
  <c r="N97" i="25"/>
  <c r="J97" i="25"/>
  <c r="F97" i="25"/>
  <c r="B97" i="25"/>
  <c r="Y97" i="25"/>
  <c r="U97" i="25"/>
  <c r="Q97" i="25"/>
  <c r="M97" i="25"/>
  <c r="I97" i="25"/>
  <c r="E97" i="25"/>
  <c r="X97" i="25"/>
  <c r="P97" i="25"/>
  <c r="H97" i="25"/>
  <c r="W97" i="25"/>
  <c r="O97" i="25"/>
  <c r="G97" i="25"/>
  <c r="S97" i="25"/>
  <c r="C97" i="25"/>
  <c r="T97" i="25"/>
  <c r="L97" i="25"/>
  <c r="K97" i="25"/>
  <c r="D97" i="25"/>
  <c r="A98" i="25"/>
  <c r="W303" i="28"/>
  <c r="S303" i="28"/>
  <c r="O303" i="28"/>
  <c r="K303" i="28"/>
  <c r="G303" i="28"/>
  <c r="C303" i="28"/>
  <c r="A304" i="28"/>
  <c r="V303" i="28"/>
  <c r="R303" i="28"/>
  <c r="N303" i="28"/>
  <c r="J303" i="28"/>
  <c r="F303" i="28"/>
  <c r="B303" i="28"/>
  <c r="X303" i="28"/>
  <c r="P303" i="28"/>
  <c r="H303" i="28"/>
  <c r="U303" i="28"/>
  <c r="M303" i="28"/>
  <c r="E303" i="28"/>
  <c r="Y303" i="28"/>
  <c r="I303" i="28"/>
  <c r="T303" i="28"/>
  <c r="D303" i="28"/>
  <c r="L303" i="28"/>
  <c r="Q303" i="28"/>
  <c r="W62" i="19"/>
  <c r="S62" i="19"/>
  <c r="O62" i="19"/>
  <c r="K62" i="19"/>
  <c r="G62" i="19"/>
  <c r="C62" i="19"/>
  <c r="V62" i="19"/>
  <c r="R62" i="19"/>
  <c r="N62" i="19"/>
  <c r="J62" i="19"/>
  <c r="F62" i="19"/>
  <c r="B62" i="19"/>
  <c r="Y62" i="19"/>
  <c r="Q62" i="19"/>
  <c r="I62" i="19"/>
  <c r="X62" i="19"/>
  <c r="P62" i="19"/>
  <c r="H62" i="19"/>
  <c r="U62" i="19"/>
  <c r="E62" i="19"/>
  <c r="T62" i="19"/>
  <c r="D62" i="19"/>
  <c r="M62" i="19"/>
  <c r="L62" i="19"/>
  <c r="A63" i="19"/>
  <c r="Y234" i="21"/>
  <c r="U234" i="21"/>
  <c r="Q234" i="21"/>
  <c r="M234" i="21"/>
  <c r="I234" i="21"/>
  <c r="E234" i="21"/>
  <c r="X234" i="21"/>
  <c r="T234" i="21"/>
  <c r="P234" i="21"/>
  <c r="L234" i="21"/>
  <c r="H234" i="21"/>
  <c r="D234" i="21"/>
  <c r="A235" i="21"/>
  <c r="R234" i="21"/>
  <c r="J234" i="21"/>
  <c r="B234" i="21"/>
  <c r="V234" i="21"/>
  <c r="F234" i="21"/>
  <c r="W234" i="21"/>
  <c r="O234" i="21"/>
  <c r="G234" i="21"/>
  <c r="N234" i="21"/>
  <c r="C234" i="21"/>
  <c r="K234" i="21"/>
  <c r="S234" i="21"/>
  <c r="V27" i="25"/>
  <c r="R27" i="25"/>
  <c r="N27" i="25"/>
  <c r="J27" i="25"/>
  <c r="F27" i="25"/>
  <c r="B27" i="25"/>
  <c r="Y27" i="25"/>
  <c r="U27" i="25"/>
  <c r="Q27" i="25"/>
  <c r="M27" i="25"/>
  <c r="I27" i="25"/>
  <c r="E27" i="25"/>
  <c r="S27" i="25"/>
  <c r="K27" i="25"/>
  <c r="C27" i="25"/>
  <c r="O27" i="25"/>
  <c r="G27" i="25"/>
  <c r="L27" i="25"/>
  <c r="X27" i="25"/>
  <c r="P27" i="25"/>
  <c r="H27" i="25"/>
  <c r="W27" i="25"/>
  <c r="T27" i="25"/>
  <c r="D27" i="25"/>
  <c r="A28" i="25"/>
  <c r="A167" i="28"/>
  <c r="V166" i="28"/>
  <c r="R166" i="28"/>
  <c r="N166" i="28"/>
  <c r="J166" i="28"/>
  <c r="F166" i="28"/>
  <c r="B166" i="28"/>
  <c r="Y166" i="28"/>
  <c r="U166" i="28"/>
  <c r="Q166" i="28"/>
  <c r="M166" i="28"/>
  <c r="I166" i="28"/>
  <c r="E166" i="28"/>
  <c r="W166" i="28"/>
  <c r="O166" i="28"/>
  <c r="G166" i="28"/>
  <c r="T166" i="28"/>
  <c r="L166" i="28"/>
  <c r="D166" i="28"/>
  <c r="X166" i="28"/>
  <c r="H166" i="28"/>
  <c r="S166" i="28"/>
  <c r="C166" i="28"/>
  <c r="P166" i="28"/>
  <c r="K166" i="28"/>
  <c r="V132" i="25"/>
  <c r="R132" i="25"/>
  <c r="N132" i="25"/>
  <c r="J132" i="25"/>
  <c r="F132" i="25"/>
  <c r="B132" i="25"/>
  <c r="Y132" i="25"/>
  <c r="U132" i="25"/>
  <c r="Q132" i="25"/>
  <c r="M132" i="25"/>
  <c r="I132" i="25"/>
  <c r="E132" i="25"/>
  <c r="X132" i="25"/>
  <c r="P132" i="25"/>
  <c r="H132" i="25"/>
  <c r="L132" i="25"/>
  <c r="W132" i="25"/>
  <c r="O132" i="25"/>
  <c r="G132" i="25"/>
  <c r="T132" i="25"/>
  <c r="D132" i="25"/>
  <c r="S132" i="25"/>
  <c r="K132" i="25"/>
  <c r="C132" i="25"/>
  <c r="A133" i="25"/>
  <c r="W234" i="28"/>
  <c r="S234" i="28"/>
  <c r="O234" i="28"/>
  <c r="K234" i="28"/>
  <c r="G234" i="28"/>
  <c r="C234" i="28"/>
  <c r="A235" i="28"/>
  <c r="V234" i="28"/>
  <c r="R234" i="28"/>
  <c r="N234" i="28"/>
  <c r="J234" i="28"/>
  <c r="F234" i="28"/>
  <c r="B234" i="28"/>
  <c r="T234" i="28"/>
  <c r="L234" i="28"/>
  <c r="D234" i="28"/>
  <c r="Y234" i="28"/>
  <c r="Q234" i="28"/>
  <c r="I234" i="28"/>
  <c r="U234" i="28"/>
  <c r="E234" i="28"/>
  <c r="P234" i="28"/>
  <c r="H234" i="28"/>
  <c r="X234" i="28"/>
  <c r="M234" i="28"/>
  <c r="Y166" i="21"/>
  <c r="U166" i="21"/>
  <c r="Q166" i="21"/>
  <c r="M166" i="21"/>
  <c r="I166" i="21"/>
  <c r="E166" i="21"/>
  <c r="X166" i="21"/>
  <c r="T166" i="21"/>
  <c r="P166" i="21"/>
  <c r="L166" i="21"/>
  <c r="H166" i="21"/>
  <c r="D166" i="21"/>
  <c r="V166" i="21"/>
  <c r="N166" i="21"/>
  <c r="F166" i="21"/>
  <c r="R166" i="21"/>
  <c r="J166" i="21"/>
  <c r="B166" i="21"/>
  <c r="S166" i="21"/>
  <c r="K166" i="21"/>
  <c r="C166" i="21"/>
  <c r="A167" i="21"/>
  <c r="O166" i="21"/>
  <c r="G166" i="21"/>
  <c r="W166" i="21"/>
  <c r="Y268" i="28"/>
  <c r="U268" i="28"/>
  <c r="Q268" i="28"/>
  <c r="M268" i="28"/>
  <c r="I268" i="28"/>
  <c r="E268" i="28"/>
  <c r="X268" i="28"/>
  <c r="T268" i="28"/>
  <c r="P268" i="28"/>
  <c r="L268" i="28"/>
  <c r="H268" i="28"/>
  <c r="D268" i="28"/>
  <c r="V268" i="28"/>
  <c r="N268" i="28"/>
  <c r="F268" i="28"/>
  <c r="S268" i="28"/>
  <c r="K268" i="28"/>
  <c r="C268" i="28"/>
  <c r="W268" i="28"/>
  <c r="G268" i="28"/>
  <c r="R268" i="28"/>
  <c r="B268" i="28"/>
  <c r="A269" i="28"/>
  <c r="J268" i="28"/>
  <c r="O268" i="28"/>
  <c r="A97" i="28"/>
  <c r="V96" i="28"/>
  <c r="R96" i="28"/>
  <c r="N96" i="28"/>
  <c r="J96" i="28"/>
  <c r="F96" i="28"/>
  <c r="B96" i="28"/>
  <c r="Y96" i="28"/>
  <c r="U96" i="28"/>
  <c r="Q96" i="28"/>
  <c r="M96" i="28"/>
  <c r="I96" i="28"/>
  <c r="E96" i="28"/>
  <c r="S96" i="28"/>
  <c r="K96" i="28"/>
  <c r="C96" i="28"/>
  <c r="X96" i="28"/>
  <c r="P96" i="28"/>
  <c r="H96" i="28"/>
  <c r="T96" i="28"/>
  <c r="D96" i="28"/>
  <c r="L96" i="28"/>
  <c r="O96" i="28"/>
  <c r="W96" i="28"/>
  <c r="G96" i="28"/>
  <c r="W371" i="28"/>
  <c r="S371" i="28"/>
  <c r="O371" i="28"/>
  <c r="K371" i="28"/>
  <c r="G371" i="28"/>
  <c r="C371" i="28"/>
  <c r="A372" i="28"/>
  <c r="V371" i="28"/>
  <c r="R371" i="28"/>
  <c r="N371" i="28"/>
  <c r="J371" i="28"/>
  <c r="F371" i="28"/>
  <c r="B371" i="28"/>
  <c r="T371" i="28"/>
  <c r="L371" i="28"/>
  <c r="D371" i="28"/>
  <c r="Y371" i="28"/>
  <c r="Q371" i="28"/>
  <c r="I371" i="28"/>
  <c r="M371" i="28"/>
  <c r="X371" i="28"/>
  <c r="H371" i="28"/>
  <c r="P371" i="28"/>
  <c r="E371" i="28"/>
  <c r="U371" i="28"/>
  <c r="Y337" i="28"/>
  <c r="U337" i="28"/>
  <c r="Q337" i="28"/>
  <c r="M337" i="28"/>
  <c r="I337" i="28"/>
  <c r="E337" i="28"/>
  <c r="X337" i="28"/>
  <c r="T337" i="28"/>
  <c r="P337" i="28"/>
  <c r="L337" i="28"/>
  <c r="H337" i="28"/>
  <c r="D337" i="28"/>
  <c r="A338" i="28"/>
  <c r="R337" i="28"/>
  <c r="J337" i="28"/>
  <c r="B337" i="28"/>
  <c r="W337" i="28"/>
  <c r="O337" i="28"/>
  <c r="G337" i="28"/>
  <c r="K337" i="28"/>
  <c r="V337" i="28"/>
  <c r="F337" i="28"/>
  <c r="N337" i="28"/>
  <c r="S337" i="28"/>
  <c r="C337" i="28"/>
  <c r="W268" i="21"/>
  <c r="S268" i="21"/>
  <c r="O268" i="21"/>
  <c r="K268" i="21"/>
  <c r="G268" i="21"/>
  <c r="C268" i="21"/>
  <c r="A269" i="21"/>
  <c r="V268" i="21"/>
  <c r="R268" i="21"/>
  <c r="N268" i="21"/>
  <c r="J268" i="21"/>
  <c r="F268" i="21"/>
  <c r="B268" i="21"/>
  <c r="T268" i="21"/>
  <c r="L268" i="21"/>
  <c r="D268" i="21"/>
  <c r="X268" i="21"/>
  <c r="H268" i="21"/>
  <c r="Y268" i="21"/>
  <c r="Q268" i="21"/>
  <c r="I268" i="21"/>
  <c r="P268" i="21"/>
  <c r="U268" i="21"/>
  <c r="M268" i="21"/>
  <c r="E268" i="21"/>
  <c r="X61" i="21"/>
  <c r="T61" i="21"/>
  <c r="P61" i="21"/>
  <c r="L61" i="21"/>
  <c r="H61" i="21"/>
  <c r="D61" i="21"/>
  <c r="W61" i="21"/>
  <c r="S61" i="21"/>
  <c r="O61" i="21"/>
  <c r="K61" i="21"/>
  <c r="G61" i="21"/>
  <c r="C61" i="21"/>
  <c r="U61" i="21"/>
  <c r="M61" i="21"/>
  <c r="E61" i="21"/>
  <c r="Y61" i="21"/>
  <c r="I61" i="21"/>
  <c r="N61" i="21"/>
  <c r="A62" i="21"/>
  <c r="R61" i="21"/>
  <c r="J61" i="21"/>
  <c r="B61" i="21"/>
  <c r="Q61" i="21"/>
  <c r="V61" i="21"/>
  <c r="F61" i="21"/>
  <c r="W337" i="21"/>
  <c r="S337" i="21"/>
  <c r="O337" i="21"/>
  <c r="K337" i="21"/>
  <c r="G337" i="21"/>
  <c r="C337" i="21"/>
  <c r="A338" i="21"/>
  <c r="V337" i="21"/>
  <c r="R337" i="21"/>
  <c r="N337" i="21"/>
  <c r="J337" i="21"/>
  <c r="F337" i="21"/>
  <c r="B337" i="21"/>
  <c r="X337" i="21"/>
  <c r="P337" i="21"/>
  <c r="H337" i="21"/>
  <c r="T337" i="21"/>
  <c r="D337" i="21"/>
  <c r="U337" i="21"/>
  <c r="M337" i="21"/>
  <c r="E337" i="21"/>
  <c r="L337" i="21"/>
  <c r="Y337" i="21"/>
  <c r="Q337" i="21"/>
  <c r="I337" i="21"/>
  <c r="W200" i="21"/>
  <c r="S200" i="21"/>
  <c r="O200" i="21"/>
  <c r="K200" i="21"/>
  <c r="G200" i="21"/>
  <c r="C200" i="21"/>
  <c r="A201" i="21"/>
  <c r="V200" i="21"/>
  <c r="R200" i="21"/>
  <c r="N200" i="21"/>
  <c r="J200" i="21"/>
  <c r="F200" i="21"/>
  <c r="B200" i="21"/>
  <c r="X200" i="21"/>
  <c r="P200" i="21"/>
  <c r="H200" i="21"/>
  <c r="L200" i="21"/>
  <c r="U200" i="21"/>
  <c r="M200" i="21"/>
  <c r="E200" i="21"/>
  <c r="T200" i="21"/>
  <c r="D200" i="21"/>
  <c r="Q200" i="21"/>
  <c r="Y200" i="21"/>
  <c r="I200" i="21"/>
  <c r="Y371" i="21"/>
  <c r="U371" i="21"/>
  <c r="Q371" i="21"/>
  <c r="M371" i="21"/>
  <c r="I371" i="21"/>
  <c r="E371" i="21"/>
  <c r="X371" i="21"/>
  <c r="T371" i="21"/>
  <c r="P371" i="21"/>
  <c r="L371" i="21"/>
  <c r="H371" i="21"/>
  <c r="D371" i="21"/>
  <c r="A372" i="21"/>
  <c r="R371" i="21"/>
  <c r="J371" i="21"/>
  <c r="B371" i="21"/>
  <c r="V371" i="21"/>
  <c r="N371" i="21"/>
  <c r="W371" i="21"/>
  <c r="O371" i="21"/>
  <c r="G371" i="21"/>
  <c r="F371" i="21"/>
  <c r="K371" i="21"/>
  <c r="S371" i="21"/>
  <c r="C371" i="21"/>
  <c r="Y200" i="28"/>
  <c r="U200" i="28"/>
  <c r="Q200" i="28"/>
  <c r="M200" i="28"/>
  <c r="I200" i="28"/>
  <c r="E200" i="28"/>
  <c r="X200" i="28"/>
  <c r="T200" i="28"/>
  <c r="P200" i="28"/>
  <c r="L200" i="28"/>
  <c r="H200" i="28"/>
  <c r="D200" i="28"/>
  <c r="A201" i="28"/>
  <c r="R200" i="28"/>
  <c r="J200" i="28"/>
  <c r="B200" i="28"/>
  <c r="W200" i="28"/>
  <c r="O200" i="28"/>
  <c r="G200" i="28"/>
  <c r="S200" i="28"/>
  <c r="C200" i="28"/>
  <c r="N200" i="28"/>
  <c r="V200" i="28"/>
  <c r="F200" i="28"/>
  <c r="K200" i="28"/>
  <c r="V27" i="28" l="1"/>
  <c r="F27" i="28"/>
  <c r="Q27" i="28"/>
  <c r="S27" i="28"/>
  <c r="G27" i="28"/>
  <c r="O27" i="28"/>
  <c r="R27" i="28"/>
  <c r="B27" i="28"/>
  <c r="M27" i="28"/>
  <c r="K27" i="28"/>
  <c r="X27" i="28"/>
  <c r="L27" i="28"/>
  <c r="N27" i="28"/>
  <c r="Y27" i="28"/>
  <c r="I27" i="28"/>
  <c r="C27" i="28"/>
  <c r="P27" i="28"/>
  <c r="T27" i="28"/>
  <c r="A28" i="28"/>
  <c r="J27" i="28"/>
  <c r="U27" i="28"/>
  <c r="E27" i="28"/>
  <c r="W27" i="28"/>
  <c r="H27" i="28"/>
  <c r="D27" i="28"/>
  <c r="A407" i="21"/>
  <c r="V406" i="21"/>
  <c r="R406" i="21"/>
  <c r="N406" i="21"/>
  <c r="J406" i="21"/>
  <c r="F406" i="21"/>
  <c r="B406" i="21"/>
  <c r="Y406" i="21"/>
  <c r="U406" i="21"/>
  <c r="Q406" i="21"/>
  <c r="M406" i="21"/>
  <c r="I406" i="21"/>
  <c r="E406" i="21"/>
  <c r="S406" i="21"/>
  <c r="K406" i="21"/>
  <c r="C406" i="21"/>
  <c r="W406" i="21"/>
  <c r="G406" i="21"/>
  <c r="X406" i="21"/>
  <c r="P406" i="21"/>
  <c r="H406" i="21"/>
  <c r="O406" i="21"/>
  <c r="D406" i="21"/>
  <c r="L406" i="21"/>
  <c r="T406" i="21"/>
  <c r="A305" i="28"/>
  <c r="V304" i="28"/>
  <c r="R304" i="28"/>
  <c r="N304" i="28"/>
  <c r="J304" i="28"/>
  <c r="F304" i="28"/>
  <c r="B304" i="28"/>
  <c r="Y304" i="28"/>
  <c r="U304" i="28"/>
  <c r="Q304" i="28"/>
  <c r="M304" i="28"/>
  <c r="I304" i="28"/>
  <c r="E304" i="28"/>
  <c r="W304" i="28"/>
  <c r="O304" i="28"/>
  <c r="G304" i="28"/>
  <c r="T304" i="28"/>
  <c r="L304" i="28"/>
  <c r="D304" i="28"/>
  <c r="P304" i="28"/>
  <c r="K304" i="28"/>
  <c r="S304" i="28"/>
  <c r="C304" i="28"/>
  <c r="H304" i="28"/>
  <c r="X304" i="28"/>
  <c r="V134" i="19"/>
  <c r="R134" i="19"/>
  <c r="N134" i="19"/>
  <c r="J134" i="19"/>
  <c r="F134" i="19"/>
  <c r="B134" i="19"/>
  <c r="Y134" i="19"/>
  <c r="U134" i="19"/>
  <c r="Q134" i="19"/>
  <c r="M134" i="19"/>
  <c r="I134" i="19"/>
  <c r="E134" i="19"/>
  <c r="X134" i="19"/>
  <c r="P134" i="19"/>
  <c r="H134" i="19"/>
  <c r="W134" i="19"/>
  <c r="O134" i="19"/>
  <c r="G134" i="19"/>
  <c r="L134" i="19"/>
  <c r="K134" i="19"/>
  <c r="D134" i="19"/>
  <c r="C134" i="19"/>
  <c r="T134" i="19"/>
  <c r="S134" i="19"/>
  <c r="A135" i="19"/>
  <c r="X406" i="28"/>
  <c r="T406" i="28"/>
  <c r="P406" i="28"/>
  <c r="L406" i="28"/>
  <c r="H406" i="28"/>
  <c r="D406" i="28"/>
  <c r="W406" i="28"/>
  <c r="S406" i="28"/>
  <c r="O406" i="28"/>
  <c r="K406" i="28"/>
  <c r="G406" i="28"/>
  <c r="C406" i="28"/>
  <c r="U406" i="28"/>
  <c r="M406" i="28"/>
  <c r="E406" i="28"/>
  <c r="A407" i="28"/>
  <c r="R406" i="28"/>
  <c r="J406" i="28"/>
  <c r="B406" i="28"/>
  <c r="V406" i="28"/>
  <c r="F406" i="28"/>
  <c r="Q406" i="28"/>
  <c r="I406" i="28"/>
  <c r="Y406" i="28"/>
  <c r="N406" i="28"/>
  <c r="A373" i="28"/>
  <c r="V372" i="28"/>
  <c r="R372" i="28"/>
  <c r="N372" i="28"/>
  <c r="J372" i="28"/>
  <c r="F372" i="28"/>
  <c r="B372" i="28"/>
  <c r="Y372" i="28"/>
  <c r="U372" i="28"/>
  <c r="Q372" i="28"/>
  <c r="M372" i="28"/>
  <c r="I372" i="28"/>
  <c r="E372" i="28"/>
  <c r="S372" i="28"/>
  <c r="K372" i="28"/>
  <c r="C372" i="28"/>
  <c r="X372" i="28"/>
  <c r="P372" i="28"/>
  <c r="H372" i="28"/>
  <c r="T372" i="28"/>
  <c r="D372" i="28"/>
  <c r="O372" i="28"/>
  <c r="W372" i="28"/>
  <c r="L372" i="28"/>
  <c r="G372" i="28"/>
  <c r="X167" i="21"/>
  <c r="T167" i="21"/>
  <c r="P167" i="21"/>
  <c r="L167" i="21"/>
  <c r="H167" i="21"/>
  <c r="D167" i="21"/>
  <c r="W167" i="21"/>
  <c r="S167" i="21"/>
  <c r="O167" i="21"/>
  <c r="K167" i="21"/>
  <c r="G167" i="21"/>
  <c r="C167" i="21"/>
  <c r="U167" i="21"/>
  <c r="M167" i="21"/>
  <c r="E167" i="21"/>
  <c r="Y167" i="21"/>
  <c r="I167" i="21"/>
  <c r="A168" i="21"/>
  <c r="R167" i="21"/>
  <c r="J167" i="21"/>
  <c r="B167" i="21"/>
  <c r="Q167" i="21"/>
  <c r="F167" i="21"/>
  <c r="V167" i="21"/>
  <c r="N167" i="21"/>
  <c r="A236" i="28"/>
  <c r="V235" i="28"/>
  <c r="R235" i="28"/>
  <c r="N235" i="28"/>
  <c r="J235" i="28"/>
  <c r="F235" i="28"/>
  <c r="B235" i="28"/>
  <c r="Y235" i="28"/>
  <c r="U235" i="28"/>
  <c r="Q235" i="28"/>
  <c r="M235" i="28"/>
  <c r="I235" i="28"/>
  <c r="E235" i="28"/>
  <c r="S235" i="28"/>
  <c r="K235" i="28"/>
  <c r="C235" i="28"/>
  <c r="X235" i="28"/>
  <c r="P235" i="28"/>
  <c r="H235" i="28"/>
  <c r="L235" i="28"/>
  <c r="W235" i="28"/>
  <c r="G235" i="28"/>
  <c r="O235" i="28"/>
  <c r="D235" i="28"/>
  <c r="T235" i="28"/>
  <c r="Y167" i="28"/>
  <c r="U167" i="28"/>
  <c r="Q167" i="28"/>
  <c r="M167" i="28"/>
  <c r="I167" i="28"/>
  <c r="E167" i="28"/>
  <c r="X167" i="28"/>
  <c r="T167" i="28"/>
  <c r="P167" i="28"/>
  <c r="L167" i="28"/>
  <c r="H167" i="28"/>
  <c r="D167" i="28"/>
  <c r="V167" i="28"/>
  <c r="N167" i="28"/>
  <c r="F167" i="28"/>
  <c r="S167" i="28"/>
  <c r="K167" i="28"/>
  <c r="C167" i="28"/>
  <c r="O167" i="28"/>
  <c r="G167" i="28"/>
  <c r="A168" i="28"/>
  <c r="J167" i="28"/>
  <c r="W167" i="28"/>
  <c r="B167" i="28"/>
  <c r="R167" i="28"/>
  <c r="X304" i="21"/>
  <c r="T304" i="21"/>
  <c r="P304" i="21"/>
  <c r="L304" i="21"/>
  <c r="H304" i="21"/>
  <c r="D304" i="21"/>
  <c r="W304" i="21"/>
  <c r="S304" i="21"/>
  <c r="O304" i="21"/>
  <c r="K304" i="21"/>
  <c r="G304" i="21"/>
  <c r="C304" i="21"/>
  <c r="U304" i="21"/>
  <c r="M304" i="21"/>
  <c r="E304" i="21"/>
  <c r="Q304" i="21"/>
  <c r="A305" i="21"/>
  <c r="R304" i="21"/>
  <c r="J304" i="21"/>
  <c r="B304" i="21"/>
  <c r="Y304" i="21"/>
  <c r="I304" i="21"/>
  <c r="N304" i="21"/>
  <c r="F304" i="21"/>
  <c r="V304" i="21"/>
  <c r="V63" i="25"/>
  <c r="R63" i="25"/>
  <c r="N63" i="25"/>
  <c r="J63" i="25"/>
  <c r="F63" i="25"/>
  <c r="B63" i="25"/>
  <c r="Y63" i="25"/>
  <c r="U63" i="25"/>
  <c r="Q63" i="25"/>
  <c r="M63" i="25"/>
  <c r="I63" i="25"/>
  <c r="E63" i="25"/>
  <c r="X63" i="25"/>
  <c r="P63" i="25"/>
  <c r="H63" i="25"/>
  <c r="W63" i="25"/>
  <c r="O63" i="25"/>
  <c r="G63" i="25"/>
  <c r="K63" i="25"/>
  <c r="L63" i="25"/>
  <c r="T63" i="25"/>
  <c r="D63" i="25"/>
  <c r="S63" i="25"/>
  <c r="C63" i="25"/>
  <c r="A64" i="25"/>
  <c r="X28" i="21"/>
  <c r="T28" i="21"/>
  <c r="P28" i="21"/>
  <c r="L28" i="21"/>
  <c r="H28" i="21"/>
  <c r="D28" i="21"/>
  <c r="W28" i="21"/>
  <c r="S28" i="21"/>
  <c r="O28" i="21"/>
  <c r="K28" i="21"/>
  <c r="G28" i="21"/>
  <c r="C28" i="21"/>
  <c r="Y28" i="21"/>
  <c r="Q28" i="21"/>
  <c r="I28" i="21"/>
  <c r="U28" i="21"/>
  <c r="E28" i="21"/>
  <c r="A29" i="21"/>
  <c r="J28" i="21"/>
  <c r="V28" i="21"/>
  <c r="N28" i="21"/>
  <c r="F28" i="21"/>
  <c r="M28" i="21"/>
  <c r="R28" i="21"/>
  <c r="B28" i="21"/>
  <c r="A270" i="21"/>
  <c r="V269" i="21"/>
  <c r="R269" i="21"/>
  <c r="N269" i="21"/>
  <c r="J269" i="21"/>
  <c r="F269" i="21"/>
  <c r="B269" i="21"/>
  <c r="Y269" i="21"/>
  <c r="U269" i="21"/>
  <c r="Q269" i="21"/>
  <c r="M269" i="21"/>
  <c r="I269" i="21"/>
  <c r="E269" i="21"/>
  <c r="S269" i="21"/>
  <c r="K269" i="21"/>
  <c r="C269" i="21"/>
  <c r="W269" i="21"/>
  <c r="X269" i="21"/>
  <c r="P269" i="21"/>
  <c r="H269" i="21"/>
  <c r="O269" i="21"/>
  <c r="G269" i="21"/>
  <c r="T269" i="21"/>
  <c r="L269" i="21"/>
  <c r="D269" i="21"/>
  <c r="X338" i="28"/>
  <c r="T338" i="28"/>
  <c r="P338" i="28"/>
  <c r="L338" i="28"/>
  <c r="H338" i="28"/>
  <c r="D338" i="28"/>
  <c r="W338" i="28"/>
  <c r="S338" i="28"/>
  <c r="O338" i="28"/>
  <c r="K338" i="28"/>
  <c r="G338" i="28"/>
  <c r="C338" i="28"/>
  <c r="Y338" i="28"/>
  <c r="Q338" i="28"/>
  <c r="I338" i="28"/>
  <c r="V338" i="28"/>
  <c r="N338" i="28"/>
  <c r="F338" i="28"/>
  <c r="R338" i="28"/>
  <c r="B338" i="28"/>
  <c r="M338" i="28"/>
  <c r="E338" i="28"/>
  <c r="U338" i="28"/>
  <c r="A339" i="28"/>
  <c r="J338" i="28"/>
  <c r="X201" i="28"/>
  <c r="T201" i="28"/>
  <c r="P201" i="28"/>
  <c r="L201" i="28"/>
  <c r="H201" i="28"/>
  <c r="D201" i="28"/>
  <c r="W201" i="28"/>
  <c r="S201" i="28"/>
  <c r="O201" i="28"/>
  <c r="K201" i="28"/>
  <c r="G201" i="28"/>
  <c r="C201" i="28"/>
  <c r="Y201" i="28"/>
  <c r="Q201" i="28"/>
  <c r="I201" i="28"/>
  <c r="V201" i="28"/>
  <c r="N201" i="28"/>
  <c r="F201" i="28"/>
  <c r="A202" i="28"/>
  <c r="J201" i="28"/>
  <c r="U201" i="28"/>
  <c r="E201" i="28"/>
  <c r="R201" i="28"/>
  <c r="M201" i="28"/>
  <c r="B201" i="28"/>
  <c r="A202" i="21"/>
  <c r="V201" i="21"/>
  <c r="R201" i="21"/>
  <c r="N201" i="21"/>
  <c r="J201" i="21"/>
  <c r="F201" i="21"/>
  <c r="B201" i="21"/>
  <c r="Y201" i="21"/>
  <c r="U201" i="21"/>
  <c r="Q201" i="21"/>
  <c r="M201" i="21"/>
  <c r="I201" i="21"/>
  <c r="E201" i="21"/>
  <c r="W201" i="21"/>
  <c r="O201" i="21"/>
  <c r="G201" i="21"/>
  <c r="S201" i="21"/>
  <c r="C201" i="21"/>
  <c r="T201" i="21"/>
  <c r="L201" i="21"/>
  <c r="D201" i="21"/>
  <c r="K201" i="21"/>
  <c r="X201" i="21"/>
  <c r="H201" i="21"/>
  <c r="P201" i="21"/>
  <c r="X269" i="28"/>
  <c r="T269" i="28"/>
  <c r="P269" i="28"/>
  <c r="L269" i="28"/>
  <c r="H269" i="28"/>
  <c r="D269" i="28"/>
  <c r="W269" i="28"/>
  <c r="S269" i="28"/>
  <c r="O269" i="28"/>
  <c r="K269" i="28"/>
  <c r="G269" i="28"/>
  <c r="C269" i="28"/>
  <c r="U269" i="28"/>
  <c r="M269" i="28"/>
  <c r="E269" i="28"/>
  <c r="A270" i="28"/>
  <c r="R269" i="28"/>
  <c r="J269" i="28"/>
  <c r="B269" i="28"/>
  <c r="N269" i="28"/>
  <c r="Y269" i="28"/>
  <c r="I269" i="28"/>
  <c r="V269" i="28"/>
  <c r="Q269" i="28"/>
  <c r="F269" i="28"/>
  <c r="X235" i="21"/>
  <c r="T235" i="21"/>
  <c r="P235" i="21"/>
  <c r="L235" i="21"/>
  <c r="H235" i="21"/>
  <c r="D235" i="21"/>
  <c r="W235" i="21"/>
  <c r="S235" i="21"/>
  <c r="O235" i="21"/>
  <c r="K235" i="21"/>
  <c r="G235" i="21"/>
  <c r="C235" i="21"/>
  <c r="Y235" i="21"/>
  <c r="Q235" i="21"/>
  <c r="I235" i="21"/>
  <c r="U235" i="21"/>
  <c r="E235" i="21"/>
  <c r="V235" i="21"/>
  <c r="N235" i="21"/>
  <c r="F235" i="21"/>
  <c r="M235" i="21"/>
  <c r="J235" i="21"/>
  <c r="B235" i="21"/>
  <c r="A236" i="21"/>
  <c r="R235" i="21"/>
  <c r="X372" i="21"/>
  <c r="T372" i="21"/>
  <c r="P372" i="21"/>
  <c r="L372" i="21"/>
  <c r="H372" i="21"/>
  <c r="D372" i="21"/>
  <c r="W372" i="21"/>
  <c r="S372" i="21"/>
  <c r="O372" i="21"/>
  <c r="K372" i="21"/>
  <c r="G372" i="21"/>
  <c r="C372" i="21"/>
  <c r="Y372" i="21"/>
  <c r="Q372" i="21"/>
  <c r="I372" i="21"/>
  <c r="M372" i="21"/>
  <c r="V372" i="21"/>
  <c r="N372" i="21"/>
  <c r="F372" i="21"/>
  <c r="U372" i="21"/>
  <c r="E372" i="21"/>
  <c r="R372" i="21"/>
  <c r="A373" i="21"/>
  <c r="J372" i="21"/>
  <c r="B372" i="21"/>
  <c r="A339" i="21"/>
  <c r="V338" i="21"/>
  <c r="R338" i="21"/>
  <c r="N338" i="21"/>
  <c r="J338" i="21"/>
  <c r="F338" i="21"/>
  <c r="B338" i="21"/>
  <c r="Y338" i="21"/>
  <c r="U338" i="21"/>
  <c r="Q338" i="21"/>
  <c r="M338" i="21"/>
  <c r="I338" i="21"/>
  <c r="E338" i="21"/>
  <c r="W338" i="21"/>
  <c r="O338" i="21"/>
  <c r="G338" i="21"/>
  <c r="K338" i="21"/>
  <c r="T338" i="21"/>
  <c r="L338" i="21"/>
  <c r="D338" i="21"/>
  <c r="S338" i="21"/>
  <c r="C338" i="21"/>
  <c r="H338" i="21"/>
  <c r="X338" i="21"/>
  <c r="P338" i="21"/>
  <c r="Y97" i="28"/>
  <c r="U97" i="28"/>
  <c r="Q97" i="28"/>
  <c r="M97" i="28"/>
  <c r="I97" i="28"/>
  <c r="E97" i="28"/>
  <c r="X97" i="28"/>
  <c r="T97" i="28"/>
  <c r="P97" i="28"/>
  <c r="L97" i="28"/>
  <c r="H97" i="28"/>
  <c r="D97" i="28"/>
  <c r="A98" i="28"/>
  <c r="R97" i="28"/>
  <c r="J97" i="28"/>
  <c r="B97" i="28"/>
  <c r="W97" i="28"/>
  <c r="O97" i="28"/>
  <c r="G97" i="28"/>
  <c r="K97" i="28"/>
  <c r="S97" i="28"/>
  <c r="V97" i="28"/>
  <c r="F97" i="28"/>
  <c r="C97" i="28"/>
  <c r="N97" i="28"/>
  <c r="V133" i="25"/>
  <c r="R133" i="25"/>
  <c r="N133" i="25"/>
  <c r="J133" i="25"/>
  <c r="F133" i="25"/>
  <c r="B133" i="25"/>
  <c r="Y133" i="25"/>
  <c r="U133" i="25"/>
  <c r="Q133" i="25"/>
  <c r="M133" i="25"/>
  <c r="I133" i="25"/>
  <c r="E133" i="25"/>
  <c r="X133" i="25"/>
  <c r="P133" i="25"/>
  <c r="H133" i="25"/>
  <c r="L133" i="25"/>
  <c r="W133" i="25"/>
  <c r="O133" i="25"/>
  <c r="G133" i="25"/>
  <c r="T133" i="25"/>
  <c r="D133" i="25"/>
  <c r="S133" i="25"/>
  <c r="K133" i="25"/>
  <c r="C133" i="25"/>
  <c r="A134" i="25"/>
  <c r="W63" i="19"/>
  <c r="S63" i="19"/>
  <c r="O63" i="19"/>
  <c r="K63" i="19"/>
  <c r="G63" i="19"/>
  <c r="C63" i="19"/>
  <c r="V63" i="19"/>
  <c r="R63" i="19"/>
  <c r="N63" i="19"/>
  <c r="J63" i="19"/>
  <c r="F63" i="19"/>
  <c r="B63" i="19"/>
  <c r="Y63" i="19"/>
  <c r="Q63" i="19"/>
  <c r="I63" i="19"/>
  <c r="X63" i="19"/>
  <c r="P63" i="19"/>
  <c r="H63" i="19"/>
  <c r="M63" i="19"/>
  <c r="L63" i="19"/>
  <c r="E63" i="19"/>
  <c r="D63" i="19"/>
  <c r="U63" i="19"/>
  <c r="T63" i="19"/>
  <c r="A64" i="19"/>
  <c r="W132" i="28"/>
  <c r="S132" i="28"/>
  <c r="O132" i="28"/>
  <c r="K132" i="28"/>
  <c r="G132" i="28"/>
  <c r="C132" i="28"/>
  <c r="A133" i="28"/>
  <c r="V132" i="28"/>
  <c r="R132" i="28"/>
  <c r="N132" i="28"/>
  <c r="J132" i="28"/>
  <c r="F132" i="28"/>
  <c r="B132" i="28"/>
  <c r="T132" i="28"/>
  <c r="L132" i="28"/>
  <c r="D132" i="28"/>
  <c r="Y132" i="28"/>
  <c r="Q132" i="28"/>
  <c r="I132" i="28"/>
  <c r="M132" i="28"/>
  <c r="U132" i="28"/>
  <c r="X132" i="28"/>
  <c r="H132" i="28"/>
  <c r="E132" i="28"/>
  <c r="P132" i="28"/>
  <c r="W62" i="28"/>
  <c r="S62" i="28"/>
  <c r="O62" i="28"/>
  <c r="K62" i="28"/>
  <c r="G62" i="28"/>
  <c r="C62" i="28"/>
  <c r="A63" i="28"/>
  <c r="V62" i="28"/>
  <c r="R62" i="28"/>
  <c r="N62" i="28"/>
  <c r="J62" i="28"/>
  <c r="F62" i="28"/>
  <c r="B62" i="28"/>
  <c r="X62" i="28"/>
  <c r="P62" i="28"/>
  <c r="H62" i="28"/>
  <c r="U62" i="28"/>
  <c r="M62" i="28"/>
  <c r="E62" i="28"/>
  <c r="Y62" i="28"/>
  <c r="I62" i="28"/>
  <c r="Q62" i="28"/>
  <c r="T62" i="28"/>
  <c r="D62" i="28"/>
  <c r="L62" i="28"/>
  <c r="Y97" i="21"/>
  <c r="U97" i="21"/>
  <c r="Q97" i="21"/>
  <c r="M97" i="21"/>
  <c r="I97" i="21"/>
  <c r="E97" i="21"/>
  <c r="X97" i="21"/>
  <c r="T97" i="21"/>
  <c r="P97" i="21"/>
  <c r="L97" i="21"/>
  <c r="H97" i="21"/>
  <c r="D97" i="21"/>
  <c r="V97" i="21"/>
  <c r="N97" i="21"/>
  <c r="F97" i="21"/>
  <c r="A98" i="21"/>
  <c r="R97" i="21"/>
  <c r="B97" i="21"/>
  <c r="O97" i="21"/>
  <c r="S97" i="21"/>
  <c r="K97" i="21"/>
  <c r="C97" i="21"/>
  <c r="J97" i="21"/>
  <c r="W97" i="21"/>
  <c r="G97" i="21"/>
  <c r="W62" i="21"/>
  <c r="S62" i="21"/>
  <c r="O62" i="21"/>
  <c r="K62" i="21"/>
  <c r="G62" i="21"/>
  <c r="C62" i="21"/>
  <c r="A63" i="21"/>
  <c r="V62" i="21"/>
  <c r="R62" i="21"/>
  <c r="N62" i="21"/>
  <c r="J62" i="21"/>
  <c r="F62" i="21"/>
  <c r="B62" i="21"/>
  <c r="T62" i="21"/>
  <c r="L62" i="21"/>
  <c r="D62" i="21"/>
  <c r="X62" i="21"/>
  <c r="H62" i="21"/>
  <c r="U62" i="21"/>
  <c r="E62" i="21"/>
  <c r="Y62" i="21"/>
  <c r="Q62" i="21"/>
  <c r="I62" i="21"/>
  <c r="P62" i="21"/>
  <c r="M62" i="21"/>
  <c r="V28" i="25"/>
  <c r="R28" i="25"/>
  <c r="N28" i="25"/>
  <c r="J28" i="25"/>
  <c r="F28" i="25"/>
  <c r="B28" i="25"/>
  <c r="Y28" i="25"/>
  <c r="U28" i="25"/>
  <c r="Q28" i="25"/>
  <c r="M28" i="25"/>
  <c r="I28" i="25"/>
  <c r="E28" i="25"/>
  <c r="S28" i="25"/>
  <c r="K28" i="25"/>
  <c r="C28" i="25"/>
  <c r="O28" i="25"/>
  <c r="G28" i="25"/>
  <c r="L28" i="25"/>
  <c r="X28" i="25"/>
  <c r="P28" i="25"/>
  <c r="H28" i="25"/>
  <c r="W28" i="25"/>
  <c r="T28" i="25"/>
  <c r="D28" i="25"/>
  <c r="A29" i="25"/>
  <c r="V98" i="25"/>
  <c r="R98" i="25"/>
  <c r="N98" i="25"/>
  <c r="J98" i="25"/>
  <c r="F98" i="25"/>
  <c r="B98" i="25"/>
  <c r="Y98" i="25"/>
  <c r="U98" i="25"/>
  <c r="Q98" i="25"/>
  <c r="M98" i="25"/>
  <c r="I98" i="25"/>
  <c r="E98" i="25"/>
  <c r="X98" i="25"/>
  <c r="P98" i="25"/>
  <c r="H98" i="25"/>
  <c r="W98" i="25"/>
  <c r="O98" i="25"/>
  <c r="G98" i="25"/>
  <c r="K98" i="25"/>
  <c r="T98" i="25"/>
  <c r="D98" i="25"/>
  <c r="S98" i="25"/>
  <c r="C98" i="25"/>
  <c r="L98" i="25"/>
  <c r="A99" i="25"/>
  <c r="A133" i="21"/>
  <c r="V132" i="21"/>
  <c r="R132" i="21"/>
  <c r="N132" i="21"/>
  <c r="J132" i="21"/>
  <c r="F132" i="21"/>
  <c r="B132" i="21"/>
  <c r="Y132" i="21"/>
  <c r="U132" i="21"/>
  <c r="Q132" i="21"/>
  <c r="M132" i="21"/>
  <c r="I132" i="21"/>
  <c r="E132" i="21"/>
  <c r="S132" i="21"/>
  <c r="K132" i="21"/>
  <c r="C132" i="21"/>
  <c r="W132" i="21"/>
  <c r="G132" i="21"/>
  <c r="X132" i="21"/>
  <c r="P132" i="21"/>
  <c r="H132" i="21"/>
  <c r="O132" i="21"/>
  <c r="T132" i="21"/>
  <c r="L132" i="21"/>
  <c r="D132" i="21"/>
  <c r="V27" i="19"/>
  <c r="R27" i="19"/>
  <c r="N27" i="19"/>
  <c r="J27" i="19"/>
  <c r="F27" i="19"/>
  <c r="B27" i="19"/>
  <c r="Y27" i="19"/>
  <c r="U27" i="19"/>
  <c r="Q27" i="19"/>
  <c r="M27" i="19"/>
  <c r="I27" i="19"/>
  <c r="E27" i="19"/>
  <c r="X27" i="19"/>
  <c r="P27" i="19"/>
  <c r="H27" i="19"/>
  <c r="W27" i="19"/>
  <c r="O27" i="19"/>
  <c r="G27" i="19"/>
  <c r="L27" i="19"/>
  <c r="K27" i="19"/>
  <c r="T27" i="19"/>
  <c r="D27" i="19"/>
  <c r="S27" i="19"/>
  <c r="C27" i="19"/>
  <c r="A28" i="19"/>
  <c r="X99" i="19"/>
  <c r="T99" i="19"/>
  <c r="P99" i="19"/>
  <c r="L99" i="19"/>
  <c r="H99" i="19"/>
  <c r="D99" i="19"/>
  <c r="W99" i="19"/>
  <c r="S99" i="19"/>
  <c r="O99" i="19"/>
  <c r="K99" i="19"/>
  <c r="G99" i="19"/>
  <c r="C99" i="19"/>
  <c r="V99" i="19"/>
  <c r="N99" i="19"/>
  <c r="F99" i="19"/>
  <c r="U99" i="19"/>
  <c r="M99" i="19"/>
  <c r="E99" i="19"/>
  <c r="R99" i="19"/>
  <c r="B99" i="19"/>
  <c r="Q99" i="19"/>
  <c r="Y99" i="19"/>
  <c r="J99" i="19"/>
  <c r="I99" i="19"/>
  <c r="A100" i="19"/>
  <c r="Q28" i="28" l="1"/>
  <c r="X28" i="28"/>
  <c r="H28" i="28"/>
  <c r="J28" i="28"/>
  <c r="O28" i="28"/>
  <c r="S28" i="28"/>
  <c r="M28" i="28"/>
  <c r="T28" i="28"/>
  <c r="D28" i="28"/>
  <c r="B28" i="28"/>
  <c r="G28" i="28"/>
  <c r="K28" i="28"/>
  <c r="Y28" i="28"/>
  <c r="I28" i="28"/>
  <c r="P28" i="28"/>
  <c r="A29" i="28"/>
  <c r="N28" i="28"/>
  <c r="V28" i="28"/>
  <c r="C28" i="28"/>
  <c r="U28" i="28"/>
  <c r="E28" i="28"/>
  <c r="L28" i="28"/>
  <c r="R28" i="28"/>
  <c r="W28" i="28"/>
  <c r="F28" i="28"/>
  <c r="W64" i="19"/>
  <c r="S64" i="19"/>
  <c r="O64" i="19"/>
  <c r="K64" i="19"/>
  <c r="G64" i="19"/>
  <c r="C64" i="19"/>
  <c r="V64" i="19"/>
  <c r="R64" i="19"/>
  <c r="N64" i="19"/>
  <c r="J64" i="19"/>
  <c r="F64" i="19"/>
  <c r="B64" i="19"/>
  <c r="Y64" i="19"/>
  <c r="Q64" i="19"/>
  <c r="I64" i="19"/>
  <c r="X64" i="19"/>
  <c r="P64" i="19"/>
  <c r="H64" i="19"/>
  <c r="U64" i="19"/>
  <c r="E64" i="19"/>
  <c r="T64" i="19"/>
  <c r="D64" i="19"/>
  <c r="M64" i="19"/>
  <c r="L64" i="19"/>
  <c r="A65" i="19"/>
  <c r="Y305" i="28"/>
  <c r="U305" i="28"/>
  <c r="Q305" i="28"/>
  <c r="M305" i="28"/>
  <c r="I305" i="28"/>
  <c r="E305" i="28"/>
  <c r="X305" i="28"/>
  <c r="T305" i="28"/>
  <c r="P305" i="28"/>
  <c r="L305" i="28"/>
  <c r="H305" i="28"/>
  <c r="D305" i="28"/>
  <c r="V305" i="28"/>
  <c r="N305" i="28"/>
  <c r="F305" i="28"/>
  <c r="S305" i="28"/>
  <c r="K305" i="28"/>
  <c r="C305" i="28"/>
  <c r="W305" i="28"/>
  <c r="G305" i="28"/>
  <c r="R305" i="28"/>
  <c r="B305" i="28"/>
  <c r="A306" i="28"/>
  <c r="O305" i="28"/>
  <c r="J305" i="28"/>
  <c r="V134" i="25"/>
  <c r="R134" i="25"/>
  <c r="N134" i="25"/>
  <c r="J134" i="25"/>
  <c r="F134" i="25"/>
  <c r="B134" i="25"/>
  <c r="Y134" i="25"/>
  <c r="U134" i="25"/>
  <c r="Q134" i="25"/>
  <c r="M134" i="25"/>
  <c r="I134" i="25"/>
  <c r="E134" i="25"/>
  <c r="X134" i="25"/>
  <c r="P134" i="25"/>
  <c r="H134" i="25"/>
  <c r="T134" i="25"/>
  <c r="D134" i="25"/>
  <c r="W134" i="25"/>
  <c r="O134" i="25"/>
  <c r="G134" i="25"/>
  <c r="L134" i="25"/>
  <c r="C134" i="25"/>
  <c r="S134" i="25"/>
  <c r="K134" i="25"/>
  <c r="A135" i="25"/>
  <c r="W202" i="28"/>
  <c r="S202" i="28"/>
  <c r="O202" i="28"/>
  <c r="K202" i="28"/>
  <c r="G202" i="28"/>
  <c r="C202" i="28"/>
  <c r="A203" i="28"/>
  <c r="V202" i="28"/>
  <c r="R202" i="28"/>
  <c r="N202" i="28"/>
  <c r="J202" i="28"/>
  <c r="F202" i="28"/>
  <c r="B202" i="28"/>
  <c r="X202" i="28"/>
  <c r="P202" i="28"/>
  <c r="H202" i="28"/>
  <c r="U202" i="28"/>
  <c r="M202" i="28"/>
  <c r="E202" i="28"/>
  <c r="Q202" i="28"/>
  <c r="L202" i="28"/>
  <c r="D202" i="28"/>
  <c r="T202" i="28"/>
  <c r="Y202" i="28"/>
  <c r="I202" i="28"/>
  <c r="W339" i="28"/>
  <c r="S339" i="28"/>
  <c r="O339" i="28"/>
  <c r="K339" i="28"/>
  <c r="G339" i="28"/>
  <c r="C339" i="28"/>
  <c r="A340" i="28"/>
  <c r="V339" i="28"/>
  <c r="R339" i="28"/>
  <c r="N339" i="28"/>
  <c r="J339" i="28"/>
  <c r="F339" i="28"/>
  <c r="B339" i="28"/>
  <c r="X339" i="28"/>
  <c r="P339" i="28"/>
  <c r="H339" i="28"/>
  <c r="U339" i="28"/>
  <c r="M339" i="28"/>
  <c r="E339" i="28"/>
  <c r="Y339" i="28"/>
  <c r="I339" i="28"/>
  <c r="T339" i="28"/>
  <c r="D339" i="28"/>
  <c r="L339" i="28"/>
  <c r="Q339" i="28"/>
  <c r="Y270" i="21"/>
  <c r="U270" i="21"/>
  <c r="Q270" i="21"/>
  <c r="M270" i="21"/>
  <c r="I270" i="21"/>
  <c r="E270" i="21"/>
  <c r="X270" i="21"/>
  <c r="T270" i="21"/>
  <c r="P270" i="21"/>
  <c r="L270" i="21"/>
  <c r="H270" i="21"/>
  <c r="D270" i="21"/>
  <c r="A271" i="21"/>
  <c r="R270" i="21"/>
  <c r="J270" i="21"/>
  <c r="B270" i="21"/>
  <c r="N270" i="21"/>
  <c r="W270" i="21"/>
  <c r="O270" i="21"/>
  <c r="G270" i="21"/>
  <c r="V270" i="21"/>
  <c r="F270" i="21"/>
  <c r="C270" i="21"/>
  <c r="K270" i="21"/>
  <c r="S270" i="21"/>
  <c r="W29" i="21"/>
  <c r="S29" i="21"/>
  <c r="O29" i="21"/>
  <c r="K29" i="21"/>
  <c r="G29" i="21"/>
  <c r="C29" i="21"/>
  <c r="A30" i="21"/>
  <c r="V29" i="21"/>
  <c r="R29" i="21"/>
  <c r="N29" i="21"/>
  <c r="J29" i="21"/>
  <c r="F29" i="21"/>
  <c r="B29" i="21"/>
  <c r="X29" i="21"/>
  <c r="P29" i="21"/>
  <c r="H29" i="21"/>
  <c r="L29" i="21"/>
  <c r="Y29" i="21"/>
  <c r="U29" i="21"/>
  <c r="M29" i="21"/>
  <c r="E29" i="21"/>
  <c r="T29" i="21"/>
  <c r="D29" i="21"/>
  <c r="Q29" i="21"/>
  <c r="I29" i="21"/>
  <c r="X168" i="28"/>
  <c r="T168" i="28"/>
  <c r="P168" i="28"/>
  <c r="L168" i="28"/>
  <c r="H168" i="28"/>
  <c r="D168" i="28"/>
  <c r="W168" i="28"/>
  <c r="S168" i="28"/>
  <c r="O168" i="28"/>
  <c r="K168" i="28"/>
  <c r="G168" i="28"/>
  <c r="C168" i="28"/>
  <c r="U168" i="28"/>
  <c r="M168" i="28"/>
  <c r="E168" i="28"/>
  <c r="A169" i="28"/>
  <c r="R168" i="28"/>
  <c r="J168" i="28"/>
  <c r="B168" i="28"/>
  <c r="V168" i="28"/>
  <c r="F168" i="28"/>
  <c r="Q168" i="28"/>
  <c r="N168" i="28"/>
  <c r="Y168" i="28"/>
  <c r="I168" i="28"/>
  <c r="A64" i="28"/>
  <c r="V63" i="28"/>
  <c r="R63" i="28"/>
  <c r="N63" i="28"/>
  <c r="J63" i="28"/>
  <c r="F63" i="28"/>
  <c r="B63" i="28"/>
  <c r="Y63" i="28"/>
  <c r="U63" i="28"/>
  <c r="Q63" i="28"/>
  <c r="M63" i="28"/>
  <c r="I63" i="28"/>
  <c r="E63" i="28"/>
  <c r="W63" i="28"/>
  <c r="O63" i="28"/>
  <c r="G63" i="28"/>
  <c r="T63" i="28"/>
  <c r="L63" i="28"/>
  <c r="D63" i="28"/>
  <c r="P63" i="28"/>
  <c r="X63" i="28"/>
  <c r="K63" i="28"/>
  <c r="H63" i="28"/>
  <c r="S63" i="28"/>
  <c r="C63" i="28"/>
  <c r="V99" i="25"/>
  <c r="R99" i="25"/>
  <c r="N99" i="25"/>
  <c r="J99" i="25"/>
  <c r="F99" i="25"/>
  <c r="B99" i="25"/>
  <c r="Y99" i="25"/>
  <c r="U99" i="25"/>
  <c r="Q99" i="25"/>
  <c r="M99" i="25"/>
  <c r="I99" i="25"/>
  <c r="E99" i="25"/>
  <c r="X99" i="25"/>
  <c r="P99" i="25"/>
  <c r="H99" i="25"/>
  <c r="W99" i="25"/>
  <c r="O99" i="25"/>
  <c r="G99" i="25"/>
  <c r="S99" i="25"/>
  <c r="C99" i="25"/>
  <c r="D99" i="25"/>
  <c r="L99" i="25"/>
  <c r="K99" i="25"/>
  <c r="T99" i="25"/>
  <c r="A100" i="25"/>
  <c r="X100" i="19"/>
  <c r="T100" i="19"/>
  <c r="P100" i="19"/>
  <c r="L100" i="19"/>
  <c r="H100" i="19"/>
  <c r="D100" i="19"/>
  <c r="W100" i="19"/>
  <c r="S100" i="19"/>
  <c r="O100" i="19"/>
  <c r="K100" i="19"/>
  <c r="G100" i="19"/>
  <c r="C100" i="19"/>
  <c r="V100" i="19"/>
  <c r="N100" i="19"/>
  <c r="F100" i="19"/>
  <c r="U100" i="19"/>
  <c r="M100" i="19"/>
  <c r="E100" i="19"/>
  <c r="J100" i="19"/>
  <c r="Y100" i="19"/>
  <c r="I100" i="19"/>
  <c r="B100" i="19"/>
  <c r="R100" i="19"/>
  <c r="Q100" i="19"/>
  <c r="A101" i="19"/>
  <c r="V29" i="25"/>
  <c r="R29" i="25"/>
  <c r="N29" i="25"/>
  <c r="J29" i="25"/>
  <c r="F29" i="25"/>
  <c r="B29" i="25"/>
  <c r="Y29" i="25"/>
  <c r="U29" i="25"/>
  <c r="Q29" i="25"/>
  <c r="M29" i="25"/>
  <c r="I29" i="25"/>
  <c r="E29" i="25"/>
  <c r="S29" i="25"/>
  <c r="K29" i="25"/>
  <c r="C29" i="25"/>
  <c r="W29" i="25"/>
  <c r="G29" i="25"/>
  <c r="L29" i="25"/>
  <c r="X29" i="25"/>
  <c r="P29" i="25"/>
  <c r="H29" i="25"/>
  <c r="O29" i="25"/>
  <c r="T29" i="25"/>
  <c r="D29" i="25"/>
  <c r="A30" i="25"/>
  <c r="A64" i="21"/>
  <c r="V63" i="21"/>
  <c r="R63" i="21"/>
  <c r="N63" i="21"/>
  <c r="J63" i="21"/>
  <c r="F63" i="21"/>
  <c r="B63" i="21"/>
  <c r="Y63" i="21"/>
  <c r="U63" i="21"/>
  <c r="Q63" i="21"/>
  <c r="M63" i="21"/>
  <c r="I63" i="21"/>
  <c r="E63" i="21"/>
  <c r="S63" i="21"/>
  <c r="K63" i="21"/>
  <c r="C63" i="21"/>
  <c r="W63" i="21"/>
  <c r="O63" i="21"/>
  <c r="T63" i="21"/>
  <c r="X63" i="21"/>
  <c r="P63" i="21"/>
  <c r="H63" i="21"/>
  <c r="G63" i="21"/>
  <c r="L63" i="21"/>
  <c r="D63" i="21"/>
  <c r="X98" i="21"/>
  <c r="T98" i="21"/>
  <c r="P98" i="21"/>
  <c r="L98" i="21"/>
  <c r="H98" i="21"/>
  <c r="D98" i="21"/>
  <c r="A99" i="21"/>
  <c r="W98" i="21"/>
  <c r="S98" i="21"/>
  <c r="O98" i="21"/>
  <c r="K98" i="21"/>
  <c r="G98" i="21"/>
  <c r="C98" i="21"/>
  <c r="V98" i="21"/>
  <c r="U98" i="21"/>
  <c r="M98" i="21"/>
  <c r="E98" i="21"/>
  <c r="Q98" i="21"/>
  <c r="Y98" i="21"/>
  <c r="F98" i="21"/>
  <c r="R98" i="21"/>
  <c r="J98" i="21"/>
  <c r="B98" i="21"/>
  <c r="I98" i="21"/>
  <c r="N98" i="21"/>
  <c r="X98" i="28"/>
  <c r="T98" i="28"/>
  <c r="P98" i="28"/>
  <c r="L98" i="28"/>
  <c r="H98" i="28"/>
  <c r="D98" i="28"/>
  <c r="W98" i="28"/>
  <c r="S98" i="28"/>
  <c r="O98" i="28"/>
  <c r="K98" i="28"/>
  <c r="G98" i="28"/>
  <c r="C98" i="28"/>
  <c r="Y98" i="28"/>
  <c r="Q98" i="28"/>
  <c r="I98" i="28"/>
  <c r="V98" i="28"/>
  <c r="N98" i="28"/>
  <c r="F98" i="28"/>
  <c r="R98" i="28"/>
  <c r="B98" i="28"/>
  <c r="J98" i="28"/>
  <c r="M98" i="28"/>
  <c r="A99" i="28"/>
  <c r="E98" i="28"/>
  <c r="U98" i="28"/>
  <c r="W373" i="21"/>
  <c r="S373" i="21"/>
  <c r="O373" i="21"/>
  <c r="K373" i="21"/>
  <c r="G373" i="21"/>
  <c r="C373" i="21"/>
  <c r="A374" i="21"/>
  <c r="V373" i="21"/>
  <c r="R373" i="21"/>
  <c r="N373" i="21"/>
  <c r="J373" i="21"/>
  <c r="F373" i="21"/>
  <c r="B373" i="21"/>
  <c r="X373" i="21"/>
  <c r="P373" i="21"/>
  <c r="H373" i="21"/>
  <c r="T373" i="21"/>
  <c r="D373" i="21"/>
  <c r="U373" i="21"/>
  <c r="M373" i="21"/>
  <c r="E373" i="21"/>
  <c r="L373" i="21"/>
  <c r="Y373" i="21"/>
  <c r="Q373" i="21"/>
  <c r="I373" i="21"/>
  <c r="W236" i="21"/>
  <c r="S236" i="21"/>
  <c r="O236" i="21"/>
  <c r="K236" i="21"/>
  <c r="G236" i="21"/>
  <c r="C236" i="21"/>
  <c r="A237" i="21"/>
  <c r="V236" i="21"/>
  <c r="R236" i="21"/>
  <c r="N236" i="21"/>
  <c r="J236" i="21"/>
  <c r="F236" i="21"/>
  <c r="B236" i="21"/>
  <c r="X236" i="21"/>
  <c r="P236" i="21"/>
  <c r="H236" i="21"/>
  <c r="L236" i="21"/>
  <c r="U236" i="21"/>
  <c r="M236" i="21"/>
  <c r="E236" i="21"/>
  <c r="T236" i="21"/>
  <c r="D236" i="21"/>
  <c r="Q236" i="21"/>
  <c r="Y236" i="21"/>
  <c r="I236" i="21"/>
  <c r="V28" i="19"/>
  <c r="R28" i="19"/>
  <c r="N28" i="19"/>
  <c r="J28" i="19"/>
  <c r="F28" i="19"/>
  <c r="B28" i="19"/>
  <c r="Y28" i="19"/>
  <c r="U28" i="19"/>
  <c r="Q28" i="19"/>
  <c r="M28" i="19"/>
  <c r="I28" i="19"/>
  <c r="E28" i="19"/>
  <c r="X28" i="19"/>
  <c r="P28" i="19"/>
  <c r="H28" i="19"/>
  <c r="W28" i="19"/>
  <c r="O28" i="19"/>
  <c r="G28" i="19"/>
  <c r="T28" i="19"/>
  <c r="D28" i="19"/>
  <c r="S28" i="19"/>
  <c r="C28" i="19"/>
  <c r="L28" i="19"/>
  <c r="K28" i="19"/>
  <c r="A29" i="19"/>
  <c r="Y339" i="21"/>
  <c r="U339" i="21"/>
  <c r="Q339" i="21"/>
  <c r="M339" i="21"/>
  <c r="I339" i="21"/>
  <c r="E339" i="21"/>
  <c r="X339" i="21"/>
  <c r="T339" i="21"/>
  <c r="P339" i="21"/>
  <c r="L339" i="21"/>
  <c r="H339" i="21"/>
  <c r="D339" i="21"/>
  <c r="V339" i="21"/>
  <c r="N339" i="21"/>
  <c r="F339" i="21"/>
  <c r="J339" i="21"/>
  <c r="B339" i="21"/>
  <c r="S339" i="21"/>
  <c r="K339" i="21"/>
  <c r="C339" i="21"/>
  <c r="A340" i="21"/>
  <c r="R339" i="21"/>
  <c r="G339" i="21"/>
  <c r="W339" i="21"/>
  <c r="O339" i="21"/>
  <c r="W270" i="28"/>
  <c r="S270" i="28"/>
  <c r="O270" i="28"/>
  <c r="K270" i="28"/>
  <c r="G270" i="28"/>
  <c r="C270" i="28"/>
  <c r="A271" i="28"/>
  <c r="V270" i="28"/>
  <c r="R270" i="28"/>
  <c r="N270" i="28"/>
  <c r="J270" i="28"/>
  <c r="F270" i="28"/>
  <c r="B270" i="28"/>
  <c r="T270" i="28"/>
  <c r="L270" i="28"/>
  <c r="D270" i="28"/>
  <c r="Y270" i="28"/>
  <c r="Q270" i="28"/>
  <c r="I270" i="28"/>
  <c r="U270" i="28"/>
  <c r="E270" i="28"/>
  <c r="P270" i="28"/>
  <c r="H270" i="28"/>
  <c r="X270" i="28"/>
  <c r="M270" i="28"/>
  <c r="Y202" i="21"/>
  <c r="U202" i="21"/>
  <c r="Q202" i="21"/>
  <c r="M202" i="21"/>
  <c r="I202" i="21"/>
  <c r="E202" i="21"/>
  <c r="X202" i="21"/>
  <c r="T202" i="21"/>
  <c r="P202" i="21"/>
  <c r="L202" i="21"/>
  <c r="H202" i="21"/>
  <c r="D202" i="21"/>
  <c r="V202" i="21"/>
  <c r="N202" i="21"/>
  <c r="F202" i="21"/>
  <c r="R202" i="21"/>
  <c r="S202" i="21"/>
  <c r="K202" i="21"/>
  <c r="C202" i="21"/>
  <c r="A203" i="21"/>
  <c r="J202" i="21"/>
  <c r="B202" i="21"/>
  <c r="W202" i="21"/>
  <c r="O202" i="21"/>
  <c r="G202" i="21"/>
  <c r="Y236" i="28"/>
  <c r="U236" i="28"/>
  <c r="Q236" i="28"/>
  <c r="M236" i="28"/>
  <c r="I236" i="28"/>
  <c r="E236" i="28"/>
  <c r="X236" i="28"/>
  <c r="T236" i="28"/>
  <c r="P236" i="28"/>
  <c r="L236" i="28"/>
  <c r="H236" i="28"/>
  <c r="D236" i="28"/>
  <c r="A237" i="28"/>
  <c r="R236" i="28"/>
  <c r="J236" i="28"/>
  <c r="B236" i="28"/>
  <c r="W236" i="28"/>
  <c r="O236" i="28"/>
  <c r="G236" i="28"/>
  <c r="S236" i="28"/>
  <c r="C236" i="28"/>
  <c r="N236" i="28"/>
  <c r="V236" i="28"/>
  <c r="F236" i="28"/>
  <c r="K236" i="28"/>
  <c r="W168" i="21"/>
  <c r="S168" i="21"/>
  <c r="O168" i="21"/>
  <c r="K168" i="21"/>
  <c r="G168" i="21"/>
  <c r="C168" i="21"/>
  <c r="A169" i="21"/>
  <c r="V168" i="21"/>
  <c r="R168" i="21"/>
  <c r="N168" i="21"/>
  <c r="J168" i="21"/>
  <c r="F168" i="21"/>
  <c r="B168" i="21"/>
  <c r="T168" i="21"/>
  <c r="L168" i="21"/>
  <c r="D168" i="21"/>
  <c r="P168" i="21"/>
  <c r="Y168" i="21"/>
  <c r="Q168" i="21"/>
  <c r="I168" i="21"/>
  <c r="X168" i="21"/>
  <c r="H168" i="21"/>
  <c r="M168" i="21"/>
  <c r="U168" i="21"/>
  <c r="E168" i="21"/>
  <c r="W407" i="28"/>
  <c r="S407" i="28"/>
  <c r="O407" i="28"/>
  <c r="K407" i="28"/>
  <c r="G407" i="28"/>
  <c r="C407" i="28"/>
  <c r="A408" i="28"/>
  <c r="V407" i="28"/>
  <c r="R407" i="28"/>
  <c r="N407" i="28"/>
  <c r="J407" i="28"/>
  <c r="F407" i="28"/>
  <c r="B407" i="28"/>
  <c r="T407" i="28"/>
  <c r="L407" i="28"/>
  <c r="D407" i="28"/>
  <c r="Y407" i="28"/>
  <c r="Q407" i="28"/>
  <c r="I407" i="28"/>
  <c r="M407" i="28"/>
  <c r="X407" i="28"/>
  <c r="H407" i="28"/>
  <c r="P407" i="28"/>
  <c r="E407" i="28"/>
  <c r="U407" i="28"/>
  <c r="V135" i="19"/>
  <c r="R135" i="19"/>
  <c r="N135" i="19"/>
  <c r="J135" i="19"/>
  <c r="F135" i="19"/>
  <c r="B135" i="19"/>
  <c r="Y135" i="19"/>
  <c r="U135" i="19"/>
  <c r="Q135" i="19"/>
  <c r="M135" i="19"/>
  <c r="I135" i="19"/>
  <c r="E135" i="19"/>
  <c r="X135" i="19"/>
  <c r="P135" i="19"/>
  <c r="H135" i="19"/>
  <c r="W135" i="19"/>
  <c r="O135" i="19"/>
  <c r="G135" i="19"/>
  <c r="T135" i="19"/>
  <c r="D135" i="19"/>
  <c r="S135" i="19"/>
  <c r="C135" i="19"/>
  <c r="L135" i="19"/>
  <c r="K135" i="19"/>
  <c r="A136" i="19"/>
  <c r="Y133" i="21"/>
  <c r="U133" i="21"/>
  <c r="Q133" i="21"/>
  <c r="M133" i="21"/>
  <c r="I133" i="21"/>
  <c r="E133" i="21"/>
  <c r="X133" i="21"/>
  <c r="T133" i="21"/>
  <c r="P133" i="21"/>
  <c r="L133" i="21"/>
  <c r="H133" i="21"/>
  <c r="D133" i="21"/>
  <c r="A134" i="21"/>
  <c r="R133" i="21"/>
  <c r="J133" i="21"/>
  <c r="B133" i="21"/>
  <c r="N133" i="21"/>
  <c r="W133" i="21"/>
  <c r="O133" i="21"/>
  <c r="G133" i="21"/>
  <c r="V133" i="21"/>
  <c r="F133" i="21"/>
  <c r="K133" i="21"/>
  <c r="C133" i="21"/>
  <c r="S133" i="21"/>
  <c r="V64" i="25"/>
  <c r="R64" i="25"/>
  <c r="N64" i="25"/>
  <c r="J64" i="25"/>
  <c r="F64" i="25"/>
  <c r="B64" i="25"/>
  <c r="Y64" i="25"/>
  <c r="U64" i="25"/>
  <c r="Q64" i="25"/>
  <c r="M64" i="25"/>
  <c r="I64" i="25"/>
  <c r="E64" i="25"/>
  <c r="X64" i="25"/>
  <c r="P64" i="25"/>
  <c r="H64" i="25"/>
  <c r="W64" i="25"/>
  <c r="O64" i="25"/>
  <c r="G64" i="25"/>
  <c r="S64" i="25"/>
  <c r="C64" i="25"/>
  <c r="L64" i="25"/>
  <c r="K64" i="25"/>
  <c r="T64" i="25"/>
  <c r="D64" i="25"/>
  <c r="A65" i="25"/>
  <c r="A134" i="28"/>
  <c r="V133" i="28"/>
  <c r="R133" i="28"/>
  <c r="N133" i="28"/>
  <c r="J133" i="28"/>
  <c r="F133" i="28"/>
  <c r="B133" i="28"/>
  <c r="Y133" i="28"/>
  <c r="U133" i="28"/>
  <c r="Q133" i="28"/>
  <c r="M133" i="28"/>
  <c r="I133" i="28"/>
  <c r="E133" i="28"/>
  <c r="S133" i="28"/>
  <c r="K133" i="28"/>
  <c r="C133" i="28"/>
  <c r="X133" i="28"/>
  <c r="P133" i="28"/>
  <c r="H133" i="28"/>
  <c r="T133" i="28"/>
  <c r="D133" i="28"/>
  <c r="O133" i="28"/>
  <c r="L133" i="28"/>
  <c r="W133" i="28"/>
  <c r="G133" i="28"/>
  <c r="W305" i="21"/>
  <c r="S305" i="21"/>
  <c r="O305" i="21"/>
  <c r="K305" i="21"/>
  <c r="G305" i="21"/>
  <c r="C305" i="21"/>
  <c r="A306" i="21"/>
  <c r="V305" i="21"/>
  <c r="R305" i="21"/>
  <c r="N305" i="21"/>
  <c r="J305" i="21"/>
  <c r="F305" i="21"/>
  <c r="B305" i="21"/>
  <c r="T305" i="21"/>
  <c r="L305" i="21"/>
  <c r="D305" i="21"/>
  <c r="X305" i="21"/>
  <c r="H305" i="21"/>
  <c r="Y305" i="21"/>
  <c r="Q305" i="21"/>
  <c r="I305" i="21"/>
  <c r="P305" i="21"/>
  <c r="U305" i="21"/>
  <c r="M305" i="21"/>
  <c r="E305" i="21"/>
  <c r="Y373" i="28"/>
  <c r="U373" i="28"/>
  <c r="Q373" i="28"/>
  <c r="M373" i="28"/>
  <c r="I373" i="28"/>
  <c r="E373" i="28"/>
  <c r="X373" i="28"/>
  <c r="T373" i="28"/>
  <c r="P373" i="28"/>
  <c r="L373" i="28"/>
  <c r="H373" i="28"/>
  <c r="D373" i="28"/>
  <c r="A374" i="28"/>
  <c r="R373" i="28"/>
  <c r="J373" i="28"/>
  <c r="B373" i="28"/>
  <c r="W373" i="28"/>
  <c r="O373" i="28"/>
  <c r="G373" i="28"/>
  <c r="K373" i="28"/>
  <c r="V373" i="28"/>
  <c r="F373" i="28"/>
  <c r="N373" i="28"/>
  <c r="S373" i="28"/>
  <c r="C373" i="28"/>
  <c r="Y407" i="21"/>
  <c r="U407" i="21"/>
  <c r="Q407" i="21"/>
  <c r="M407" i="21"/>
  <c r="I407" i="21"/>
  <c r="E407" i="21"/>
  <c r="X407" i="21"/>
  <c r="T407" i="21"/>
  <c r="P407" i="21"/>
  <c r="L407" i="21"/>
  <c r="H407" i="21"/>
  <c r="D407" i="21"/>
  <c r="A408" i="21"/>
  <c r="R407" i="21"/>
  <c r="J407" i="21"/>
  <c r="B407" i="21"/>
  <c r="N407" i="21"/>
  <c r="W407" i="21"/>
  <c r="O407" i="21"/>
  <c r="G407" i="21"/>
  <c r="V407" i="21"/>
  <c r="F407" i="21"/>
  <c r="K407" i="21"/>
  <c r="S407" i="21"/>
  <c r="C407" i="21"/>
  <c r="T29" i="28" l="1"/>
  <c r="D29" i="28"/>
  <c r="K29" i="28"/>
  <c r="Q29" i="28"/>
  <c r="V29" i="28"/>
  <c r="A30" i="28"/>
  <c r="P29" i="28"/>
  <c r="W29" i="28"/>
  <c r="G29" i="28"/>
  <c r="I29" i="28"/>
  <c r="N29" i="28"/>
  <c r="B29" i="28"/>
  <c r="L29" i="28"/>
  <c r="S29" i="28"/>
  <c r="C29" i="28"/>
  <c r="U29" i="28"/>
  <c r="F29" i="28"/>
  <c r="R29" i="28"/>
  <c r="X29" i="28"/>
  <c r="H29" i="28"/>
  <c r="O29" i="28"/>
  <c r="Y29" i="28"/>
  <c r="E29" i="28"/>
  <c r="M29" i="28"/>
  <c r="J29" i="28"/>
  <c r="Y134" i="28"/>
  <c r="U134" i="28"/>
  <c r="Q134" i="28"/>
  <c r="M134" i="28"/>
  <c r="I134" i="28"/>
  <c r="E134" i="28"/>
  <c r="X134" i="28"/>
  <c r="T134" i="28"/>
  <c r="P134" i="28"/>
  <c r="L134" i="28"/>
  <c r="H134" i="28"/>
  <c r="D134" i="28"/>
  <c r="A135" i="28"/>
  <c r="R134" i="28"/>
  <c r="J134" i="28"/>
  <c r="B134" i="28"/>
  <c r="W134" i="28"/>
  <c r="O134" i="28"/>
  <c r="G134" i="28"/>
  <c r="K134" i="28"/>
  <c r="S134" i="28"/>
  <c r="V134" i="28"/>
  <c r="F134" i="28"/>
  <c r="C134" i="28"/>
  <c r="N134" i="28"/>
  <c r="W65" i="19"/>
  <c r="S65" i="19"/>
  <c r="O65" i="19"/>
  <c r="K65" i="19"/>
  <c r="G65" i="19"/>
  <c r="C65" i="19"/>
  <c r="V65" i="19"/>
  <c r="R65" i="19"/>
  <c r="N65" i="19"/>
  <c r="J65" i="19"/>
  <c r="F65" i="19"/>
  <c r="B65" i="19"/>
  <c r="Y65" i="19"/>
  <c r="Q65" i="19"/>
  <c r="I65" i="19"/>
  <c r="X65" i="19"/>
  <c r="P65" i="19"/>
  <c r="H65" i="19"/>
  <c r="M65" i="19"/>
  <c r="L65" i="19"/>
  <c r="U65" i="19"/>
  <c r="T65" i="19"/>
  <c r="E65" i="19"/>
  <c r="D65" i="19"/>
  <c r="A66" i="19"/>
  <c r="X340" i="21"/>
  <c r="T340" i="21"/>
  <c r="P340" i="21"/>
  <c r="L340" i="21"/>
  <c r="H340" i="21"/>
  <c r="D340" i="21"/>
  <c r="W340" i="21"/>
  <c r="S340" i="21"/>
  <c r="O340" i="21"/>
  <c r="K340" i="21"/>
  <c r="G340" i="21"/>
  <c r="C340" i="21"/>
  <c r="U340" i="21"/>
  <c r="M340" i="21"/>
  <c r="E340" i="21"/>
  <c r="Y340" i="21"/>
  <c r="I340" i="21"/>
  <c r="A341" i="21"/>
  <c r="R340" i="21"/>
  <c r="J340" i="21"/>
  <c r="B340" i="21"/>
  <c r="Q340" i="21"/>
  <c r="N340" i="21"/>
  <c r="V340" i="21"/>
  <c r="F340" i="21"/>
  <c r="V30" i="25"/>
  <c r="R30" i="25"/>
  <c r="N30" i="25"/>
  <c r="J30" i="25"/>
  <c r="F30" i="25"/>
  <c r="B30" i="25"/>
  <c r="Y30" i="25"/>
  <c r="U30" i="25"/>
  <c r="Q30" i="25"/>
  <c r="M30" i="25"/>
  <c r="I30" i="25"/>
  <c r="E30" i="25"/>
  <c r="S30" i="25"/>
  <c r="K30" i="25"/>
  <c r="C30" i="25"/>
  <c r="O30" i="25"/>
  <c r="L30" i="25"/>
  <c r="X30" i="25"/>
  <c r="P30" i="25"/>
  <c r="H30" i="25"/>
  <c r="W30" i="25"/>
  <c r="G30" i="25"/>
  <c r="T30" i="25"/>
  <c r="D30" i="25"/>
  <c r="A31" i="25"/>
  <c r="X306" i="28"/>
  <c r="T306" i="28"/>
  <c r="P306" i="28"/>
  <c r="L306" i="28"/>
  <c r="H306" i="28"/>
  <c r="D306" i="28"/>
  <c r="W306" i="28"/>
  <c r="S306" i="28"/>
  <c r="O306" i="28"/>
  <c r="K306" i="28"/>
  <c r="G306" i="28"/>
  <c r="C306" i="28"/>
  <c r="U306" i="28"/>
  <c r="M306" i="28"/>
  <c r="E306" i="28"/>
  <c r="A307" i="28"/>
  <c r="R306" i="28"/>
  <c r="J306" i="28"/>
  <c r="B306" i="28"/>
  <c r="N306" i="28"/>
  <c r="Y306" i="28"/>
  <c r="I306" i="28"/>
  <c r="Q306" i="28"/>
  <c r="V306" i="28"/>
  <c r="F306" i="28"/>
  <c r="X203" i="21"/>
  <c r="T203" i="21"/>
  <c r="P203" i="21"/>
  <c r="L203" i="21"/>
  <c r="H203" i="21"/>
  <c r="D203" i="21"/>
  <c r="W203" i="21"/>
  <c r="S203" i="21"/>
  <c r="O203" i="21"/>
  <c r="K203" i="21"/>
  <c r="G203" i="21"/>
  <c r="C203" i="21"/>
  <c r="U203" i="21"/>
  <c r="M203" i="21"/>
  <c r="E203" i="21"/>
  <c r="Y203" i="21"/>
  <c r="I203" i="21"/>
  <c r="A204" i="21"/>
  <c r="R203" i="21"/>
  <c r="J203" i="21"/>
  <c r="B203" i="21"/>
  <c r="Q203" i="21"/>
  <c r="F203" i="21"/>
  <c r="V203" i="21"/>
  <c r="N203" i="21"/>
  <c r="W99" i="21"/>
  <c r="S99" i="21"/>
  <c r="O99" i="21"/>
  <c r="K99" i="21"/>
  <c r="G99" i="21"/>
  <c r="C99" i="21"/>
  <c r="U99" i="21"/>
  <c r="M99" i="21"/>
  <c r="E99" i="21"/>
  <c r="A100" i="21"/>
  <c r="V99" i="21"/>
  <c r="R99" i="21"/>
  <c r="N99" i="21"/>
  <c r="J99" i="21"/>
  <c r="F99" i="21"/>
  <c r="B99" i="21"/>
  <c r="Y99" i="21"/>
  <c r="Q99" i="21"/>
  <c r="I99" i="21"/>
  <c r="L99" i="21"/>
  <c r="T99" i="21"/>
  <c r="X99" i="21"/>
  <c r="H99" i="21"/>
  <c r="D99" i="21"/>
  <c r="P99" i="21"/>
  <c r="Y64" i="28"/>
  <c r="U64" i="28"/>
  <c r="Q64" i="28"/>
  <c r="M64" i="28"/>
  <c r="I64" i="28"/>
  <c r="E64" i="28"/>
  <c r="X64" i="28"/>
  <c r="T64" i="28"/>
  <c r="P64" i="28"/>
  <c r="L64" i="28"/>
  <c r="H64" i="28"/>
  <c r="D64" i="28"/>
  <c r="V64" i="28"/>
  <c r="N64" i="28"/>
  <c r="F64" i="28"/>
  <c r="S64" i="28"/>
  <c r="K64" i="28"/>
  <c r="C64" i="28"/>
  <c r="W64" i="28"/>
  <c r="G64" i="28"/>
  <c r="R64" i="28"/>
  <c r="B64" i="28"/>
  <c r="O64" i="28"/>
  <c r="A65" i="28"/>
  <c r="J64" i="28"/>
  <c r="A31" i="21"/>
  <c r="V30" i="21"/>
  <c r="R30" i="21"/>
  <c r="N30" i="21"/>
  <c r="J30" i="21"/>
  <c r="F30" i="21"/>
  <c r="B30" i="21"/>
  <c r="Y30" i="21"/>
  <c r="U30" i="21"/>
  <c r="Q30" i="21"/>
  <c r="M30" i="21"/>
  <c r="I30" i="21"/>
  <c r="E30" i="21"/>
  <c r="W30" i="21"/>
  <c r="O30" i="21"/>
  <c r="G30" i="21"/>
  <c r="S30" i="21"/>
  <c r="C30" i="21"/>
  <c r="P30" i="21"/>
  <c r="T30" i="21"/>
  <c r="L30" i="21"/>
  <c r="D30" i="21"/>
  <c r="K30" i="21"/>
  <c r="X30" i="21"/>
  <c r="H30" i="21"/>
  <c r="X408" i="21"/>
  <c r="T408" i="21"/>
  <c r="P408" i="21"/>
  <c r="L408" i="21"/>
  <c r="H408" i="21"/>
  <c r="D408" i="21"/>
  <c r="W408" i="21"/>
  <c r="S408" i="21"/>
  <c r="O408" i="21"/>
  <c r="K408" i="21"/>
  <c r="G408" i="21"/>
  <c r="C408" i="21"/>
  <c r="Y408" i="21"/>
  <c r="Q408" i="21"/>
  <c r="I408" i="21"/>
  <c r="U408" i="21"/>
  <c r="E408" i="21"/>
  <c r="V408" i="21"/>
  <c r="N408" i="21"/>
  <c r="F408" i="21"/>
  <c r="M408" i="21"/>
  <c r="R408" i="21"/>
  <c r="A409" i="21"/>
  <c r="J408" i="21"/>
  <c r="B408" i="21"/>
  <c r="A307" i="21"/>
  <c r="V306" i="21"/>
  <c r="R306" i="21"/>
  <c r="N306" i="21"/>
  <c r="J306" i="21"/>
  <c r="F306" i="21"/>
  <c r="B306" i="21"/>
  <c r="Y306" i="21"/>
  <c r="U306" i="21"/>
  <c r="Q306" i="21"/>
  <c r="M306" i="21"/>
  <c r="I306" i="21"/>
  <c r="E306" i="21"/>
  <c r="S306" i="21"/>
  <c r="K306" i="21"/>
  <c r="C306" i="21"/>
  <c r="O306" i="21"/>
  <c r="X306" i="21"/>
  <c r="P306" i="21"/>
  <c r="H306" i="21"/>
  <c r="W306" i="21"/>
  <c r="G306" i="21"/>
  <c r="D306" i="21"/>
  <c r="T306" i="21"/>
  <c r="L306" i="21"/>
  <c r="V65" i="25"/>
  <c r="R65" i="25"/>
  <c r="N65" i="25"/>
  <c r="J65" i="25"/>
  <c r="F65" i="25"/>
  <c r="B65" i="25"/>
  <c r="Y65" i="25"/>
  <c r="U65" i="25"/>
  <c r="Q65" i="25"/>
  <c r="M65" i="25"/>
  <c r="I65" i="25"/>
  <c r="E65" i="25"/>
  <c r="X65" i="25"/>
  <c r="P65" i="25"/>
  <c r="H65" i="25"/>
  <c r="W65" i="25"/>
  <c r="O65" i="25"/>
  <c r="G65" i="25"/>
  <c r="K65" i="25"/>
  <c r="L65" i="25"/>
  <c r="T65" i="25"/>
  <c r="D65" i="25"/>
  <c r="S65" i="25"/>
  <c r="C65" i="25"/>
  <c r="A66" i="25"/>
  <c r="A238" i="21"/>
  <c r="V237" i="21"/>
  <c r="R237" i="21"/>
  <c r="N237" i="21"/>
  <c r="J237" i="21"/>
  <c r="F237" i="21"/>
  <c r="B237" i="21"/>
  <c r="Y237" i="21"/>
  <c r="U237" i="21"/>
  <c r="Q237" i="21"/>
  <c r="M237" i="21"/>
  <c r="I237" i="21"/>
  <c r="E237" i="21"/>
  <c r="W237" i="21"/>
  <c r="O237" i="21"/>
  <c r="G237" i="21"/>
  <c r="S237" i="21"/>
  <c r="C237" i="21"/>
  <c r="T237" i="21"/>
  <c r="L237" i="21"/>
  <c r="D237" i="21"/>
  <c r="K237" i="21"/>
  <c r="X237" i="21"/>
  <c r="P237" i="21"/>
  <c r="H237" i="21"/>
  <c r="X374" i="28"/>
  <c r="T374" i="28"/>
  <c r="P374" i="28"/>
  <c r="L374" i="28"/>
  <c r="H374" i="28"/>
  <c r="D374" i="28"/>
  <c r="W374" i="28"/>
  <c r="S374" i="28"/>
  <c r="O374" i="28"/>
  <c r="K374" i="28"/>
  <c r="G374" i="28"/>
  <c r="C374" i="28"/>
  <c r="Y374" i="28"/>
  <c r="Q374" i="28"/>
  <c r="I374" i="28"/>
  <c r="V374" i="28"/>
  <c r="N374" i="28"/>
  <c r="F374" i="28"/>
  <c r="R374" i="28"/>
  <c r="B374" i="28"/>
  <c r="M374" i="28"/>
  <c r="E374" i="28"/>
  <c r="A375" i="28"/>
  <c r="U374" i="28"/>
  <c r="J374" i="28"/>
  <c r="X134" i="21"/>
  <c r="T134" i="21"/>
  <c r="P134" i="21"/>
  <c r="L134" i="21"/>
  <c r="H134" i="21"/>
  <c r="D134" i="21"/>
  <c r="W134" i="21"/>
  <c r="S134" i="21"/>
  <c r="O134" i="21"/>
  <c r="K134" i="21"/>
  <c r="G134" i="21"/>
  <c r="C134" i="21"/>
  <c r="Y134" i="21"/>
  <c r="Q134" i="21"/>
  <c r="I134" i="21"/>
  <c r="U134" i="21"/>
  <c r="E134" i="21"/>
  <c r="V134" i="21"/>
  <c r="N134" i="21"/>
  <c r="F134" i="21"/>
  <c r="M134" i="21"/>
  <c r="B134" i="21"/>
  <c r="A135" i="21"/>
  <c r="R134" i="21"/>
  <c r="J134" i="21"/>
  <c r="A409" i="28"/>
  <c r="V408" i="28"/>
  <c r="R408" i="28"/>
  <c r="N408" i="28"/>
  <c r="J408" i="28"/>
  <c r="F408" i="28"/>
  <c r="B408" i="28"/>
  <c r="Y408" i="28"/>
  <c r="U408" i="28"/>
  <c r="Q408" i="28"/>
  <c r="M408" i="28"/>
  <c r="I408" i="28"/>
  <c r="E408" i="28"/>
  <c r="S408" i="28"/>
  <c r="K408" i="28"/>
  <c r="C408" i="28"/>
  <c r="X408" i="28"/>
  <c r="P408" i="28"/>
  <c r="H408" i="28"/>
  <c r="T408" i="28"/>
  <c r="D408" i="28"/>
  <c r="O408" i="28"/>
  <c r="W408" i="28"/>
  <c r="G408" i="28"/>
  <c r="L408" i="28"/>
  <c r="X237" i="28"/>
  <c r="T237" i="28"/>
  <c r="P237" i="28"/>
  <c r="L237" i="28"/>
  <c r="H237" i="28"/>
  <c r="D237" i="28"/>
  <c r="W237" i="28"/>
  <c r="S237" i="28"/>
  <c r="O237" i="28"/>
  <c r="K237" i="28"/>
  <c r="G237" i="28"/>
  <c r="C237" i="28"/>
  <c r="Y237" i="28"/>
  <c r="Q237" i="28"/>
  <c r="I237" i="28"/>
  <c r="V237" i="28"/>
  <c r="N237" i="28"/>
  <c r="F237" i="28"/>
  <c r="A238" i="28"/>
  <c r="J237" i="28"/>
  <c r="U237" i="28"/>
  <c r="E237" i="28"/>
  <c r="R237" i="28"/>
  <c r="M237" i="28"/>
  <c r="B237" i="28"/>
  <c r="A272" i="28"/>
  <c r="V271" i="28"/>
  <c r="R271" i="28"/>
  <c r="N271" i="28"/>
  <c r="J271" i="28"/>
  <c r="F271" i="28"/>
  <c r="B271" i="28"/>
  <c r="Y271" i="28"/>
  <c r="U271" i="28"/>
  <c r="Q271" i="28"/>
  <c r="M271" i="28"/>
  <c r="I271" i="28"/>
  <c r="E271" i="28"/>
  <c r="S271" i="28"/>
  <c r="K271" i="28"/>
  <c r="C271" i="28"/>
  <c r="X271" i="28"/>
  <c r="P271" i="28"/>
  <c r="H271" i="28"/>
  <c r="L271" i="28"/>
  <c r="W271" i="28"/>
  <c r="G271" i="28"/>
  <c r="O271" i="28"/>
  <c r="D271" i="28"/>
  <c r="T271" i="28"/>
  <c r="V29" i="19"/>
  <c r="R29" i="19"/>
  <c r="N29" i="19"/>
  <c r="J29" i="19"/>
  <c r="F29" i="19"/>
  <c r="B29" i="19"/>
  <c r="Y29" i="19"/>
  <c r="U29" i="19"/>
  <c r="Q29" i="19"/>
  <c r="M29" i="19"/>
  <c r="I29" i="19"/>
  <c r="E29" i="19"/>
  <c r="X29" i="19"/>
  <c r="P29" i="19"/>
  <c r="H29" i="19"/>
  <c r="W29" i="19"/>
  <c r="O29" i="19"/>
  <c r="G29" i="19"/>
  <c r="L29" i="19"/>
  <c r="K29" i="19"/>
  <c r="T29" i="19"/>
  <c r="D29" i="19"/>
  <c r="S29" i="19"/>
  <c r="C29" i="19"/>
  <c r="A30" i="19"/>
  <c r="A375" i="21"/>
  <c r="V374" i="21"/>
  <c r="R374" i="21"/>
  <c r="N374" i="21"/>
  <c r="J374" i="21"/>
  <c r="F374" i="21"/>
  <c r="B374" i="21"/>
  <c r="Y374" i="21"/>
  <c r="U374" i="21"/>
  <c r="Q374" i="21"/>
  <c r="M374" i="21"/>
  <c r="I374" i="21"/>
  <c r="E374" i="21"/>
  <c r="W374" i="21"/>
  <c r="O374" i="21"/>
  <c r="G374" i="21"/>
  <c r="K374" i="21"/>
  <c r="T374" i="21"/>
  <c r="L374" i="21"/>
  <c r="D374" i="21"/>
  <c r="S374" i="21"/>
  <c r="C374" i="21"/>
  <c r="H374" i="21"/>
  <c r="X374" i="21"/>
  <c r="P374" i="21"/>
  <c r="X101" i="19"/>
  <c r="T101" i="19"/>
  <c r="P101" i="19"/>
  <c r="L101" i="19"/>
  <c r="H101" i="19"/>
  <c r="D101" i="19"/>
  <c r="W101" i="19"/>
  <c r="S101" i="19"/>
  <c r="O101" i="19"/>
  <c r="K101" i="19"/>
  <c r="G101" i="19"/>
  <c r="C101" i="19"/>
  <c r="V101" i="19"/>
  <c r="N101" i="19"/>
  <c r="F101" i="19"/>
  <c r="U101" i="19"/>
  <c r="M101" i="19"/>
  <c r="E101" i="19"/>
  <c r="R101" i="19"/>
  <c r="B101" i="19"/>
  <c r="Q101" i="19"/>
  <c r="J101" i="19"/>
  <c r="I101" i="19"/>
  <c r="Y101" i="19"/>
  <c r="A102" i="19"/>
  <c r="W169" i="28"/>
  <c r="S169" i="28"/>
  <c r="O169" i="28"/>
  <c r="K169" i="28"/>
  <c r="G169" i="28"/>
  <c r="C169" i="28"/>
  <c r="A170" i="28"/>
  <c r="V169" i="28"/>
  <c r="R169" i="28"/>
  <c r="N169" i="28"/>
  <c r="J169" i="28"/>
  <c r="F169" i="28"/>
  <c r="B169" i="28"/>
  <c r="T169" i="28"/>
  <c r="L169" i="28"/>
  <c r="D169" i="28"/>
  <c r="Y169" i="28"/>
  <c r="Q169" i="28"/>
  <c r="I169" i="28"/>
  <c r="M169" i="28"/>
  <c r="E169" i="28"/>
  <c r="X169" i="28"/>
  <c r="H169" i="28"/>
  <c r="U169" i="28"/>
  <c r="P169" i="28"/>
  <c r="A341" i="28"/>
  <c r="V340" i="28"/>
  <c r="R340" i="28"/>
  <c r="N340" i="28"/>
  <c r="J340" i="28"/>
  <c r="F340" i="28"/>
  <c r="B340" i="28"/>
  <c r="Y340" i="28"/>
  <c r="U340" i="28"/>
  <c r="Q340" i="28"/>
  <c r="M340" i="28"/>
  <c r="I340" i="28"/>
  <c r="E340" i="28"/>
  <c r="W340" i="28"/>
  <c r="O340" i="28"/>
  <c r="G340" i="28"/>
  <c r="T340" i="28"/>
  <c r="L340" i="28"/>
  <c r="D340" i="28"/>
  <c r="P340" i="28"/>
  <c r="K340" i="28"/>
  <c r="S340" i="28"/>
  <c r="H340" i="28"/>
  <c r="C340" i="28"/>
  <c r="X340" i="28"/>
  <c r="V135" i="25"/>
  <c r="R135" i="25"/>
  <c r="N135" i="25"/>
  <c r="J135" i="25"/>
  <c r="F135" i="25"/>
  <c r="B135" i="25"/>
  <c r="Y135" i="25"/>
  <c r="U135" i="25"/>
  <c r="Q135" i="25"/>
  <c r="M135" i="25"/>
  <c r="I135" i="25"/>
  <c r="E135" i="25"/>
  <c r="X135" i="25"/>
  <c r="P135" i="25"/>
  <c r="H135" i="25"/>
  <c r="L135" i="25"/>
  <c r="W135" i="25"/>
  <c r="O135" i="25"/>
  <c r="G135" i="25"/>
  <c r="T135" i="25"/>
  <c r="D135" i="25"/>
  <c r="K135" i="25"/>
  <c r="C135" i="25"/>
  <c r="S135" i="25"/>
  <c r="A136" i="25"/>
  <c r="X136" i="19"/>
  <c r="V136" i="19"/>
  <c r="R136" i="19"/>
  <c r="N136" i="19"/>
  <c r="J136" i="19"/>
  <c r="F136" i="19"/>
  <c r="B136" i="19"/>
  <c r="U136" i="19"/>
  <c r="Q136" i="19"/>
  <c r="M136" i="19"/>
  <c r="I136" i="19"/>
  <c r="E136" i="19"/>
  <c r="Y136" i="19"/>
  <c r="P136" i="19"/>
  <c r="H136" i="19"/>
  <c r="W136" i="19"/>
  <c r="O136" i="19"/>
  <c r="G136" i="19"/>
  <c r="L136" i="19"/>
  <c r="K136" i="19"/>
  <c r="T136" i="19"/>
  <c r="S136" i="19"/>
  <c r="D136" i="19"/>
  <c r="C136" i="19"/>
  <c r="A137" i="19"/>
  <c r="A170" i="21"/>
  <c r="V169" i="21"/>
  <c r="R169" i="21"/>
  <c r="N169" i="21"/>
  <c r="J169" i="21"/>
  <c r="F169" i="21"/>
  <c r="B169" i="21"/>
  <c r="Y169" i="21"/>
  <c r="U169" i="21"/>
  <c r="Q169" i="21"/>
  <c r="M169" i="21"/>
  <c r="I169" i="21"/>
  <c r="E169" i="21"/>
  <c r="S169" i="21"/>
  <c r="K169" i="21"/>
  <c r="C169" i="21"/>
  <c r="O169" i="21"/>
  <c r="G169" i="21"/>
  <c r="X169" i="21"/>
  <c r="P169" i="21"/>
  <c r="H169" i="21"/>
  <c r="W169" i="21"/>
  <c r="T169" i="21"/>
  <c r="L169" i="21"/>
  <c r="D169" i="21"/>
  <c r="W99" i="28"/>
  <c r="S99" i="28"/>
  <c r="O99" i="28"/>
  <c r="K99" i="28"/>
  <c r="G99" i="28"/>
  <c r="C99" i="28"/>
  <c r="A100" i="28"/>
  <c r="V99" i="28"/>
  <c r="R99" i="28"/>
  <c r="N99" i="28"/>
  <c r="J99" i="28"/>
  <c r="F99" i="28"/>
  <c r="B99" i="28"/>
  <c r="X99" i="28"/>
  <c r="P99" i="28"/>
  <c r="H99" i="28"/>
  <c r="U99" i="28"/>
  <c r="M99" i="28"/>
  <c r="E99" i="28"/>
  <c r="Y99" i="28"/>
  <c r="I99" i="28"/>
  <c r="Q99" i="28"/>
  <c r="T99" i="28"/>
  <c r="D99" i="28"/>
  <c r="L99" i="28"/>
  <c r="Y64" i="21"/>
  <c r="U64" i="21"/>
  <c r="Q64" i="21"/>
  <c r="M64" i="21"/>
  <c r="I64" i="21"/>
  <c r="E64" i="21"/>
  <c r="X64" i="21"/>
  <c r="T64" i="21"/>
  <c r="P64" i="21"/>
  <c r="L64" i="21"/>
  <c r="H64" i="21"/>
  <c r="D64" i="21"/>
  <c r="A65" i="21"/>
  <c r="R64" i="21"/>
  <c r="J64" i="21"/>
  <c r="B64" i="21"/>
  <c r="N64" i="21"/>
  <c r="S64" i="21"/>
  <c r="C64" i="21"/>
  <c r="W64" i="21"/>
  <c r="O64" i="21"/>
  <c r="G64" i="21"/>
  <c r="V64" i="21"/>
  <c r="F64" i="21"/>
  <c r="K64" i="21"/>
  <c r="V100" i="25"/>
  <c r="R100" i="25"/>
  <c r="N100" i="25"/>
  <c r="J100" i="25"/>
  <c r="F100" i="25"/>
  <c r="B100" i="25"/>
  <c r="Y100" i="25"/>
  <c r="U100" i="25"/>
  <c r="Q100" i="25"/>
  <c r="M100" i="25"/>
  <c r="I100" i="25"/>
  <c r="E100" i="25"/>
  <c r="X100" i="25"/>
  <c r="P100" i="25"/>
  <c r="H100" i="25"/>
  <c r="W100" i="25"/>
  <c r="O100" i="25"/>
  <c r="G100" i="25"/>
  <c r="K100" i="25"/>
  <c r="L100" i="25"/>
  <c r="T100" i="25"/>
  <c r="D100" i="25"/>
  <c r="S100" i="25"/>
  <c r="C100" i="25"/>
  <c r="A101" i="25"/>
  <c r="X271" i="21"/>
  <c r="T271" i="21"/>
  <c r="P271" i="21"/>
  <c r="L271" i="21"/>
  <c r="H271" i="21"/>
  <c r="D271" i="21"/>
  <c r="W271" i="21"/>
  <c r="S271" i="21"/>
  <c r="O271" i="21"/>
  <c r="K271" i="21"/>
  <c r="G271" i="21"/>
  <c r="C271" i="21"/>
  <c r="Y271" i="21"/>
  <c r="Q271" i="21"/>
  <c r="I271" i="21"/>
  <c r="U271" i="21"/>
  <c r="E271" i="21"/>
  <c r="V271" i="21"/>
  <c r="N271" i="21"/>
  <c r="F271" i="21"/>
  <c r="M271" i="21"/>
  <c r="J271" i="21"/>
  <c r="B271" i="21"/>
  <c r="A272" i="21"/>
  <c r="R271" i="21"/>
  <c r="A204" i="28"/>
  <c r="V203" i="28"/>
  <c r="R203" i="28"/>
  <c r="N203" i="28"/>
  <c r="J203" i="28"/>
  <c r="F203" i="28"/>
  <c r="B203" i="28"/>
  <c r="Y203" i="28"/>
  <c r="U203" i="28"/>
  <c r="Q203" i="28"/>
  <c r="M203" i="28"/>
  <c r="I203" i="28"/>
  <c r="E203" i="28"/>
  <c r="W203" i="28"/>
  <c r="O203" i="28"/>
  <c r="G203" i="28"/>
  <c r="T203" i="28"/>
  <c r="L203" i="28"/>
  <c r="D203" i="28"/>
  <c r="X203" i="28"/>
  <c r="H203" i="28"/>
  <c r="S203" i="28"/>
  <c r="C203" i="28"/>
  <c r="K203" i="28"/>
  <c r="P203" i="28"/>
  <c r="K30" i="28" l="1"/>
  <c r="V30" i="28"/>
  <c r="F30" i="28"/>
  <c r="H30" i="28"/>
  <c r="E30" i="28"/>
  <c r="Q30" i="28"/>
  <c r="W30" i="28"/>
  <c r="G30" i="28"/>
  <c r="R30" i="28"/>
  <c r="B30" i="28"/>
  <c r="L30" i="28"/>
  <c r="T30" i="28"/>
  <c r="I30" i="28"/>
  <c r="S30" i="28"/>
  <c r="C30" i="28"/>
  <c r="N30" i="28"/>
  <c r="X30" i="28"/>
  <c r="U30" i="28"/>
  <c r="D30" i="28"/>
  <c r="O30" i="28"/>
  <c r="A31" i="28"/>
  <c r="J30" i="28"/>
  <c r="P30" i="28"/>
  <c r="M30" i="28"/>
  <c r="Y30" i="28"/>
  <c r="W272" i="21"/>
  <c r="S272" i="21"/>
  <c r="O272" i="21"/>
  <c r="K272" i="21"/>
  <c r="G272" i="21"/>
  <c r="C272" i="21"/>
  <c r="A273" i="21"/>
  <c r="V272" i="21"/>
  <c r="R272" i="21"/>
  <c r="N272" i="21"/>
  <c r="J272" i="21"/>
  <c r="F272" i="21"/>
  <c r="B272" i="21"/>
  <c r="X272" i="21"/>
  <c r="P272" i="21"/>
  <c r="H272" i="21"/>
  <c r="T272" i="21"/>
  <c r="D272" i="21"/>
  <c r="U272" i="21"/>
  <c r="M272" i="21"/>
  <c r="E272" i="21"/>
  <c r="L272" i="21"/>
  <c r="Q272" i="21"/>
  <c r="Y272" i="21"/>
  <c r="I272" i="21"/>
  <c r="V101" i="25"/>
  <c r="R101" i="25"/>
  <c r="N101" i="25"/>
  <c r="J101" i="25"/>
  <c r="F101" i="25"/>
  <c r="B101" i="25"/>
  <c r="Y101" i="25"/>
  <c r="U101" i="25"/>
  <c r="Q101" i="25"/>
  <c r="M101" i="25"/>
  <c r="I101" i="25"/>
  <c r="E101" i="25"/>
  <c r="X101" i="25"/>
  <c r="P101" i="25"/>
  <c r="H101" i="25"/>
  <c r="W101" i="25"/>
  <c r="O101" i="25"/>
  <c r="G101" i="25"/>
  <c r="S101" i="25"/>
  <c r="C101" i="25"/>
  <c r="T101" i="25"/>
  <c r="L101" i="25"/>
  <c r="K101" i="25"/>
  <c r="D101" i="25"/>
  <c r="A102" i="25"/>
  <c r="A171" i="28"/>
  <c r="V170" i="28"/>
  <c r="R170" i="28"/>
  <c r="N170" i="28"/>
  <c r="J170" i="28"/>
  <c r="F170" i="28"/>
  <c r="B170" i="28"/>
  <c r="Y170" i="28"/>
  <c r="U170" i="28"/>
  <c r="Q170" i="28"/>
  <c r="M170" i="28"/>
  <c r="I170" i="28"/>
  <c r="E170" i="28"/>
  <c r="S170" i="28"/>
  <c r="K170" i="28"/>
  <c r="C170" i="28"/>
  <c r="X170" i="28"/>
  <c r="P170" i="28"/>
  <c r="H170" i="28"/>
  <c r="T170" i="28"/>
  <c r="D170" i="28"/>
  <c r="L170" i="28"/>
  <c r="O170" i="28"/>
  <c r="G170" i="28"/>
  <c r="W170" i="28"/>
  <c r="Y31" i="21"/>
  <c r="U31" i="21"/>
  <c r="Q31" i="21"/>
  <c r="M31" i="21"/>
  <c r="I31" i="21"/>
  <c r="E31" i="21"/>
  <c r="X31" i="21"/>
  <c r="T31" i="21"/>
  <c r="P31" i="21"/>
  <c r="L31" i="21"/>
  <c r="H31" i="21"/>
  <c r="D31" i="21"/>
  <c r="V31" i="21"/>
  <c r="N31" i="21"/>
  <c r="F31" i="21"/>
  <c r="A32" i="21"/>
  <c r="R31" i="21"/>
  <c r="B31" i="21"/>
  <c r="W31" i="21"/>
  <c r="G31" i="21"/>
  <c r="S31" i="21"/>
  <c r="K31" i="21"/>
  <c r="C31" i="21"/>
  <c r="J31" i="21"/>
  <c r="O31" i="21"/>
  <c r="Y409" i="28"/>
  <c r="U409" i="28"/>
  <c r="Q409" i="28"/>
  <c r="M409" i="28"/>
  <c r="I409" i="28"/>
  <c r="E409" i="28"/>
  <c r="X409" i="28"/>
  <c r="T409" i="28"/>
  <c r="P409" i="28"/>
  <c r="L409" i="28"/>
  <c r="H409" i="28"/>
  <c r="D409" i="28"/>
  <c r="A410" i="28"/>
  <c r="R409" i="28"/>
  <c r="J409" i="28"/>
  <c r="B409" i="28"/>
  <c r="W409" i="28"/>
  <c r="O409" i="28"/>
  <c r="G409" i="28"/>
  <c r="K409" i="28"/>
  <c r="V409" i="28"/>
  <c r="F409" i="28"/>
  <c r="S409" i="28"/>
  <c r="N409" i="28"/>
  <c r="C409" i="28"/>
  <c r="W375" i="28"/>
  <c r="S375" i="28"/>
  <c r="O375" i="28"/>
  <c r="K375" i="28"/>
  <c r="G375" i="28"/>
  <c r="C375" i="28"/>
  <c r="A376" i="28"/>
  <c r="V375" i="28"/>
  <c r="R375" i="28"/>
  <c r="N375" i="28"/>
  <c r="J375" i="28"/>
  <c r="F375" i="28"/>
  <c r="B375" i="28"/>
  <c r="X375" i="28"/>
  <c r="P375" i="28"/>
  <c r="H375" i="28"/>
  <c r="U375" i="28"/>
  <c r="M375" i="28"/>
  <c r="E375" i="28"/>
  <c r="Y375" i="28"/>
  <c r="I375" i="28"/>
  <c r="T375" i="28"/>
  <c r="D375" i="28"/>
  <c r="L375" i="28"/>
  <c r="Q375" i="28"/>
  <c r="V66" i="25"/>
  <c r="R66" i="25"/>
  <c r="N66" i="25"/>
  <c r="J66" i="25"/>
  <c r="F66" i="25"/>
  <c r="B66" i="25"/>
  <c r="Y66" i="25"/>
  <c r="U66" i="25"/>
  <c r="Q66" i="25"/>
  <c r="M66" i="25"/>
  <c r="I66" i="25"/>
  <c r="E66" i="25"/>
  <c r="X66" i="25"/>
  <c r="P66" i="25"/>
  <c r="H66" i="25"/>
  <c r="W66" i="25"/>
  <c r="O66" i="25"/>
  <c r="G66" i="25"/>
  <c r="S66" i="25"/>
  <c r="C66" i="25"/>
  <c r="L66" i="25"/>
  <c r="K66" i="25"/>
  <c r="T66" i="25"/>
  <c r="D66" i="25"/>
  <c r="A67" i="25"/>
  <c r="W409" i="21"/>
  <c r="S409" i="21"/>
  <c r="O409" i="21"/>
  <c r="K409" i="21"/>
  <c r="G409" i="21"/>
  <c r="C409" i="21"/>
  <c r="A410" i="21"/>
  <c r="V409" i="21"/>
  <c r="R409" i="21"/>
  <c r="N409" i="21"/>
  <c r="J409" i="21"/>
  <c r="F409" i="21"/>
  <c r="B409" i="21"/>
  <c r="X409" i="21"/>
  <c r="P409" i="21"/>
  <c r="H409" i="21"/>
  <c r="L409" i="21"/>
  <c r="U409" i="21"/>
  <c r="M409" i="21"/>
  <c r="E409" i="21"/>
  <c r="T409" i="21"/>
  <c r="D409" i="21"/>
  <c r="Y409" i="21"/>
  <c r="Q409" i="21"/>
  <c r="I409" i="21"/>
  <c r="A101" i="21"/>
  <c r="V100" i="21"/>
  <c r="R100" i="21"/>
  <c r="N100" i="21"/>
  <c r="J100" i="21"/>
  <c r="F100" i="21"/>
  <c r="B100" i="21"/>
  <c r="T100" i="21"/>
  <c r="L100" i="21"/>
  <c r="D100" i="21"/>
  <c r="Y100" i="21"/>
  <c r="U100" i="21"/>
  <c r="Q100" i="21"/>
  <c r="M100" i="21"/>
  <c r="I100" i="21"/>
  <c r="E100" i="21"/>
  <c r="X100" i="21"/>
  <c r="P100" i="21"/>
  <c r="H100" i="21"/>
  <c r="S100" i="21"/>
  <c r="C100" i="21"/>
  <c r="G100" i="21"/>
  <c r="O100" i="21"/>
  <c r="K100" i="21"/>
  <c r="W100" i="21"/>
  <c r="W307" i="28"/>
  <c r="S307" i="28"/>
  <c r="O307" i="28"/>
  <c r="K307" i="28"/>
  <c r="G307" i="28"/>
  <c r="C307" i="28"/>
  <c r="A308" i="28"/>
  <c r="V307" i="28"/>
  <c r="R307" i="28"/>
  <c r="N307" i="28"/>
  <c r="J307" i="28"/>
  <c r="F307" i="28"/>
  <c r="B307" i="28"/>
  <c r="T307" i="28"/>
  <c r="L307" i="28"/>
  <c r="D307" i="28"/>
  <c r="Y307" i="28"/>
  <c r="Q307" i="28"/>
  <c r="I307" i="28"/>
  <c r="U307" i="28"/>
  <c r="E307" i="28"/>
  <c r="P307" i="28"/>
  <c r="H307" i="28"/>
  <c r="X307" i="28"/>
  <c r="M307" i="28"/>
  <c r="V31" i="25"/>
  <c r="R31" i="25"/>
  <c r="N31" i="25"/>
  <c r="J31" i="25"/>
  <c r="F31" i="25"/>
  <c r="B31" i="25"/>
  <c r="Y31" i="25"/>
  <c r="U31" i="25"/>
  <c r="Q31" i="25"/>
  <c r="M31" i="25"/>
  <c r="I31" i="25"/>
  <c r="E31" i="25"/>
  <c r="S31" i="25"/>
  <c r="K31" i="25"/>
  <c r="C31" i="25"/>
  <c r="O31" i="25"/>
  <c r="G31" i="25"/>
  <c r="L31" i="25"/>
  <c r="X31" i="25"/>
  <c r="P31" i="25"/>
  <c r="H31" i="25"/>
  <c r="W31" i="25"/>
  <c r="T31" i="25"/>
  <c r="D31" i="25"/>
  <c r="A32" i="25"/>
  <c r="W341" i="21"/>
  <c r="S341" i="21"/>
  <c r="O341" i="21"/>
  <c r="K341" i="21"/>
  <c r="G341" i="21"/>
  <c r="C341" i="21"/>
  <c r="A342" i="21"/>
  <c r="V341" i="21"/>
  <c r="R341" i="21"/>
  <c r="N341" i="21"/>
  <c r="J341" i="21"/>
  <c r="F341" i="21"/>
  <c r="B341" i="21"/>
  <c r="T341" i="21"/>
  <c r="L341" i="21"/>
  <c r="D341" i="21"/>
  <c r="P341" i="21"/>
  <c r="Y341" i="21"/>
  <c r="Q341" i="21"/>
  <c r="I341" i="21"/>
  <c r="X341" i="21"/>
  <c r="H341" i="21"/>
  <c r="U341" i="21"/>
  <c r="M341" i="21"/>
  <c r="E341" i="21"/>
  <c r="X65" i="21"/>
  <c r="T65" i="21"/>
  <c r="P65" i="21"/>
  <c r="L65" i="21"/>
  <c r="H65" i="21"/>
  <c r="D65" i="21"/>
  <c r="W65" i="21"/>
  <c r="S65" i="21"/>
  <c r="O65" i="21"/>
  <c r="K65" i="21"/>
  <c r="G65" i="21"/>
  <c r="C65" i="21"/>
  <c r="Y65" i="21"/>
  <c r="Q65" i="21"/>
  <c r="I65" i="21"/>
  <c r="U65" i="21"/>
  <c r="E65" i="21"/>
  <c r="A66" i="21"/>
  <c r="J65" i="21"/>
  <c r="V65" i="21"/>
  <c r="N65" i="21"/>
  <c r="F65" i="21"/>
  <c r="M65" i="21"/>
  <c r="R65" i="21"/>
  <c r="B65" i="21"/>
  <c r="V136" i="25"/>
  <c r="R136" i="25"/>
  <c r="N136" i="25"/>
  <c r="J136" i="25"/>
  <c r="F136" i="25"/>
  <c r="B136" i="25"/>
  <c r="Y136" i="25"/>
  <c r="U136" i="25"/>
  <c r="Q136" i="25"/>
  <c r="M136" i="25"/>
  <c r="I136" i="25"/>
  <c r="E136" i="25"/>
  <c r="X136" i="25"/>
  <c r="P136" i="25"/>
  <c r="H136" i="25"/>
  <c r="L136" i="25"/>
  <c r="W136" i="25"/>
  <c r="O136" i="25"/>
  <c r="G136" i="25"/>
  <c r="T136" i="25"/>
  <c r="D136" i="25"/>
  <c r="S136" i="25"/>
  <c r="K136" i="25"/>
  <c r="C136" i="25"/>
  <c r="A137" i="25"/>
  <c r="W135" i="21"/>
  <c r="S135" i="21"/>
  <c r="O135" i="21"/>
  <c r="K135" i="21"/>
  <c r="G135" i="21"/>
  <c r="C135" i="21"/>
  <c r="A136" i="21"/>
  <c r="V135" i="21"/>
  <c r="R135" i="21"/>
  <c r="N135" i="21"/>
  <c r="J135" i="21"/>
  <c r="F135" i="21"/>
  <c r="B135" i="21"/>
  <c r="X135" i="21"/>
  <c r="P135" i="21"/>
  <c r="H135" i="21"/>
  <c r="L135" i="21"/>
  <c r="U135" i="21"/>
  <c r="M135" i="21"/>
  <c r="E135" i="21"/>
  <c r="T135" i="21"/>
  <c r="D135" i="21"/>
  <c r="I135" i="21"/>
  <c r="Y135" i="21"/>
  <c r="Q135" i="21"/>
  <c r="Y238" i="21"/>
  <c r="U238" i="21"/>
  <c r="Q238" i="21"/>
  <c r="M238" i="21"/>
  <c r="I238" i="21"/>
  <c r="E238" i="21"/>
  <c r="X238" i="21"/>
  <c r="T238" i="21"/>
  <c r="P238" i="21"/>
  <c r="L238" i="21"/>
  <c r="H238" i="21"/>
  <c r="D238" i="21"/>
  <c r="V238" i="21"/>
  <c r="N238" i="21"/>
  <c r="F238" i="21"/>
  <c r="A239" i="21"/>
  <c r="J238" i="21"/>
  <c r="S238" i="21"/>
  <c r="K238" i="21"/>
  <c r="C238" i="21"/>
  <c r="R238" i="21"/>
  <c r="B238" i="21"/>
  <c r="W238" i="21"/>
  <c r="O238" i="21"/>
  <c r="G238" i="21"/>
  <c r="X135" i="28"/>
  <c r="T135" i="28"/>
  <c r="P135" i="28"/>
  <c r="L135" i="28"/>
  <c r="H135" i="28"/>
  <c r="D135" i="28"/>
  <c r="W135" i="28"/>
  <c r="S135" i="28"/>
  <c r="O135" i="28"/>
  <c r="K135" i="28"/>
  <c r="G135" i="28"/>
  <c r="C135" i="28"/>
  <c r="Y135" i="28"/>
  <c r="Q135" i="28"/>
  <c r="I135" i="28"/>
  <c r="V135" i="28"/>
  <c r="N135" i="28"/>
  <c r="F135" i="28"/>
  <c r="R135" i="28"/>
  <c r="B135" i="28"/>
  <c r="A136" i="28"/>
  <c r="M135" i="28"/>
  <c r="J135" i="28"/>
  <c r="U135" i="28"/>
  <c r="E135" i="28"/>
  <c r="Y204" i="28"/>
  <c r="U204" i="28"/>
  <c r="Q204" i="28"/>
  <c r="M204" i="28"/>
  <c r="I204" i="28"/>
  <c r="E204" i="28"/>
  <c r="X204" i="28"/>
  <c r="T204" i="28"/>
  <c r="P204" i="28"/>
  <c r="L204" i="28"/>
  <c r="H204" i="28"/>
  <c r="D204" i="28"/>
  <c r="V204" i="28"/>
  <c r="N204" i="28"/>
  <c r="F204" i="28"/>
  <c r="S204" i="28"/>
  <c r="K204" i="28"/>
  <c r="C204" i="28"/>
  <c r="O204" i="28"/>
  <c r="A205" i="28"/>
  <c r="J204" i="28"/>
  <c r="R204" i="28"/>
  <c r="B204" i="28"/>
  <c r="G204" i="28"/>
  <c r="W204" i="28"/>
  <c r="Y341" i="28"/>
  <c r="U341" i="28"/>
  <c r="Q341" i="28"/>
  <c r="M341" i="28"/>
  <c r="I341" i="28"/>
  <c r="E341" i="28"/>
  <c r="X341" i="28"/>
  <c r="T341" i="28"/>
  <c r="P341" i="28"/>
  <c r="L341" i="28"/>
  <c r="H341" i="28"/>
  <c r="D341" i="28"/>
  <c r="V341" i="28"/>
  <c r="N341" i="28"/>
  <c r="F341" i="28"/>
  <c r="S341" i="28"/>
  <c r="K341" i="28"/>
  <c r="C341" i="28"/>
  <c r="W341" i="28"/>
  <c r="G341" i="28"/>
  <c r="R341" i="28"/>
  <c r="B341" i="28"/>
  <c r="A342" i="28"/>
  <c r="J341" i="28"/>
  <c r="O341" i="28"/>
  <c r="Y375" i="21"/>
  <c r="U375" i="21"/>
  <c r="Q375" i="21"/>
  <c r="M375" i="21"/>
  <c r="I375" i="21"/>
  <c r="E375" i="21"/>
  <c r="X375" i="21"/>
  <c r="T375" i="21"/>
  <c r="P375" i="21"/>
  <c r="L375" i="21"/>
  <c r="H375" i="21"/>
  <c r="D375" i="21"/>
  <c r="V375" i="21"/>
  <c r="N375" i="21"/>
  <c r="F375" i="21"/>
  <c r="R375" i="21"/>
  <c r="B375" i="21"/>
  <c r="S375" i="21"/>
  <c r="K375" i="21"/>
  <c r="C375" i="21"/>
  <c r="A376" i="21"/>
  <c r="J375" i="21"/>
  <c r="G375" i="21"/>
  <c r="O375" i="21"/>
  <c r="W375" i="21"/>
  <c r="Y170" i="21"/>
  <c r="U170" i="21"/>
  <c r="Q170" i="21"/>
  <c r="M170" i="21"/>
  <c r="I170" i="21"/>
  <c r="E170" i="21"/>
  <c r="X170" i="21"/>
  <c r="T170" i="21"/>
  <c r="P170" i="21"/>
  <c r="L170" i="21"/>
  <c r="H170" i="21"/>
  <c r="D170" i="21"/>
  <c r="A171" i="21"/>
  <c r="R170" i="21"/>
  <c r="J170" i="21"/>
  <c r="B170" i="21"/>
  <c r="V170" i="21"/>
  <c r="F170" i="21"/>
  <c r="W170" i="21"/>
  <c r="O170" i="21"/>
  <c r="G170" i="21"/>
  <c r="N170" i="21"/>
  <c r="K170" i="21"/>
  <c r="S170" i="21"/>
  <c r="C170" i="21"/>
  <c r="V30" i="19"/>
  <c r="R30" i="19"/>
  <c r="N30" i="19"/>
  <c r="J30" i="19"/>
  <c r="F30" i="19"/>
  <c r="B30" i="19"/>
  <c r="Y30" i="19"/>
  <c r="U30" i="19"/>
  <c r="Q30" i="19"/>
  <c r="M30" i="19"/>
  <c r="I30" i="19"/>
  <c r="E30" i="19"/>
  <c r="X30" i="19"/>
  <c r="P30" i="19"/>
  <c r="H30" i="19"/>
  <c r="W30" i="19"/>
  <c r="O30" i="19"/>
  <c r="G30" i="19"/>
  <c r="T30" i="19"/>
  <c r="D30" i="19"/>
  <c r="S30" i="19"/>
  <c r="C30" i="19"/>
  <c r="L30" i="19"/>
  <c r="K30" i="19"/>
  <c r="A31" i="19"/>
  <c r="W238" i="28"/>
  <c r="S238" i="28"/>
  <c r="O238" i="28"/>
  <c r="K238" i="28"/>
  <c r="G238" i="28"/>
  <c r="C238" i="28"/>
  <c r="A239" i="28"/>
  <c r="V238" i="28"/>
  <c r="R238" i="28"/>
  <c r="N238" i="28"/>
  <c r="J238" i="28"/>
  <c r="F238" i="28"/>
  <c r="B238" i="28"/>
  <c r="X238" i="28"/>
  <c r="P238" i="28"/>
  <c r="H238" i="28"/>
  <c r="U238" i="28"/>
  <c r="M238" i="28"/>
  <c r="E238" i="28"/>
  <c r="Q238" i="28"/>
  <c r="L238" i="28"/>
  <c r="D238" i="28"/>
  <c r="T238" i="28"/>
  <c r="Y238" i="28"/>
  <c r="I238" i="28"/>
  <c r="Y307" i="21"/>
  <c r="U307" i="21"/>
  <c r="Q307" i="21"/>
  <c r="M307" i="21"/>
  <c r="I307" i="21"/>
  <c r="E307" i="21"/>
  <c r="X307" i="21"/>
  <c r="T307" i="21"/>
  <c r="P307" i="21"/>
  <c r="L307" i="21"/>
  <c r="H307" i="21"/>
  <c r="D307" i="21"/>
  <c r="A308" i="21"/>
  <c r="R307" i="21"/>
  <c r="J307" i="21"/>
  <c r="B307" i="21"/>
  <c r="V307" i="21"/>
  <c r="F307" i="21"/>
  <c r="W307" i="21"/>
  <c r="O307" i="21"/>
  <c r="G307" i="21"/>
  <c r="N307" i="21"/>
  <c r="C307" i="21"/>
  <c r="S307" i="21"/>
  <c r="K307" i="21"/>
  <c r="X65" i="28"/>
  <c r="T65" i="28"/>
  <c r="P65" i="28"/>
  <c r="L65" i="28"/>
  <c r="H65" i="28"/>
  <c r="D65" i="28"/>
  <c r="W65" i="28"/>
  <c r="S65" i="28"/>
  <c r="O65" i="28"/>
  <c r="K65" i="28"/>
  <c r="G65" i="28"/>
  <c r="C65" i="28"/>
  <c r="U65" i="28"/>
  <c r="M65" i="28"/>
  <c r="E65" i="28"/>
  <c r="A66" i="28"/>
  <c r="R65" i="28"/>
  <c r="J65" i="28"/>
  <c r="B65" i="28"/>
  <c r="N65" i="28"/>
  <c r="F65" i="28"/>
  <c r="Y65" i="28"/>
  <c r="I65" i="28"/>
  <c r="V65" i="28"/>
  <c r="Q65" i="28"/>
  <c r="W204" i="21"/>
  <c r="S204" i="21"/>
  <c r="O204" i="21"/>
  <c r="K204" i="21"/>
  <c r="G204" i="21"/>
  <c r="C204" i="21"/>
  <c r="A205" i="21"/>
  <c r="V204" i="21"/>
  <c r="R204" i="21"/>
  <c r="N204" i="21"/>
  <c r="J204" i="21"/>
  <c r="F204" i="21"/>
  <c r="B204" i="21"/>
  <c r="T204" i="21"/>
  <c r="L204" i="21"/>
  <c r="D204" i="21"/>
  <c r="P204" i="21"/>
  <c r="Y204" i="21"/>
  <c r="Q204" i="21"/>
  <c r="I204" i="21"/>
  <c r="X204" i="21"/>
  <c r="H204" i="21"/>
  <c r="M204" i="21"/>
  <c r="E204" i="21"/>
  <c r="U204" i="21"/>
  <c r="A101" i="28"/>
  <c r="V100" i="28"/>
  <c r="R100" i="28"/>
  <c r="N100" i="28"/>
  <c r="J100" i="28"/>
  <c r="F100" i="28"/>
  <c r="B100" i="28"/>
  <c r="Y100" i="28"/>
  <c r="U100" i="28"/>
  <c r="Q100" i="28"/>
  <c r="M100" i="28"/>
  <c r="I100" i="28"/>
  <c r="E100" i="28"/>
  <c r="W100" i="28"/>
  <c r="O100" i="28"/>
  <c r="G100" i="28"/>
  <c r="T100" i="28"/>
  <c r="L100" i="28"/>
  <c r="D100" i="28"/>
  <c r="P100" i="28"/>
  <c r="X100" i="28"/>
  <c r="K100" i="28"/>
  <c r="H100" i="28"/>
  <c r="S100" i="28"/>
  <c r="C100" i="28"/>
  <c r="Y137" i="19"/>
  <c r="U137" i="19"/>
  <c r="Q137" i="19"/>
  <c r="M137" i="19"/>
  <c r="X137" i="19"/>
  <c r="T137" i="19"/>
  <c r="P137" i="19"/>
  <c r="L137" i="19"/>
  <c r="H137" i="19"/>
  <c r="D137" i="19"/>
  <c r="W137" i="19"/>
  <c r="O137" i="19"/>
  <c r="I137" i="19"/>
  <c r="C137" i="19"/>
  <c r="V137" i="19"/>
  <c r="N137" i="19"/>
  <c r="G137" i="19"/>
  <c r="B137" i="19"/>
  <c r="K137" i="19"/>
  <c r="J137" i="19"/>
  <c r="F137" i="19"/>
  <c r="E137" i="19"/>
  <c r="S137" i="19"/>
  <c r="R137" i="19"/>
  <c r="A138" i="19"/>
  <c r="W102" i="19"/>
  <c r="S102" i="19"/>
  <c r="O102" i="19"/>
  <c r="V102" i="19"/>
  <c r="Q102" i="19"/>
  <c r="L102" i="19"/>
  <c r="H102" i="19"/>
  <c r="D102" i="19"/>
  <c r="U102" i="19"/>
  <c r="P102" i="19"/>
  <c r="K102" i="19"/>
  <c r="G102" i="19"/>
  <c r="C102" i="19"/>
  <c r="Y102" i="19"/>
  <c r="N102" i="19"/>
  <c r="F102" i="19"/>
  <c r="X102" i="19"/>
  <c r="M102" i="19"/>
  <c r="E102" i="19"/>
  <c r="J102" i="19"/>
  <c r="I102" i="19"/>
  <c r="T102" i="19"/>
  <c r="R102" i="19"/>
  <c r="B102" i="19"/>
  <c r="A103" i="19"/>
  <c r="Y272" i="28"/>
  <c r="U272" i="28"/>
  <c r="Q272" i="28"/>
  <c r="M272" i="28"/>
  <c r="I272" i="28"/>
  <c r="E272" i="28"/>
  <c r="X272" i="28"/>
  <c r="T272" i="28"/>
  <c r="P272" i="28"/>
  <c r="L272" i="28"/>
  <c r="H272" i="28"/>
  <c r="D272" i="28"/>
  <c r="A273" i="28"/>
  <c r="R272" i="28"/>
  <c r="J272" i="28"/>
  <c r="B272" i="28"/>
  <c r="W272" i="28"/>
  <c r="O272" i="28"/>
  <c r="G272" i="28"/>
  <c r="S272" i="28"/>
  <c r="C272" i="28"/>
  <c r="N272" i="28"/>
  <c r="V272" i="28"/>
  <c r="K272" i="28"/>
  <c r="F272" i="28"/>
  <c r="W66" i="19"/>
  <c r="S66" i="19"/>
  <c r="O66" i="19"/>
  <c r="K66" i="19"/>
  <c r="G66" i="19"/>
  <c r="C66" i="19"/>
  <c r="V66" i="19"/>
  <c r="R66" i="19"/>
  <c r="N66" i="19"/>
  <c r="J66" i="19"/>
  <c r="F66" i="19"/>
  <c r="B66" i="19"/>
  <c r="Y66" i="19"/>
  <c r="Q66" i="19"/>
  <c r="I66" i="19"/>
  <c r="X66" i="19"/>
  <c r="P66" i="19"/>
  <c r="H66" i="19"/>
  <c r="U66" i="19"/>
  <c r="E66" i="19"/>
  <c r="T66" i="19"/>
  <c r="D66" i="19"/>
  <c r="M66" i="19"/>
  <c r="L66" i="19"/>
  <c r="A67" i="19"/>
  <c r="N31" i="28" l="1"/>
  <c r="Y31" i="28"/>
  <c r="I31" i="28"/>
  <c r="G31" i="28"/>
  <c r="L31" i="28"/>
  <c r="P31" i="28"/>
  <c r="A32" i="28"/>
  <c r="J31" i="28"/>
  <c r="U31" i="28"/>
  <c r="E31" i="28"/>
  <c r="S31" i="28"/>
  <c r="D31" i="28"/>
  <c r="X31" i="28"/>
  <c r="V31" i="28"/>
  <c r="F31" i="28"/>
  <c r="Q31" i="28"/>
  <c r="W31" i="28"/>
  <c r="C31" i="28"/>
  <c r="K31" i="28"/>
  <c r="R31" i="28"/>
  <c r="B31" i="28"/>
  <c r="M31" i="28"/>
  <c r="O31" i="28"/>
  <c r="T31" i="28"/>
  <c r="H31" i="28"/>
  <c r="Y101" i="28"/>
  <c r="U101" i="28"/>
  <c r="Q101" i="28"/>
  <c r="M101" i="28"/>
  <c r="I101" i="28"/>
  <c r="E101" i="28"/>
  <c r="X101" i="28"/>
  <c r="T101" i="28"/>
  <c r="P101" i="28"/>
  <c r="L101" i="28"/>
  <c r="H101" i="28"/>
  <c r="D101" i="28"/>
  <c r="V101" i="28"/>
  <c r="N101" i="28"/>
  <c r="F101" i="28"/>
  <c r="S101" i="28"/>
  <c r="K101" i="28"/>
  <c r="C101" i="28"/>
  <c r="W101" i="28"/>
  <c r="G101" i="28"/>
  <c r="R101" i="28"/>
  <c r="B101" i="28"/>
  <c r="O101" i="28"/>
  <c r="A102" i="28"/>
  <c r="J101" i="28"/>
  <c r="X239" i="21"/>
  <c r="T239" i="21"/>
  <c r="P239" i="21"/>
  <c r="L239" i="21"/>
  <c r="H239" i="21"/>
  <c r="D239" i="21"/>
  <c r="W239" i="21"/>
  <c r="S239" i="21"/>
  <c r="O239" i="21"/>
  <c r="K239" i="21"/>
  <c r="G239" i="21"/>
  <c r="C239" i="21"/>
  <c r="U239" i="21"/>
  <c r="M239" i="21"/>
  <c r="E239" i="21"/>
  <c r="Y239" i="21"/>
  <c r="I239" i="21"/>
  <c r="A240" i="21"/>
  <c r="R239" i="21"/>
  <c r="J239" i="21"/>
  <c r="B239" i="21"/>
  <c r="Q239" i="21"/>
  <c r="F239" i="21"/>
  <c r="N239" i="21"/>
  <c r="V239" i="21"/>
  <c r="V32" i="25"/>
  <c r="R32" i="25"/>
  <c r="N32" i="25"/>
  <c r="J32" i="25"/>
  <c r="F32" i="25"/>
  <c r="B32" i="25"/>
  <c r="Y32" i="25"/>
  <c r="U32" i="25"/>
  <c r="Q32" i="25"/>
  <c r="M32" i="25"/>
  <c r="I32" i="25"/>
  <c r="E32" i="25"/>
  <c r="S32" i="25"/>
  <c r="K32" i="25"/>
  <c r="C32" i="25"/>
  <c r="W32" i="25"/>
  <c r="G32" i="25"/>
  <c r="L32" i="25"/>
  <c r="X32" i="25"/>
  <c r="P32" i="25"/>
  <c r="H32" i="25"/>
  <c r="O32" i="25"/>
  <c r="T32" i="25"/>
  <c r="D32" i="25"/>
  <c r="A33" i="25"/>
  <c r="V67" i="25"/>
  <c r="R67" i="25"/>
  <c r="N67" i="25"/>
  <c r="J67" i="25"/>
  <c r="F67" i="25"/>
  <c r="B67" i="25"/>
  <c r="Y67" i="25"/>
  <c r="U67" i="25"/>
  <c r="Q67" i="25"/>
  <c r="M67" i="25"/>
  <c r="I67" i="25"/>
  <c r="E67" i="25"/>
  <c r="X67" i="25"/>
  <c r="P67" i="25"/>
  <c r="H67" i="25"/>
  <c r="W67" i="25"/>
  <c r="O67" i="25"/>
  <c r="G67" i="25"/>
  <c r="K67" i="25"/>
  <c r="L67" i="25"/>
  <c r="T67" i="25"/>
  <c r="D67" i="25"/>
  <c r="S67" i="25"/>
  <c r="C67" i="25"/>
  <c r="A68" i="25"/>
  <c r="X32" i="21"/>
  <c r="T32" i="21"/>
  <c r="P32" i="21"/>
  <c r="L32" i="21"/>
  <c r="H32" i="21"/>
  <c r="D32" i="21"/>
  <c r="W32" i="21"/>
  <c r="S32" i="21"/>
  <c r="O32" i="21"/>
  <c r="K32" i="21"/>
  <c r="G32" i="21"/>
  <c r="C32" i="21"/>
  <c r="U32" i="21"/>
  <c r="M32" i="21"/>
  <c r="E32" i="21"/>
  <c r="Q32" i="21"/>
  <c r="N32" i="21"/>
  <c r="A33" i="21"/>
  <c r="R32" i="21"/>
  <c r="J32" i="21"/>
  <c r="B32" i="21"/>
  <c r="Y32" i="21"/>
  <c r="I32" i="21"/>
  <c r="V32" i="21"/>
  <c r="F32" i="21"/>
  <c r="V137" i="25"/>
  <c r="R137" i="25"/>
  <c r="N137" i="25"/>
  <c r="J137" i="25"/>
  <c r="F137" i="25"/>
  <c r="B137" i="25"/>
  <c r="Y137" i="25"/>
  <c r="U137" i="25"/>
  <c r="Q137" i="25"/>
  <c r="M137" i="25"/>
  <c r="I137" i="25"/>
  <c r="E137" i="25"/>
  <c r="X137" i="25"/>
  <c r="P137" i="25"/>
  <c r="H137" i="25"/>
  <c r="D137" i="25"/>
  <c r="W137" i="25"/>
  <c r="O137" i="25"/>
  <c r="G137" i="25"/>
  <c r="T137" i="25"/>
  <c r="L137" i="25"/>
  <c r="S137" i="25"/>
  <c r="K137" i="25"/>
  <c r="C137" i="25"/>
  <c r="A138" i="25"/>
  <c r="A411" i="21"/>
  <c r="V410" i="21"/>
  <c r="R410" i="21"/>
  <c r="N410" i="21"/>
  <c r="J410" i="21"/>
  <c r="F410" i="21"/>
  <c r="B410" i="21"/>
  <c r="Y410" i="21"/>
  <c r="U410" i="21"/>
  <c r="Q410" i="21"/>
  <c r="M410" i="21"/>
  <c r="I410" i="21"/>
  <c r="E410" i="21"/>
  <c r="W410" i="21"/>
  <c r="O410" i="21"/>
  <c r="G410" i="21"/>
  <c r="S410" i="21"/>
  <c r="C410" i="21"/>
  <c r="T410" i="21"/>
  <c r="L410" i="21"/>
  <c r="D410" i="21"/>
  <c r="K410" i="21"/>
  <c r="H410" i="21"/>
  <c r="X410" i="21"/>
  <c r="P410" i="21"/>
  <c r="Y171" i="28"/>
  <c r="U171" i="28"/>
  <c r="Q171" i="28"/>
  <c r="M171" i="28"/>
  <c r="I171" i="28"/>
  <c r="E171" i="28"/>
  <c r="X171" i="28"/>
  <c r="T171" i="28"/>
  <c r="P171" i="28"/>
  <c r="L171" i="28"/>
  <c r="H171" i="28"/>
  <c r="D171" i="28"/>
  <c r="A172" i="28"/>
  <c r="R171" i="28"/>
  <c r="J171" i="28"/>
  <c r="B171" i="28"/>
  <c r="W171" i="28"/>
  <c r="O171" i="28"/>
  <c r="G171" i="28"/>
  <c r="K171" i="28"/>
  <c r="S171" i="28"/>
  <c r="V171" i="28"/>
  <c r="F171" i="28"/>
  <c r="C171" i="28"/>
  <c r="N171" i="28"/>
  <c r="A274" i="21"/>
  <c r="V273" i="21"/>
  <c r="R273" i="21"/>
  <c r="N273" i="21"/>
  <c r="J273" i="21"/>
  <c r="F273" i="21"/>
  <c r="B273" i="21"/>
  <c r="Y273" i="21"/>
  <c r="U273" i="21"/>
  <c r="Q273" i="21"/>
  <c r="M273" i="21"/>
  <c r="I273" i="21"/>
  <c r="E273" i="21"/>
  <c r="W273" i="21"/>
  <c r="O273" i="21"/>
  <c r="G273" i="21"/>
  <c r="K273" i="21"/>
  <c r="T273" i="21"/>
  <c r="L273" i="21"/>
  <c r="D273" i="21"/>
  <c r="S273" i="21"/>
  <c r="C273" i="21"/>
  <c r="X273" i="21"/>
  <c r="P273" i="21"/>
  <c r="H273" i="21"/>
  <c r="W103" i="19"/>
  <c r="S103" i="19"/>
  <c r="O103" i="19"/>
  <c r="K103" i="19"/>
  <c r="G103" i="19"/>
  <c r="C103" i="19"/>
  <c r="Y103" i="19"/>
  <c r="T103" i="19"/>
  <c r="N103" i="19"/>
  <c r="I103" i="19"/>
  <c r="D103" i="19"/>
  <c r="X103" i="19"/>
  <c r="R103" i="19"/>
  <c r="M103" i="19"/>
  <c r="H103" i="19"/>
  <c r="B103" i="19"/>
  <c r="V103" i="19"/>
  <c r="L103" i="19"/>
  <c r="U103" i="19"/>
  <c r="J103" i="19"/>
  <c r="F103" i="19"/>
  <c r="E103" i="19"/>
  <c r="Q103" i="19"/>
  <c r="P103" i="19"/>
  <c r="A104" i="19"/>
  <c r="X205" i="28"/>
  <c r="T205" i="28"/>
  <c r="P205" i="28"/>
  <c r="L205" i="28"/>
  <c r="H205" i="28"/>
  <c r="D205" i="28"/>
  <c r="W205" i="28"/>
  <c r="S205" i="28"/>
  <c r="O205" i="28"/>
  <c r="K205" i="28"/>
  <c r="G205" i="28"/>
  <c r="C205" i="28"/>
  <c r="U205" i="28"/>
  <c r="M205" i="28"/>
  <c r="E205" i="28"/>
  <c r="A206" i="28"/>
  <c r="R205" i="28"/>
  <c r="J205" i="28"/>
  <c r="B205" i="28"/>
  <c r="V205" i="28"/>
  <c r="F205" i="28"/>
  <c r="Q205" i="28"/>
  <c r="Y205" i="28"/>
  <c r="N205" i="28"/>
  <c r="I205" i="28"/>
  <c r="A137" i="21"/>
  <c r="V136" i="21"/>
  <c r="R136" i="21"/>
  <c r="N136" i="21"/>
  <c r="J136" i="21"/>
  <c r="F136" i="21"/>
  <c r="B136" i="21"/>
  <c r="Y136" i="21"/>
  <c r="U136" i="21"/>
  <c r="Q136" i="21"/>
  <c r="M136" i="21"/>
  <c r="I136" i="21"/>
  <c r="E136" i="21"/>
  <c r="W136" i="21"/>
  <c r="O136" i="21"/>
  <c r="G136" i="21"/>
  <c r="S136" i="21"/>
  <c r="C136" i="21"/>
  <c r="T136" i="21"/>
  <c r="L136" i="21"/>
  <c r="D136" i="21"/>
  <c r="K136" i="21"/>
  <c r="P136" i="21"/>
  <c r="H136" i="21"/>
  <c r="X136" i="21"/>
  <c r="Y101" i="21"/>
  <c r="U101" i="21"/>
  <c r="Q101" i="21"/>
  <c r="M101" i="21"/>
  <c r="I101" i="21"/>
  <c r="E101" i="21"/>
  <c r="S101" i="21"/>
  <c r="K101" i="21"/>
  <c r="C101" i="21"/>
  <c r="X101" i="21"/>
  <c r="T101" i="21"/>
  <c r="P101" i="21"/>
  <c r="L101" i="21"/>
  <c r="H101" i="21"/>
  <c r="D101" i="21"/>
  <c r="W101" i="21"/>
  <c r="O101" i="21"/>
  <c r="G101" i="21"/>
  <c r="A102" i="21"/>
  <c r="J101" i="21"/>
  <c r="R101" i="21"/>
  <c r="B101" i="21"/>
  <c r="N101" i="21"/>
  <c r="V101" i="21"/>
  <c r="F101" i="21"/>
  <c r="X410" i="28"/>
  <c r="T410" i="28"/>
  <c r="P410" i="28"/>
  <c r="L410" i="28"/>
  <c r="H410" i="28"/>
  <c r="D410" i="28"/>
  <c r="W410" i="28"/>
  <c r="S410" i="28"/>
  <c r="O410" i="28"/>
  <c r="K410" i="28"/>
  <c r="G410" i="28"/>
  <c r="C410" i="28"/>
  <c r="Y410" i="28"/>
  <c r="Q410" i="28"/>
  <c r="I410" i="28"/>
  <c r="V410" i="28"/>
  <c r="N410" i="28"/>
  <c r="F410" i="28"/>
  <c r="R410" i="28"/>
  <c r="B410" i="28"/>
  <c r="M410" i="28"/>
  <c r="E410" i="28"/>
  <c r="U410" i="28"/>
  <c r="A411" i="28"/>
  <c r="J410" i="28"/>
  <c r="V102" i="25"/>
  <c r="R102" i="25"/>
  <c r="N102" i="25"/>
  <c r="J102" i="25"/>
  <c r="F102" i="25"/>
  <c r="B102" i="25"/>
  <c r="Y102" i="25"/>
  <c r="U102" i="25"/>
  <c r="Q102" i="25"/>
  <c r="M102" i="25"/>
  <c r="I102" i="25"/>
  <c r="E102" i="25"/>
  <c r="X102" i="25"/>
  <c r="P102" i="25"/>
  <c r="H102" i="25"/>
  <c r="L102" i="25"/>
  <c r="W102" i="25"/>
  <c r="O102" i="25"/>
  <c r="G102" i="25"/>
  <c r="T102" i="25"/>
  <c r="K102" i="25"/>
  <c r="D102" i="25"/>
  <c r="C102" i="25"/>
  <c r="S102" i="25"/>
  <c r="A103" i="25"/>
  <c r="W67" i="19"/>
  <c r="S67" i="19"/>
  <c r="O67" i="19"/>
  <c r="K67" i="19"/>
  <c r="G67" i="19"/>
  <c r="C67" i="19"/>
  <c r="V67" i="19"/>
  <c r="R67" i="19"/>
  <c r="N67" i="19"/>
  <c r="J67" i="19"/>
  <c r="F67" i="19"/>
  <c r="B67" i="19"/>
  <c r="Y67" i="19"/>
  <c r="Q67" i="19"/>
  <c r="I67" i="19"/>
  <c r="X67" i="19"/>
  <c r="P67" i="19"/>
  <c r="H67" i="19"/>
  <c r="M67" i="19"/>
  <c r="L67" i="19"/>
  <c r="E67" i="19"/>
  <c r="D67" i="19"/>
  <c r="U67" i="19"/>
  <c r="T67" i="19"/>
  <c r="A68" i="19"/>
  <c r="X273" i="28"/>
  <c r="T273" i="28"/>
  <c r="P273" i="28"/>
  <c r="L273" i="28"/>
  <c r="H273" i="28"/>
  <c r="D273" i="28"/>
  <c r="W273" i="28"/>
  <c r="S273" i="28"/>
  <c r="O273" i="28"/>
  <c r="K273" i="28"/>
  <c r="G273" i="28"/>
  <c r="C273" i="28"/>
  <c r="Y273" i="28"/>
  <c r="Q273" i="28"/>
  <c r="I273" i="28"/>
  <c r="V273" i="28"/>
  <c r="N273" i="28"/>
  <c r="F273" i="28"/>
  <c r="A274" i="28"/>
  <c r="J273" i="28"/>
  <c r="U273" i="28"/>
  <c r="E273" i="28"/>
  <c r="M273" i="28"/>
  <c r="R273" i="28"/>
  <c r="B273" i="28"/>
  <c r="V31" i="19"/>
  <c r="R31" i="19"/>
  <c r="N31" i="19"/>
  <c r="J31" i="19"/>
  <c r="F31" i="19"/>
  <c r="B31" i="19"/>
  <c r="Y31" i="19"/>
  <c r="U31" i="19"/>
  <c r="Q31" i="19"/>
  <c r="M31" i="19"/>
  <c r="I31" i="19"/>
  <c r="E31" i="19"/>
  <c r="X31" i="19"/>
  <c r="P31" i="19"/>
  <c r="H31" i="19"/>
  <c r="W31" i="19"/>
  <c r="O31" i="19"/>
  <c r="G31" i="19"/>
  <c r="L31" i="19"/>
  <c r="K31" i="19"/>
  <c r="T31" i="19"/>
  <c r="D31" i="19"/>
  <c r="C31" i="19"/>
  <c r="S31" i="19"/>
  <c r="A32" i="19"/>
  <c r="W66" i="21"/>
  <c r="S66" i="21"/>
  <c r="O66" i="21"/>
  <c r="K66" i="21"/>
  <c r="G66" i="21"/>
  <c r="C66" i="21"/>
  <c r="A67" i="21"/>
  <c r="V66" i="21"/>
  <c r="R66" i="21"/>
  <c r="N66" i="21"/>
  <c r="J66" i="21"/>
  <c r="F66" i="21"/>
  <c r="B66" i="21"/>
  <c r="X66" i="21"/>
  <c r="P66" i="21"/>
  <c r="H66" i="21"/>
  <c r="T66" i="21"/>
  <c r="D66" i="21"/>
  <c r="Y66" i="21"/>
  <c r="U66" i="21"/>
  <c r="M66" i="21"/>
  <c r="E66" i="21"/>
  <c r="L66" i="21"/>
  <c r="Q66" i="21"/>
  <c r="I66" i="21"/>
  <c r="A343" i="21"/>
  <c r="V342" i="21"/>
  <c r="R342" i="21"/>
  <c r="N342" i="21"/>
  <c r="J342" i="21"/>
  <c r="F342" i="21"/>
  <c r="B342" i="21"/>
  <c r="Y342" i="21"/>
  <c r="U342" i="21"/>
  <c r="Q342" i="21"/>
  <c r="M342" i="21"/>
  <c r="I342" i="21"/>
  <c r="E342" i="21"/>
  <c r="S342" i="21"/>
  <c r="K342" i="21"/>
  <c r="C342" i="21"/>
  <c r="W342" i="21"/>
  <c r="G342" i="21"/>
  <c r="X342" i="21"/>
  <c r="P342" i="21"/>
  <c r="H342" i="21"/>
  <c r="O342" i="21"/>
  <c r="D342" i="21"/>
  <c r="T342" i="21"/>
  <c r="L342" i="21"/>
  <c r="A240" i="28"/>
  <c r="V239" i="28"/>
  <c r="R239" i="28"/>
  <c r="N239" i="28"/>
  <c r="J239" i="28"/>
  <c r="F239" i="28"/>
  <c r="B239" i="28"/>
  <c r="Y239" i="28"/>
  <c r="U239" i="28"/>
  <c r="Q239" i="28"/>
  <c r="M239" i="28"/>
  <c r="I239" i="28"/>
  <c r="E239" i="28"/>
  <c r="W239" i="28"/>
  <c r="O239" i="28"/>
  <c r="G239" i="28"/>
  <c r="T239" i="28"/>
  <c r="L239" i="28"/>
  <c r="D239" i="28"/>
  <c r="X239" i="28"/>
  <c r="H239" i="28"/>
  <c r="S239" i="28"/>
  <c r="C239" i="28"/>
  <c r="K239" i="28"/>
  <c r="P239" i="28"/>
  <c r="X171" i="21"/>
  <c r="T171" i="21"/>
  <c r="P171" i="21"/>
  <c r="L171" i="21"/>
  <c r="H171" i="21"/>
  <c r="D171" i="21"/>
  <c r="W171" i="21"/>
  <c r="S171" i="21"/>
  <c r="O171" i="21"/>
  <c r="K171" i="21"/>
  <c r="G171" i="21"/>
  <c r="C171" i="21"/>
  <c r="Y171" i="21"/>
  <c r="Q171" i="21"/>
  <c r="I171" i="21"/>
  <c r="U171" i="21"/>
  <c r="V171" i="21"/>
  <c r="N171" i="21"/>
  <c r="F171" i="21"/>
  <c r="M171" i="21"/>
  <c r="E171" i="21"/>
  <c r="B171" i="21"/>
  <c r="A172" i="21"/>
  <c r="R171" i="21"/>
  <c r="J171" i="21"/>
  <c r="X342" i="28"/>
  <c r="T342" i="28"/>
  <c r="P342" i="28"/>
  <c r="L342" i="28"/>
  <c r="H342" i="28"/>
  <c r="D342" i="28"/>
  <c r="W342" i="28"/>
  <c r="S342" i="28"/>
  <c r="O342" i="28"/>
  <c r="K342" i="28"/>
  <c r="G342" i="28"/>
  <c r="C342" i="28"/>
  <c r="U342" i="28"/>
  <c r="M342" i="28"/>
  <c r="E342" i="28"/>
  <c r="A343" i="28"/>
  <c r="R342" i="28"/>
  <c r="J342" i="28"/>
  <c r="B342" i="28"/>
  <c r="N342" i="28"/>
  <c r="Y342" i="28"/>
  <c r="I342" i="28"/>
  <c r="V342" i="28"/>
  <c r="Q342" i="28"/>
  <c r="F342" i="28"/>
  <c r="W136" i="28"/>
  <c r="S136" i="28"/>
  <c r="O136" i="28"/>
  <c r="K136" i="28"/>
  <c r="G136" i="28"/>
  <c r="C136" i="28"/>
  <c r="A137" i="28"/>
  <c r="V136" i="28"/>
  <c r="R136" i="28"/>
  <c r="N136" i="28"/>
  <c r="J136" i="28"/>
  <c r="F136" i="28"/>
  <c r="B136" i="28"/>
  <c r="X136" i="28"/>
  <c r="P136" i="28"/>
  <c r="H136" i="28"/>
  <c r="U136" i="28"/>
  <c r="M136" i="28"/>
  <c r="E136" i="28"/>
  <c r="Y136" i="28"/>
  <c r="I136" i="28"/>
  <c r="T136" i="28"/>
  <c r="D136" i="28"/>
  <c r="Q136" i="28"/>
  <c r="L136" i="28"/>
  <c r="Y138" i="19"/>
  <c r="U138" i="19"/>
  <c r="Q138" i="19"/>
  <c r="M138" i="19"/>
  <c r="I138" i="19"/>
  <c r="E138" i="19"/>
  <c r="X138" i="19"/>
  <c r="T138" i="19"/>
  <c r="P138" i="19"/>
  <c r="L138" i="19"/>
  <c r="H138" i="19"/>
  <c r="D138" i="19"/>
  <c r="W138" i="19"/>
  <c r="O138" i="19"/>
  <c r="G138" i="19"/>
  <c r="V138" i="19"/>
  <c r="N138" i="19"/>
  <c r="F138" i="19"/>
  <c r="S138" i="19"/>
  <c r="C138" i="19"/>
  <c r="R138" i="19"/>
  <c r="B138" i="19"/>
  <c r="K138" i="19"/>
  <c r="J138" i="19"/>
  <c r="A139" i="19"/>
  <c r="A206" i="21"/>
  <c r="V205" i="21"/>
  <c r="R205" i="21"/>
  <c r="N205" i="21"/>
  <c r="J205" i="21"/>
  <c r="F205" i="21"/>
  <c r="B205" i="21"/>
  <c r="Y205" i="21"/>
  <c r="U205" i="21"/>
  <c r="Q205" i="21"/>
  <c r="M205" i="21"/>
  <c r="I205" i="21"/>
  <c r="E205" i="21"/>
  <c r="S205" i="21"/>
  <c r="K205" i="21"/>
  <c r="C205" i="21"/>
  <c r="W205" i="21"/>
  <c r="G205" i="21"/>
  <c r="X205" i="21"/>
  <c r="P205" i="21"/>
  <c r="H205" i="21"/>
  <c r="O205" i="21"/>
  <c r="T205" i="21"/>
  <c r="L205" i="21"/>
  <c r="D205" i="21"/>
  <c r="W66" i="28"/>
  <c r="S66" i="28"/>
  <c r="O66" i="28"/>
  <c r="K66" i="28"/>
  <c r="G66" i="28"/>
  <c r="C66" i="28"/>
  <c r="A67" i="28"/>
  <c r="V66" i="28"/>
  <c r="R66" i="28"/>
  <c r="N66" i="28"/>
  <c r="J66" i="28"/>
  <c r="F66" i="28"/>
  <c r="B66" i="28"/>
  <c r="T66" i="28"/>
  <c r="L66" i="28"/>
  <c r="D66" i="28"/>
  <c r="Y66" i="28"/>
  <c r="Q66" i="28"/>
  <c r="I66" i="28"/>
  <c r="U66" i="28"/>
  <c r="E66" i="28"/>
  <c r="M66" i="28"/>
  <c r="P66" i="28"/>
  <c r="X66" i="28"/>
  <c r="H66" i="28"/>
  <c r="X308" i="21"/>
  <c r="T308" i="21"/>
  <c r="P308" i="21"/>
  <c r="L308" i="21"/>
  <c r="H308" i="21"/>
  <c r="D308" i="21"/>
  <c r="W308" i="21"/>
  <c r="S308" i="21"/>
  <c r="O308" i="21"/>
  <c r="K308" i="21"/>
  <c r="G308" i="21"/>
  <c r="C308" i="21"/>
  <c r="Y308" i="21"/>
  <c r="Q308" i="21"/>
  <c r="I308" i="21"/>
  <c r="M308" i="21"/>
  <c r="V308" i="21"/>
  <c r="N308" i="21"/>
  <c r="F308" i="21"/>
  <c r="U308" i="21"/>
  <c r="E308" i="21"/>
  <c r="J308" i="21"/>
  <c r="R308" i="21"/>
  <c r="B308" i="21"/>
  <c r="A309" i="21"/>
  <c r="X376" i="21"/>
  <c r="T376" i="21"/>
  <c r="P376" i="21"/>
  <c r="L376" i="21"/>
  <c r="H376" i="21"/>
  <c r="D376" i="21"/>
  <c r="W376" i="21"/>
  <c r="S376" i="21"/>
  <c r="O376" i="21"/>
  <c r="K376" i="21"/>
  <c r="G376" i="21"/>
  <c r="C376" i="21"/>
  <c r="U376" i="21"/>
  <c r="M376" i="21"/>
  <c r="E376" i="21"/>
  <c r="Y376" i="21"/>
  <c r="I376" i="21"/>
  <c r="A377" i="21"/>
  <c r="R376" i="21"/>
  <c r="J376" i="21"/>
  <c r="B376" i="21"/>
  <c r="Q376" i="21"/>
  <c r="N376" i="21"/>
  <c r="V376" i="21"/>
  <c r="F376" i="21"/>
  <c r="A309" i="28"/>
  <c r="V308" i="28"/>
  <c r="R308" i="28"/>
  <c r="N308" i="28"/>
  <c r="J308" i="28"/>
  <c r="F308" i="28"/>
  <c r="B308" i="28"/>
  <c r="Y308" i="28"/>
  <c r="U308" i="28"/>
  <c r="Q308" i="28"/>
  <c r="M308" i="28"/>
  <c r="I308" i="28"/>
  <c r="E308" i="28"/>
  <c r="S308" i="28"/>
  <c r="K308" i="28"/>
  <c r="C308" i="28"/>
  <c r="X308" i="28"/>
  <c r="P308" i="28"/>
  <c r="H308" i="28"/>
  <c r="L308" i="28"/>
  <c r="W308" i="28"/>
  <c r="G308" i="28"/>
  <c r="O308" i="28"/>
  <c r="D308" i="28"/>
  <c r="T308" i="28"/>
  <c r="A377" i="28"/>
  <c r="V376" i="28"/>
  <c r="R376" i="28"/>
  <c r="N376" i="28"/>
  <c r="J376" i="28"/>
  <c r="F376" i="28"/>
  <c r="B376" i="28"/>
  <c r="Y376" i="28"/>
  <c r="U376" i="28"/>
  <c r="Q376" i="28"/>
  <c r="M376" i="28"/>
  <c r="I376" i="28"/>
  <c r="E376" i="28"/>
  <c r="W376" i="28"/>
  <c r="O376" i="28"/>
  <c r="G376" i="28"/>
  <c r="T376" i="28"/>
  <c r="L376" i="28"/>
  <c r="D376" i="28"/>
  <c r="P376" i="28"/>
  <c r="K376" i="28"/>
  <c r="S376" i="28"/>
  <c r="C376" i="28"/>
  <c r="H376" i="28"/>
  <c r="X376" i="28"/>
  <c r="Y32" i="28" l="1"/>
  <c r="I32" i="28"/>
  <c r="P32" i="28"/>
  <c r="V32" i="28"/>
  <c r="J32" i="28"/>
  <c r="R32" i="28"/>
  <c r="W32" i="28"/>
  <c r="U32" i="28"/>
  <c r="E32" i="28"/>
  <c r="L32" i="28"/>
  <c r="N32" i="28"/>
  <c r="S32" i="28"/>
  <c r="B32" i="28"/>
  <c r="Q32" i="28"/>
  <c r="X32" i="28"/>
  <c r="H32" i="28"/>
  <c r="F32" i="28"/>
  <c r="K32" i="28"/>
  <c r="O32" i="28"/>
  <c r="M32" i="28"/>
  <c r="T32" i="28"/>
  <c r="D32" i="28"/>
  <c r="A33" i="28"/>
  <c r="C32" i="28"/>
  <c r="G32" i="28"/>
  <c r="Y343" i="21"/>
  <c r="U343" i="21"/>
  <c r="Q343" i="21"/>
  <c r="M343" i="21"/>
  <c r="I343" i="21"/>
  <c r="E343" i="21"/>
  <c r="X343" i="21"/>
  <c r="T343" i="21"/>
  <c r="P343" i="21"/>
  <c r="L343" i="21"/>
  <c r="H343" i="21"/>
  <c r="D343" i="21"/>
  <c r="A344" i="21"/>
  <c r="R343" i="21"/>
  <c r="J343" i="21"/>
  <c r="B343" i="21"/>
  <c r="N343" i="21"/>
  <c r="W343" i="21"/>
  <c r="O343" i="21"/>
  <c r="G343" i="21"/>
  <c r="V343" i="21"/>
  <c r="F343" i="21"/>
  <c r="C343" i="21"/>
  <c r="K343" i="21"/>
  <c r="S343" i="21"/>
  <c r="W68" i="19"/>
  <c r="S68" i="19"/>
  <c r="O68" i="19"/>
  <c r="K68" i="19"/>
  <c r="G68" i="19"/>
  <c r="C68" i="19"/>
  <c r="V68" i="19"/>
  <c r="R68" i="19"/>
  <c r="N68" i="19"/>
  <c r="J68" i="19"/>
  <c r="F68" i="19"/>
  <c r="B68" i="19"/>
  <c r="Y68" i="19"/>
  <c r="Q68" i="19"/>
  <c r="I68" i="19"/>
  <c r="X68" i="19"/>
  <c r="P68" i="19"/>
  <c r="H68" i="19"/>
  <c r="U68" i="19"/>
  <c r="E68" i="19"/>
  <c r="T68" i="19"/>
  <c r="D68" i="19"/>
  <c r="M68" i="19"/>
  <c r="L68" i="19"/>
  <c r="A69" i="19"/>
  <c r="Y137" i="21"/>
  <c r="U137" i="21"/>
  <c r="Q137" i="21"/>
  <c r="M137" i="21"/>
  <c r="I137" i="21"/>
  <c r="E137" i="21"/>
  <c r="X137" i="21"/>
  <c r="T137" i="21"/>
  <c r="P137" i="21"/>
  <c r="L137" i="21"/>
  <c r="H137" i="21"/>
  <c r="D137" i="21"/>
  <c r="V137" i="21"/>
  <c r="N137" i="21"/>
  <c r="F137" i="21"/>
  <c r="R137" i="21"/>
  <c r="S137" i="21"/>
  <c r="K137" i="21"/>
  <c r="C137" i="21"/>
  <c r="A138" i="21"/>
  <c r="J137" i="21"/>
  <c r="B137" i="21"/>
  <c r="W137" i="21"/>
  <c r="O137" i="21"/>
  <c r="G137" i="21"/>
  <c r="X172" i="28"/>
  <c r="T172" i="28"/>
  <c r="P172" i="28"/>
  <c r="L172" i="28"/>
  <c r="H172" i="28"/>
  <c r="D172" i="28"/>
  <c r="W172" i="28"/>
  <c r="S172" i="28"/>
  <c r="O172" i="28"/>
  <c r="K172" i="28"/>
  <c r="G172" i="28"/>
  <c r="C172" i="28"/>
  <c r="Y172" i="28"/>
  <c r="Q172" i="28"/>
  <c r="I172" i="28"/>
  <c r="V172" i="28"/>
  <c r="N172" i="28"/>
  <c r="F172" i="28"/>
  <c r="R172" i="28"/>
  <c r="B172" i="28"/>
  <c r="A173" i="28"/>
  <c r="M172" i="28"/>
  <c r="J172" i="28"/>
  <c r="E172" i="28"/>
  <c r="U172" i="28"/>
  <c r="V68" i="25"/>
  <c r="R68" i="25"/>
  <c r="N68" i="25"/>
  <c r="J68" i="25"/>
  <c r="F68" i="25"/>
  <c r="B68" i="25"/>
  <c r="Y68" i="25"/>
  <c r="U68" i="25"/>
  <c r="Q68" i="25"/>
  <c r="M68" i="25"/>
  <c r="I68" i="25"/>
  <c r="E68" i="25"/>
  <c r="X68" i="25"/>
  <c r="P68" i="25"/>
  <c r="H68" i="25"/>
  <c r="W68" i="25"/>
  <c r="O68" i="25"/>
  <c r="G68" i="25"/>
  <c r="S68" i="25"/>
  <c r="C68" i="25"/>
  <c r="L68" i="25"/>
  <c r="K68" i="25"/>
  <c r="T68" i="25"/>
  <c r="D68" i="25"/>
  <c r="A69" i="25"/>
  <c r="X102" i="28"/>
  <c r="T102" i="28"/>
  <c r="P102" i="28"/>
  <c r="L102" i="28"/>
  <c r="H102" i="28"/>
  <c r="D102" i="28"/>
  <c r="W102" i="28"/>
  <c r="S102" i="28"/>
  <c r="O102" i="28"/>
  <c r="K102" i="28"/>
  <c r="G102" i="28"/>
  <c r="C102" i="28"/>
  <c r="U102" i="28"/>
  <c r="M102" i="28"/>
  <c r="E102" i="28"/>
  <c r="A103" i="28"/>
  <c r="R102" i="28"/>
  <c r="J102" i="28"/>
  <c r="B102" i="28"/>
  <c r="N102" i="28"/>
  <c r="F102" i="28"/>
  <c r="Y102" i="28"/>
  <c r="I102" i="28"/>
  <c r="V102" i="28"/>
  <c r="Q102" i="28"/>
  <c r="Y377" i="28"/>
  <c r="U377" i="28"/>
  <c r="Q377" i="28"/>
  <c r="M377" i="28"/>
  <c r="I377" i="28"/>
  <c r="E377" i="28"/>
  <c r="X377" i="28"/>
  <c r="T377" i="28"/>
  <c r="P377" i="28"/>
  <c r="L377" i="28"/>
  <c r="H377" i="28"/>
  <c r="D377" i="28"/>
  <c r="V377" i="28"/>
  <c r="N377" i="28"/>
  <c r="F377" i="28"/>
  <c r="S377" i="28"/>
  <c r="K377" i="28"/>
  <c r="C377" i="28"/>
  <c r="W377" i="28"/>
  <c r="G377" i="28"/>
  <c r="R377" i="28"/>
  <c r="B377" i="28"/>
  <c r="A378" i="28"/>
  <c r="O377" i="28"/>
  <c r="J377" i="28"/>
  <c r="Y309" i="28"/>
  <c r="U309" i="28"/>
  <c r="Q309" i="28"/>
  <c r="M309" i="28"/>
  <c r="I309" i="28"/>
  <c r="E309" i="28"/>
  <c r="X309" i="28"/>
  <c r="T309" i="28"/>
  <c r="P309" i="28"/>
  <c r="L309" i="28"/>
  <c r="H309" i="28"/>
  <c r="D309" i="28"/>
  <c r="A310" i="28"/>
  <c r="R309" i="28"/>
  <c r="J309" i="28"/>
  <c r="B309" i="28"/>
  <c r="W309" i="28"/>
  <c r="O309" i="28"/>
  <c r="G309" i="28"/>
  <c r="S309" i="28"/>
  <c r="C309" i="28"/>
  <c r="N309" i="28"/>
  <c r="V309" i="28"/>
  <c r="K309" i="28"/>
  <c r="F309" i="28"/>
  <c r="Y206" i="21"/>
  <c r="U206" i="21"/>
  <c r="Q206" i="21"/>
  <c r="M206" i="21"/>
  <c r="I206" i="21"/>
  <c r="E206" i="21"/>
  <c r="X206" i="21"/>
  <c r="T206" i="21"/>
  <c r="P206" i="21"/>
  <c r="L206" i="21"/>
  <c r="H206" i="21"/>
  <c r="D206" i="21"/>
  <c r="A207" i="21"/>
  <c r="R206" i="21"/>
  <c r="J206" i="21"/>
  <c r="B206" i="21"/>
  <c r="N206" i="21"/>
  <c r="W206" i="21"/>
  <c r="O206" i="21"/>
  <c r="G206" i="21"/>
  <c r="V206" i="21"/>
  <c r="F206" i="21"/>
  <c r="K206" i="21"/>
  <c r="S206" i="21"/>
  <c r="C206" i="21"/>
  <c r="A138" i="28"/>
  <c r="V137" i="28"/>
  <c r="R137" i="28"/>
  <c r="N137" i="28"/>
  <c r="J137" i="28"/>
  <c r="F137" i="28"/>
  <c r="B137" i="28"/>
  <c r="Y137" i="28"/>
  <c r="U137" i="28"/>
  <c r="Q137" i="28"/>
  <c r="M137" i="28"/>
  <c r="I137" i="28"/>
  <c r="E137" i="28"/>
  <c r="W137" i="28"/>
  <c r="O137" i="28"/>
  <c r="G137" i="28"/>
  <c r="T137" i="28"/>
  <c r="L137" i="28"/>
  <c r="D137" i="28"/>
  <c r="P137" i="28"/>
  <c r="H137" i="28"/>
  <c r="K137" i="28"/>
  <c r="X137" i="28"/>
  <c r="S137" i="28"/>
  <c r="C137" i="28"/>
  <c r="W343" i="28"/>
  <c r="S343" i="28"/>
  <c r="O343" i="28"/>
  <c r="K343" i="28"/>
  <c r="G343" i="28"/>
  <c r="C343" i="28"/>
  <c r="A344" i="28"/>
  <c r="V343" i="28"/>
  <c r="R343" i="28"/>
  <c r="N343" i="28"/>
  <c r="J343" i="28"/>
  <c r="F343" i="28"/>
  <c r="B343" i="28"/>
  <c r="T343" i="28"/>
  <c r="L343" i="28"/>
  <c r="D343" i="28"/>
  <c r="Y343" i="28"/>
  <c r="Q343" i="28"/>
  <c r="I343" i="28"/>
  <c r="U343" i="28"/>
  <c r="E343" i="28"/>
  <c r="P343" i="28"/>
  <c r="H343" i="28"/>
  <c r="X343" i="28"/>
  <c r="M343" i="28"/>
  <c r="Y411" i="21"/>
  <c r="U411" i="21"/>
  <c r="Q411" i="21"/>
  <c r="M411" i="21"/>
  <c r="I411" i="21"/>
  <c r="E411" i="21"/>
  <c r="X411" i="21"/>
  <c r="T411" i="21"/>
  <c r="P411" i="21"/>
  <c r="L411" i="21"/>
  <c r="H411" i="21"/>
  <c r="D411" i="21"/>
  <c r="V411" i="21"/>
  <c r="N411" i="21"/>
  <c r="F411" i="21"/>
  <c r="A412" i="21"/>
  <c r="J411" i="21"/>
  <c r="S411" i="21"/>
  <c r="K411" i="21"/>
  <c r="C411" i="21"/>
  <c r="R411" i="21"/>
  <c r="B411" i="21"/>
  <c r="G411" i="21"/>
  <c r="O411" i="21"/>
  <c r="W411" i="21"/>
  <c r="V32" i="19"/>
  <c r="R32" i="19"/>
  <c r="N32" i="19"/>
  <c r="J32" i="19"/>
  <c r="F32" i="19"/>
  <c r="B32" i="19"/>
  <c r="Y32" i="19"/>
  <c r="U32" i="19"/>
  <c r="Q32" i="19"/>
  <c r="M32" i="19"/>
  <c r="I32" i="19"/>
  <c r="E32" i="19"/>
  <c r="X32" i="19"/>
  <c r="P32" i="19"/>
  <c r="H32" i="19"/>
  <c r="W32" i="19"/>
  <c r="O32" i="19"/>
  <c r="G32" i="19"/>
  <c r="T32" i="19"/>
  <c r="D32" i="19"/>
  <c r="S32" i="19"/>
  <c r="C32" i="19"/>
  <c r="L32" i="19"/>
  <c r="K32" i="19"/>
  <c r="A33" i="19"/>
  <c r="W206" i="28"/>
  <c r="S206" i="28"/>
  <c r="O206" i="28"/>
  <c r="K206" i="28"/>
  <c r="G206" i="28"/>
  <c r="C206" i="28"/>
  <c r="A207" i="28"/>
  <c r="V206" i="28"/>
  <c r="R206" i="28"/>
  <c r="N206" i="28"/>
  <c r="J206" i="28"/>
  <c r="F206" i="28"/>
  <c r="B206" i="28"/>
  <c r="T206" i="28"/>
  <c r="L206" i="28"/>
  <c r="D206" i="28"/>
  <c r="Y206" i="28"/>
  <c r="Q206" i="28"/>
  <c r="I206" i="28"/>
  <c r="M206" i="28"/>
  <c r="X206" i="28"/>
  <c r="H206" i="28"/>
  <c r="P206" i="28"/>
  <c r="U206" i="28"/>
  <c r="E206" i="28"/>
  <c r="W104" i="19"/>
  <c r="S104" i="19"/>
  <c r="O104" i="19"/>
  <c r="K104" i="19"/>
  <c r="G104" i="19"/>
  <c r="C104" i="19"/>
  <c r="V104" i="19"/>
  <c r="Q104" i="19"/>
  <c r="L104" i="19"/>
  <c r="F104" i="19"/>
  <c r="U104" i="19"/>
  <c r="P104" i="19"/>
  <c r="J104" i="19"/>
  <c r="E104" i="19"/>
  <c r="T104" i="19"/>
  <c r="I104" i="19"/>
  <c r="R104" i="19"/>
  <c r="H104" i="19"/>
  <c r="Y104" i="19"/>
  <c r="D104" i="19"/>
  <c r="X104" i="19"/>
  <c r="B104" i="19"/>
  <c r="N104" i="19"/>
  <c r="M104" i="19"/>
  <c r="A105" i="19"/>
  <c r="V138" i="25"/>
  <c r="R138" i="25"/>
  <c r="N138" i="25"/>
  <c r="J138" i="25"/>
  <c r="F138" i="25"/>
  <c r="B138" i="25"/>
  <c r="Y138" i="25"/>
  <c r="U138" i="25"/>
  <c r="Q138" i="25"/>
  <c r="M138" i="25"/>
  <c r="I138" i="25"/>
  <c r="E138" i="25"/>
  <c r="X138" i="25"/>
  <c r="P138" i="25"/>
  <c r="H138" i="25"/>
  <c r="T138" i="25"/>
  <c r="D138" i="25"/>
  <c r="W138" i="25"/>
  <c r="O138" i="25"/>
  <c r="G138" i="25"/>
  <c r="L138" i="25"/>
  <c r="C138" i="25"/>
  <c r="S138" i="25"/>
  <c r="K138" i="25"/>
  <c r="A139" i="25"/>
  <c r="W33" i="21"/>
  <c r="S33" i="21"/>
  <c r="O33" i="21"/>
  <c r="K33" i="21"/>
  <c r="G33" i="21"/>
  <c r="C33" i="21"/>
  <c r="A34" i="21"/>
  <c r="V33" i="21"/>
  <c r="R33" i="21"/>
  <c r="N33" i="21"/>
  <c r="J33" i="21"/>
  <c r="F33" i="21"/>
  <c r="B33" i="21"/>
  <c r="T33" i="21"/>
  <c r="L33" i="21"/>
  <c r="D33" i="21"/>
  <c r="X33" i="21"/>
  <c r="H33" i="21"/>
  <c r="U33" i="21"/>
  <c r="E33" i="21"/>
  <c r="Y33" i="21"/>
  <c r="Q33" i="21"/>
  <c r="I33" i="21"/>
  <c r="P33" i="21"/>
  <c r="M33" i="21"/>
  <c r="W377" i="21"/>
  <c r="S377" i="21"/>
  <c r="O377" i="21"/>
  <c r="K377" i="21"/>
  <c r="G377" i="21"/>
  <c r="C377" i="21"/>
  <c r="A378" i="21"/>
  <c r="V377" i="21"/>
  <c r="R377" i="21"/>
  <c r="N377" i="21"/>
  <c r="J377" i="21"/>
  <c r="F377" i="21"/>
  <c r="B377" i="21"/>
  <c r="T377" i="21"/>
  <c r="L377" i="21"/>
  <c r="D377" i="21"/>
  <c r="X377" i="21"/>
  <c r="H377" i="21"/>
  <c r="Y377" i="21"/>
  <c r="Q377" i="21"/>
  <c r="I377" i="21"/>
  <c r="P377" i="21"/>
  <c r="U377" i="21"/>
  <c r="M377" i="21"/>
  <c r="E377" i="21"/>
  <c r="W274" i="28"/>
  <c r="S274" i="28"/>
  <c r="O274" i="28"/>
  <c r="K274" i="28"/>
  <c r="G274" i="28"/>
  <c r="C274" i="28"/>
  <c r="A275" i="28"/>
  <c r="V274" i="28"/>
  <c r="R274" i="28"/>
  <c r="N274" i="28"/>
  <c r="J274" i="28"/>
  <c r="F274" i="28"/>
  <c r="B274" i="28"/>
  <c r="X274" i="28"/>
  <c r="P274" i="28"/>
  <c r="H274" i="28"/>
  <c r="U274" i="28"/>
  <c r="M274" i="28"/>
  <c r="E274" i="28"/>
  <c r="Q274" i="28"/>
  <c r="L274" i="28"/>
  <c r="D274" i="28"/>
  <c r="Y274" i="28"/>
  <c r="T274" i="28"/>
  <c r="I274" i="28"/>
  <c r="V103" i="25"/>
  <c r="R103" i="25"/>
  <c r="N103" i="25"/>
  <c r="J103" i="25"/>
  <c r="F103" i="25"/>
  <c r="B103" i="25"/>
  <c r="Y103" i="25"/>
  <c r="U103" i="25"/>
  <c r="Q103" i="25"/>
  <c r="M103" i="25"/>
  <c r="I103" i="25"/>
  <c r="E103" i="25"/>
  <c r="X103" i="25"/>
  <c r="P103" i="25"/>
  <c r="H103" i="25"/>
  <c r="L103" i="25"/>
  <c r="D103" i="25"/>
  <c r="W103" i="25"/>
  <c r="O103" i="25"/>
  <c r="G103" i="25"/>
  <c r="T103" i="25"/>
  <c r="S103" i="25"/>
  <c r="K103" i="25"/>
  <c r="C103" i="25"/>
  <c r="A104" i="25"/>
  <c r="X102" i="21"/>
  <c r="T102" i="21"/>
  <c r="P102" i="21"/>
  <c r="L102" i="21"/>
  <c r="H102" i="21"/>
  <c r="D102" i="21"/>
  <c r="A103" i="21"/>
  <c r="R102" i="21"/>
  <c r="J102" i="21"/>
  <c r="B102" i="21"/>
  <c r="W102" i="21"/>
  <c r="S102" i="21"/>
  <c r="O102" i="21"/>
  <c r="K102" i="21"/>
  <c r="G102" i="21"/>
  <c r="C102" i="21"/>
  <c r="V102" i="21"/>
  <c r="N102" i="21"/>
  <c r="F102" i="21"/>
  <c r="Q102" i="21"/>
  <c r="Y102" i="21"/>
  <c r="U102" i="21"/>
  <c r="M102" i="21"/>
  <c r="I102" i="21"/>
  <c r="E102" i="21"/>
  <c r="V33" i="25"/>
  <c r="R33" i="25"/>
  <c r="N33" i="25"/>
  <c r="J33" i="25"/>
  <c r="F33" i="25"/>
  <c r="B33" i="25"/>
  <c r="Y33" i="25"/>
  <c r="U33" i="25"/>
  <c r="Q33" i="25"/>
  <c r="M33" i="25"/>
  <c r="I33" i="25"/>
  <c r="E33" i="25"/>
  <c r="S33" i="25"/>
  <c r="K33" i="25"/>
  <c r="C33" i="25"/>
  <c r="W33" i="25"/>
  <c r="G33" i="25"/>
  <c r="L33" i="25"/>
  <c r="X33" i="25"/>
  <c r="P33" i="25"/>
  <c r="H33" i="25"/>
  <c r="O33" i="25"/>
  <c r="T33" i="25"/>
  <c r="D33" i="25"/>
  <c r="A34" i="25"/>
  <c r="W240" i="21"/>
  <c r="S240" i="21"/>
  <c r="O240" i="21"/>
  <c r="K240" i="21"/>
  <c r="G240" i="21"/>
  <c r="C240" i="21"/>
  <c r="A241" i="21"/>
  <c r="V240" i="21"/>
  <c r="R240" i="21"/>
  <c r="N240" i="21"/>
  <c r="J240" i="21"/>
  <c r="F240" i="21"/>
  <c r="B240" i="21"/>
  <c r="T240" i="21"/>
  <c r="L240" i="21"/>
  <c r="D240" i="21"/>
  <c r="X240" i="21"/>
  <c r="Y240" i="21"/>
  <c r="Q240" i="21"/>
  <c r="I240" i="21"/>
  <c r="P240" i="21"/>
  <c r="H240" i="21"/>
  <c r="M240" i="21"/>
  <c r="E240" i="21"/>
  <c r="U240" i="21"/>
  <c r="A68" i="28"/>
  <c r="V67" i="28"/>
  <c r="R67" i="28"/>
  <c r="N67" i="28"/>
  <c r="J67" i="28"/>
  <c r="F67" i="28"/>
  <c r="B67" i="28"/>
  <c r="Y67" i="28"/>
  <c r="U67" i="28"/>
  <c r="Q67" i="28"/>
  <c r="M67" i="28"/>
  <c r="I67" i="28"/>
  <c r="E67" i="28"/>
  <c r="S67" i="28"/>
  <c r="K67" i="28"/>
  <c r="C67" i="28"/>
  <c r="X67" i="28"/>
  <c r="P67" i="28"/>
  <c r="H67" i="28"/>
  <c r="L67" i="28"/>
  <c r="T67" i="28"/>
  <c r="W67" i="28"/>
  <c r="G67" i="28"/>
  <c r="D67" i="28"/>
  <c r="O67" i="28"/>
  <c r="Y139" i="19"/>
  <c r="U139" i="19"/>
  <c r="Q139" i="19"/>
  <c r="M139" i="19"/>
  <c r="I139" i="19"/>
  <c r="E139" i="19"/>
  <c r="X139" i="19"/>
  <c r="T139" i="19"/>
  <c r="P139" i="19"/>
  <c r="L139" i="19"/>
  <c r="H139" i="19"/>
  <c r="D139" i="19"/>
  <c r="W139" i="19"/>
  <c r="O139" i="19"/>
  <c r="G139" i="19"/>
  <c r="V139" i="19"/>
  <c r="N139" i="19"/>
  <c r="F139" i="19"/>
  <c r="K139" i="19"/>
  <c r="J139" i="19"/>
  <c r="S139" i="19"/>
  <c r="R139" i="19"/>
  <c r="C139" i="19"/>
  <c r="B139" i="19"/>
  <c r="A140" i="19"/>
  <c r="Y240" i="28"/>
  <c r="U240" i="28"/>
  <c r="Q240" i="28"/>
  <c r="M240" i="28"/>
  <c r="I240" i="28"/>
  <c r="E240" i="28"/>
  <c r="X240" i="28"/>
  <c r="T240" i="28"/>
  <c r="P240" i="28"/>
  <c r="L240" i="28"/>
  <c r="H240" i="28"/>
  <c r="D240" i="28"/>
  <c r="V240" i="28"/>
  <c r="N240" i="28"/>
  <c r="F240" i="28"/>
  <c r="S240" i="28"/>
  <c r="K240" i="28"/>
  <c r="C240" i="28"/>
  <c r="O240" i="28"/>
  <c r="A241" i="28"/>
  <c r="J240" i="28"/>
  <c r="R240" i="28"/>
  <c r="G240" i="28"/>
  <c r="B240" i="28"/>
  <c r="W240" i="28"/>
  <c r="W309" i="21"/>
  <c r="S309" i="21"/>
  <c r="O309" i="21"/>
  <c r="K309" i="21"/>
  <c r="G309" i="21"/>
  <c r="C309" i="21"/>
  <c r="A310" i="21"/>
  <c r="V309" i="21"/>
  <c r="R309" i="21"/>
  <c r="N309" i="21"/>
  <c r="J309" i="21"/>
  <c r="F309" i="21"/>
  <c r="B309" i="21"/>
  <c r="X309" i="21"/>
  <c r="P309" i="21"/>
  <c r="H309" i="21"/>
  <c r="T309" i="21"/>
  <c r="D309" i="21"/>
  <c r="U309" i="21"/>
  <c r="M309" i="21"/>
  <c r="E309" i="21"/>
  <c r="L309" i="21"/>
  <c r="Q309" i="21"/>
  <c r="I309" i="21"/>
  <c r="Y309" i="21"/>
  <c r="W172" i="21"/>
  <c r="S172" i="21"/>
  <c r="O172" i="21"/>
  <c r="K172" i="21"/>
  <c r="G172" i="21"/>
  <c r="C172" i="21"/>
  <c r="A173" i="21"/>
  <c r="V172" i="21"/>
  <c r="R172" i="21"/>
  <c r="N172" i="21"/>
  <c r="J172" i="21"/>
  <c r="F172" i="21"/>
  <c r="B172" i="21"/>
  <c r="X172" i="21"/>
  <c r="P172" i="21"/>
  <c r="H172" i="21"/>
  <c r="T172" i="21"/>
  <c r="U172" i="21"/>
  <c r="M172" i="21"/>
  <c r="E172" i="21"/>
  <c r="L172" i="21"/>
  <c r="D172" i="21"/>
  <c r="I172" i="21"/>
  <c r="Y172" i="21"/>
  <c r="Q172" i="21"/>
  <c r="A68" i="21"/>
  <c r="V67" i="21"/>
  <c r="R67" i="21"/>
  <c r="N67" i="21"/>
  <c r="J67" i="21"/>
  <c r="F67" i="21"/>
  <c r="B67" i="21"/>
  <c r="Y67" i="21"/>
  <c r="U67" i="21"/>
  <c r="Q67" i="21"/>
  <c r="M67" i="21"/>
  <c r="I67" i="21"/>
  <c r="E67" i="21"/>
  <c r="W67" i="21"/>
  <c r="O67" i="21"/>
  <c r="G67" i="21"/>
  <c r="K67" i="21"/>
  <c r="P67" i="21"/>
  <c r="T67" i="21"/>
  <c r="L67" i="21"/>
  <c r="D67" i="21"/>
  <c r="S67" i="21"/>
  <c r="C67" i="21"/>
  <c r="X67" i="21"/>
  <c r="H67" i="21"/>
  <c r="W411" i="28"/>
  <c r="S411" i="28"/>
  <c r="O411" i="28"/>
  <c r="K411" i="28"/>
  <c r="G411" i="28"/>
  <c r="C411" i="28"/>
  <c r="A412" i="28"/>
  <c r="V411" i="28"/>
  <c r="R411" i="28"/>
  <c r="N411" i="28"/>
  <c r="J411" i="28"/>
  <c r="F411" i="28"/>
  <c r="B411" i="28"/>
  <c r="X411" i="28"/>
  <c r="P411" i="28"/>
  <c r="H411" i="28"/>
  <c r="U411" i="28"/>
  <c r="M411" i="28"/>
  <c r="E411" i="28"/>
  <c r="Y411" i="28"/>
  <c r="I411" i="28"/>
  <c r="T411" i="28"/>
  <c r="D411" i="28"/>
  <c r="L411" i="28"/>
  <c r="Q411" i="28"/>
  <c r="Y274" i="21"/>
  <c r="U274" i="21"/>
  <c r="Q274" i="21"/>
  <c r="M274" i="21"/>
  <c r="I274" i="21"/>
  <c r="E274" i="21"/>
  <c r="X274" i="21"/>
  <c r="T274" i="21"/>
  <c r="P274" i="21"/>
  <c r="L274" i="21"/>
  <c r="H274" i="21"/>
  <c r="D274" i="21"/>
  <c r="V274" i="21"/>
  <c r="N274" i="21"/>
  <c r="F274" i="21"/>
  <c r="R274" i="21"/>
  <c r="B274" i="21"/>
  <c r="S274" i="21"/>
  <c r="K274" i="21"/>
  <c r="C274" i="21"/>
  <c r="A275" i="21"/>
  <c r="J274" i="21"/>
  <c r="W274" i="21"/>
  <c r="O274" i="21"/>
  <c r="G274" i="21"/>
  <c r="L33" i="28" l="1"/>
  <c r="S33" i="28"/>
  <c r="C33" i="28"/>
  <c r="Y33" i="28"/>
  <c r="B33" i="28"/>
  <c r="N33" i="28"/>
  <c r="X33" i="28"/>
  <c r="H33" i="28"/>
  <c r="O33" i="28"/>
  <c r="U33" i="28"/>
  <c r="A34" i="28"/>
  <c r="Q33" i="28"/>
  <c r="F33" i="28"/>
  <c r="T33" i="28"/>
  <c r="D33" i="28"/>
  <c r="K33" i="28"/>
  <c r="M33" i="28"/>
  <c r="R33" i="28"/>
  <c r="I33" i="28"/>
  <c r="P33" i="28"/>
  <c r="W33" i="28"/>
  <c r="G33" i="28"/>
  <c r="E33" i="28"/>
  <c r="J33" i="28"/>
  <c r="V33" i="28"/>
  <c r="Y68" i="28"/>
  <c r="U68" i="28"/>
  <c r="Q68" i="28"/>
  <c r="M68" i="28"/>
  <c r="I68" i="28"/>
  <c r="E68" i="28"/>
  <c r="X68" i="28"/>
  <c r="T68" i="28"/>
  <c r="P68" i="28"/>
  <c r="L68" i="28"/>
  <c r="H68" i="28"/>
  <c r="D68" i="28"/>
  <c r="A69" i="28"/>
  <c r="R68" i="28"/>
  <c r="J68" i="28"/>
  <c r="B68" i="28"/>
  <c r="W68" i="28"/>
  <c r="O68" i="28"/>
  <c r="G68" i="28"/>
  <c r="S68" i="28"/>
  <c r="C68" i="28"/>
  <c r="N68" i="28"/>
  <c r="K68" i="28"/>
  <c r="V68" i="28"/>
  <c r="F68" i="28"/>
  <c r="V104" i="25"/>
  <c r="R104" i="25"/>
  <c r="N104" i="25"/>
  <c r="J104" i="25"/>
  <c r="F104" i="25"/>
  <c r="B104" i="25"/>
  <c r="Y104" i="25"/>
  <c r="U104" i="25"/>
  <c r="Q104" i="25"/>
  <c r="M104" i="25"/>
  <c r="I104" i="25"/>
  <c r="E104" i="25"/>
  <c r="X104" i="25"/>
  <c r="P104" i="25"/>
  <c r="H104" i="25"/>
  <c r="D104" i="25"/>
  <c r="W104" i="25"/>
  <c r="O104" i="25"/>
  <c r="G104" i="25"/>
  <c r="T104" i="25"/>
  <c r="L104" i="25"/>
  <c r="S104" i="25"/>
  <c r="K104" i="25"/>
  <c r="C104" i="25"/>
  <c r="A105" i="25"/>
  <c r="A379" i="21"/>
  <c r="V378" i="21"/>
  <c r="R378" i="21"/>
  <c r="N378" i="21"/>
  <c r="J378" i="21"/>
  <c r="F378" i="21"/>
  <c r="B378" i="21"/>
  <c r="Y378" i="21"/>
  <c r="U378" i="21"/>
  <c r="Q378" i="21"/>
  <c r="M378" i="21"/>
  <c r="I378" i="21"/>
  <c r="E378" i="21"/>
  <c r="S378" i="21"/>
  <c r="K378" i="21"/>
  <c r="C378" i="21"/>
  <c r="O378" i="21"/>
  <c r="X378" i="21"/>
  <c r="P378" i="21"/>
  <c r="H378" i="21"/>
  <c r="W378" i="21"/>
  <c r="G378" i="21"/>
  <c r="D378" i="21"/>
  <c r="T378" i="21"/>
  <c r="L378" i="21"/>
  <c r="V139" i="25"/>
  <c r="R139" i="25"/>
  <c r="N139" i="25"/>
  <c r="J139" i="25"/>
  <c r="F139" i="25"/>
  <c r="B139" i="25"/>
  <c r="Y139" i="25"/>
  <c r="U139" i="25"/>
  <c r="Q139" i="25"/>
  <c r="M139" i="25"/>
  <c r="I139" i="25"/>
  <c r="E139" i="25"/>
  <c r="X139" i="25"/>
  <c r="P139" i="25"/>
  <c r="H139" i="25"/>
  <c r="L139" i="25"/>
  <c r="W139" i="25"/>
  <c r="O139" i="25"/>
  <c r="G139" i="25"/>
  <c r="T139" i="25"/>
  <c r="D139" i="25"/>
  <c r="K139" i="25"/>
  <c r="C139" i="25"/>
  <c r="S139" i="25"/>
  <c r="A140" i="25"/>
  <c r="A208" i="28"/>
  <c r="V207" i="28"/>
  <c r="R207" i="28"/>
  <c r="N207" i="28"/>
  <c r="J207" i="28"/>
  <c r="F207" i="28"/>
  <c r="B207" i="28"/>
  <c r="Y207" i="28"/>
  <c r="U207" i="28"/>
  <c r="Q207" i="28"/>
  <c r="M207" i="28"/>
  <c r="I207" i="28"/>
  <c r="E207" i="28"/>
  <c r="S207" i="28"/>
  <c r="K207" i="28"/>
  <c r="C207" i="28"/>
  <c r="X207" i="28"/>
  <c r="P207" i="28"/>
  <c r="H207" i="28"/>
  <c r="T207" i="28"/>
  <c r="D207" i="28"/>
  <c r="O207" i="28"/>
  <c r="G207" i="28"/>
  <c r="W207" i="28"/>
  <c r="L207" i="28"/>
  <c r="X310" i="28"/>
  <c r="T310" i="28"/>
  <c r="P310" i="28"/>
  <c r="L310" i="28"/>
  <c r="H310" i="28"/>
  <c r="D310" i="28"/>
  <c r="W310" i="28"/>
  <c r="S310" i="28"/>
  <c r="O310" i="28"/>
  <c r="K310" i="28"/>
  <c r="G310" i="28"/>
  <c r="C310" i="28"/>
  <c r="Y310" i="28"/>
  <c r="Q310" i="28"/>
  <c r="I310" i="28"/>
  <c r="V310" i="28"/>
  <c r="N310" i="28"/>
  <c r="F310" i="28"/>
  <c r="A311" i="28"/>
  <c r="J310" i="28"/>
  <c r="U310" i="28"/>
  <c r="E310" i="28"/>
  <c r="M310" i="28"/>
  <c r="R310" i="28"/>
  <c r="B310" i="28"/>
  <c r="W173" i="28"/>
  <c r="S173" i="28"/>
  <c r="O173" i="28"/>
  <c r="K173" i="28"/>
  <c r="G173" i="28"/>
  <c r="C173" i="28"/>
  <c r="A174" i="28"/>
  <c r="V173" i="28"/>
  <c r="R173" i="28"/>
  <c r="N173" i="28"/>
  <c r="J173" i="28"/>
  <c r="F173" i="28"/>
  <c r="B173" i="28"/>
  <c r="X173" i="28"/>
  <c r="P173" i="28"/>
  <c r="H173" i="28"/>
  <c r="U173" i="28"/>
  <c r="M173" i="28"/>
  <c r="E173" i="28"/>
  <c r="Y173" i="28"/>
  <c r="I173" i="28"/>
  <c r="T173" i="28"/>
  <c r="D173" i="28"/>
  <c r="Q173" i="28"/>
  <c r="L173" i="28"/>
  <c r="W105" i="19"/>
  <c r="S105" i="19"/>
  <c r="O105" i="19"/>
  <c r="K105" i="19"/>
  <c r="G105" i="19"/>
  <c r="C105" i="19"/>
  <c r="Y105" i="19"/>
  <c r="T105" i="19"/>
  <c r="N105" i="19"/>
  <c r="I105" i="19"/>
  <c r="D105" i="19"/>
  <c r="X105" i="19"/>
  <c r="R105" i="19"/>
  <c r="M105" i="19"/>
  <c r="H105" i="19"/>
  <c r="B105" i="19"/>
  <c r="Q105" i="19"/>
  <c r="F105" i="19"/>
  <c r="P105" i="19"/>
  <c r="E105" i="19"/>
  <c r="V105" i="19"/>
  <c r="U105" i="19"/>
  <c r="L105" i="19"/>
  <c r="J105" i="19"/>
  <c r="A106" i="19"/>
  <c r="X412" i="21"/>
  <c r="T412" i="21"/>
  <c r="P412" i="21"/>
  <c r="L412" i="21"/>
  <c r="H412" i="21"/>
  <c r="D412" i="21"/>
  <c r="W412" i="21"/>
  <c r="S412" i="21"/>
  <c r="O412" i="21"/>
  <c r="K412" i="21"/>
  <c r="G412" i="21"/>
  <c r="C412" i="21"/>
  <c r="U412" i="21"/>
  <c r="M412" i="21"/>
  <c r="E412" i="21"/>
  <c r="Q412" i="21"/>
  <c r="A413" i="21"/>
  <c r="R412" i="21"/>
  <c r="J412" i="21"/>
  <c r="B412" i="21"/>
  <c r="Y412" i="21"/>
  <c r="I412" i="21"/>
  <c r="N412" i="21"/>
  <c r="V412" i="21"/>
  <c r="F412" i="21"/>
  <c r="V34" i="25"/>
  <c r="R34" i="25"/>
  <c r="N34" i="25"/>
  <c r="J34" i="25"/>
  <c r="F34" i="25"/>
  <c r="B34" i="25"/>
  <c r="Y34" i="25"/>
  <c r="U34" i="25"/>
  <c r="Q34" i="25"/>
  <c r="M34" i="25"/>
  <c r="I34" i="25"/>
  <c r="E34" i="25"/>
  <c r="S34" i="25"/>
  <c r="K34" i="25"/>
  <c r="C34" i="25"/>
  <c r="W34" i="25"/>
  <c r="O34" i="25"/>
  <c r="L34" i="25"/>
  <c r="X34" i="25"/>
  <c r="P34" i="25"/>
  <c r="H34" i="25"/>
  <c r="G34" i="25"/>
  <c r="T34" i="25"/>
  <c r="D34" i="25"/>
  <c r="A35" i="25"/>
  <c r="Y138" i="28"/>
  <c r="U138" i="28"/>
  <c r="Q138" i="28"/>
  <c r="M138" i="28"/>
  <c r="I138" i="28"/>
  <c r="E138" i="28"/>
  <c r="X138" i="28"/>
  <c r="T138" i="28"/>
  <c r="P138" i="28"/>
  <c r="L138" i="28"/>
  <c r="H138" i="28"/>
  <c r="D138" i="28"/>
  <c r="V138" i="28"/>
  <c r="N138" i="28"/>
  <c r="F138" i="28"/>
  <c r="S138" i="28"/>
  <c r="K138" i="28"/>
  <c r="C138" i="28"/>
  <c r="W138" i="28"/>
  <c r="G138" i="28"/>
  <c r="O138" i="28"/>
  <c r="R138" i="28"/>
  <c r="B138" i="28"/>
  <c r="A139" i="28"/>
  <c r="J138" i="28"/>
  <c r="X138" i="21"/>
  <c r="T138" i="21"/>
  <c r="P138" i="21"/>
  <c r="L138" i="21"/>
  <c r="H138" i="21"/>
  <c r="D138" i="21"/>
  <c r="W138" i="21"/>
  <c r="S138" i="21"/>
  <c r="O138" i="21"/>
  <c r="K138" i="21"/>
  <c r="G138" i="21"/>
  <c r="C138" i="21"/>
  <c r="U138" i="21"/>
  <c r="M138" i="21"/>
  <c r="E138" i="21"/>
  <c r="Q138" i="21"/>
  <c r="A139" i="21"/>
  <c r="R138" i="21"/>
  <c r="J138" i="21"/>
  <c r="B138" i="21"/>
  <c r="Y138" i="21"/>
  <c r="I138" i="21"/>
  <c r="N138" i="21"/>
  <c r="F138" i="21"/>
  <c r="V138" i="21"/>
  <c r="W69" i="19"/>
  <c r="S69" i="19"/>
  <c r="O69" i="19"/>
  <c r="K69" i="19"/>
  <c r="G69" i="19"/>
  <c r="C69" i="19"/>
  <c r="V69" i="19"/>
  <c r="R69" i="19"/>
  <c r="N69" i="19"/>
  <c r="J69" i="19"/>
  <c r="F69" i="19"/>
  <c r="B69" i="19"/>
  <c r="Y69" i="19"/>
  <c r="Q69" i="19"/>
  <c r="I69" i="19"/>
  <c r="X69" i="19"/>
  <c r="P69" i="19"/>
  <c r="H69" i="19"/>
  <c r="M69" i="19"/>
  <c r="L69" i="19"/>
  <c r="U69" i="19"/>
  <c r="T69" i="19"/>
  <c r="E69" i="19"/>
  <c r="D69" i="19"/>
  <c r="A70" i="19"/>
  <c r="X275" i="21"/>
  <c r="T275" i="21"/>
  <c r="P275" i="21"/>
  <c r="L275" i="21"/>
  <c r="H275" i="21"/>
  <c r="D275" i="21"/>
  <c r="W275" i="21"/>
  <c r="S275" i="21"/>
  <c r="O275" i="21"/>
  <c r="K275" i="21"/>
  <c r="G275" i="21"/>
  <c r="C275" i="21"/>
  <c r="U275" i="21"/>
  <c r="M275" i="21"/>
  <c r="E275" i="21"/>
  <c r="Y275" i="21"/>
  <c r="I275" i="21"/>
  <c r="A276" i="21"/>
  <c r="R275" i="21"/>
  <c r="J275" i="21"/>
  <c r="B275" i="21"/>
  <c r="Q275" i="21"/>
  <c r="F275" i="21"/>
  <c r="N275" i="21"/>
  <c r="V275" i="21"/>
  <c r="W103" i="21"/>
  <c r="S103" i="21"/>
  <c r="O103" i="21"/>
  <c r="K103" i="21"/>
  <c r="G103" i="21"/>
  <c r="C103" i="21"/>
  <c r="Y103" i="21"/>
  <c r="Q103" i="21"/>
  <c r="M103" i="21"/>
  <c r="A104" i="21"/>
  <c r="V103" i="21"/>
  <c r="R103" i="21"/>
  <c r="N103" i="21"/>
  <c r="J103" i="21"/>
  <c r="F103" i="21"/>
  <c r="B103" i="21"/>
  <c r="U103" i="21"/>
  <c r="I103" i="21"/>
  <c r="E103" i="21"/>
  <c r="X103" i="21"/>
  <c r="H103" i="21"/>
  <c r="T103" i="21"/>
  <c r="D103" i="21"/>
  <c r="P103" i="21"/>
  <c r="L103" i="21"/>
  <c r="A35" i="21"/>
  <c r="V34" i="21"/>
  <c r="R34" i="21"/>
  <c r="N34" i="21"/>
  <c r="J34" i="21"/>
  <c r="F34" i="21"/>
  <c r="B34" i="21"/>
  <c r="Y34" i="21"/>
  <c r="U34" i="21"/>
  <c r="Q34" i="21"/>
  <c r="M34" i="21"/>
  <c r="I34" i="21"/>
  <c r="E34" i="21"/>
  <c r="S34" i="21"/>
  <c r="K34" i="21"/>
  <c r="C34" i="21"/>
  <c r="O34" i="21"/>
  <c r="L34" i="21"/>
  <c r="X34" i="21"/>
  <c r="P34" i="21"/>
  <c r="H34" i="21"/>
  <c r="W34" i="21"/>
  <c r="G34" i="21"/>
  <c r="T34" i="21"/>
  <c r="D34" i="21"/>
  <c r="Y68" i="21"/>
  <c r="U68" i="21"/>
  <c r="Q68" i="21"/>
  <c r="M68" i="21"/>
  <c r="I68" i="21"/>
  <c r="E68" i="21"/>
  <c r="X68" i="21"/>
  <c r="T68" i="21"/>
  <c r="P68" i="21"/>
  <c r="L68" i="21"/>
  <c r="H68" i="21"/>
  <c r="D68" i="21"/>
  <c r="V68" i="21"/>
  <c r="N68" i="21"/>
  <c r="F68" i="21"/>
  <c r="R68" i="21"/>
  <c r="B68" i="21"/>
  <c r="W68" i="21"/>
  <c r="G68" i="21"/>
  <c r="S68" i="21"/>
  <c r="K68" i="21"/>
  <c r="C68" i="21"/>
  <c r="A69" i="21"/>
  <c r="J68" i="21"/>
  <c r="O68" i="21"/>
  <c r="A174" i="21"/>
  <c r="V173" i="21"/>
  <c r="R173" i="21"/>
  <c r="N173" i="21"/>
  <c r="J173" i="21"/>
  <c r="F173" i="21"/>
  <c r="B173" i="21"/>
  <c r="Y173" i="21"/>
  <c r="U173" i="21"/>
  <c r="Q173" i="21"/>
  <c r="M173" i="21"/>
  <c r="I173" i="21"/>
  <c r="E173" i="21"/>
  <c r="W173" i="21"/>
  <c r="O173" i="21"/>
  <c r="G173" i="21"/>
  <c r="K173" i="21"/>
  <c r="T173" i="21"/>
  <c r="L173" i="21"/>
  <c r="D173" i="21"/>
  <c r="S173" i="21"/>
  <c r="C173" i="21"/>
  <c r="P173" i="21"/>
  <c r="H173" i="21"/>
  <c r="X173" i="21"/>
  <c r="A413" i="28"/>
  <c r="V412" i="28"/>
  <c r="R412" i="28"/>
  <c r="N412" i="28"/>
  <c r="J412" i="28"/>
  <c r="F412" i="28"/>
  <c r="B412" i="28"/>
  <c r="Y412" i="28"/>
  <c r="U412" i="28"/>
  <c r="Q412" i="28"/>
  <c r="M412" i="28"/>
  <c r="I412" i="28"/>
  <c r="E412" i="28"/>
  <c r="W412" i="28"/>
  <c r="O412" i="28"/>
  <c r="G412" i="28"/>
  <c r="T412" i="28"/>
  <c r="L412" i="28"/>
  <c r="D412" i="28"/>
  <c r="P412" i="28"/>
  <c r="K412" i="28"/>
  <c r="S412" i="28"/>
  <c r="H412" i="28"/>
  <c r="C412" i="28"/>
  <c r="X412" i="28"/>
  <c r="A311" i="21"/>
  <c r="V310" i="21"/>
  <c r="R310" i="21"/>
  <c r="N310" i="21"/>
  <c r="J310" i="21"/>
  <c r="F310" i="21"/>
  <c r="B310" i="21"/>
  <c r="Y310" i="21"/>
  <c r="U310" i="21"/>
  <c r="Q310" i="21"/>
  <c r="M310" i="21"/>
  <c r="I310" i="21"/>
  <c r="E310" i="21"/>
  <c r="W310" i="21"/>
  <c r="O310" i="21"/>
  <c r="G310" i="21"/>
  <c r="S310" i="21"/>
  <c r="C310" i="21"/>
  <c r="T310" i="21"/>
  <c r="L310" i="21"/>
  <c r="D310" i="21"/>
  <c r="K310" i="21"/>
  <c r="X310" i="21"/>
  <c r="P310" i="21"/>
  <c r="H310" i="21"/>
  <c r="X241" i="28"/>
  <c r="T241" i="28"/>
  <c r="P241" i="28"/>
  <c r="L241" i="28"/>
  <c r="H241" i="28"/>
  <c r="D241" i="28"/>
  <c r="W241" i="28"/>
  <c r="S241" i="28"/>
  <c r="O241" i="28"/>
  <c r="K241" i="28"/>
  <c r="G241" i="28"/>
  <c r="C241" i="28"/>
  <c r="U241" i="28"/>
  <c r="M241" i="28"/>
  <c r="E241" i="28"/>
  <c r="A242" i="28"/>
  <c r="R241" i="28"/>
  <c r="J241" i="28"/>
  <c r="B241" i="28"/>
  <c r="V241" i="28"/>
  <c r="F241" i="28"/>
  <c r="Q241" i="28"/>
  <c r="Y241" i="28"/>
  <c r="I241" i="28"/>
  <c r="N241" i="28"/>
  <c r="Y140" i="19"/>
  <c r="U140" i="19"/>
  <c r="Q140" i="19"/>
  <c r="M140" i="19"/>
  <c r="I140" i="19"/>
  <c r="E140" i="19"/>
  <c r="X140" i="19"/>
  <c r="T140" i="19"/>
  <c r="P140" i="19"/>
  <c r="L140" i="19"/>
  <c r="H140" i="19"/>
  <c r="D140" i="19"/>
  <c r="W140" i="19"/>
  <c r="O140" i="19"/>
  <c r="G140" i="19"/>
  <c r="V140" i="19"/>
  <c r="N140" i="19"/>
  <c r="F140" i="19"/>
  <c r="S140" i="19"/>
  <c r="C140" i="19"/>
  <c r="R140" i="19"/>
  <c r="B140" i="19"/>
  <c r="K140" i="19"/>
  <c r="J140" i="19"/>
  <c r="A141" i="19"/>
  <c r="A242" i="21"/>
  <c r="V241" i="21"/>
  <c r="R241" i="21"/>
  <c r="N241" i="21"/>
  <c r="J241" i="21"/>
  <c r="F241" i="21"/>
  <c r="B241" i="21"/>
  <c r="Y241" i="21"/>
  <c r="U241" i="21"/>
  <c r="Q241" i="21"/>
  <c r="M241" i="21"/>
  <c r="I241" i="21"/>
  <c r="E241" i="21"/>
  <c r="S241" i="21"/>
  <c r="K241" i="21"/>
  <c r="C241" i="21"/>
  <c r="O241" i="21"/>
  <c r="X241" i="21"/>
  <c r="P241" i="21"/>
  <c r="H241" i="21"/>
  <c r="W241" i="21"/>
  <c r="G241" i="21"/>
  <c r="T241" i="21"/>
  <c r="L241" i="21"/>
  <c r="D241" i="21"/>
  <c r="A276" i="28"/>
  <c r="V275" i="28"/>
  <c r="R275" i="28"/>
  <c r="N275" i="28"/>
  <c r="J275" i="28"/>
  <c r="F275" i="28"/>
  <c r="B275" i="28"/>
  <c r="Y275" i="28"/>
  <c r="U275" i="28"/>
  <c r="Q275" i="28"/>
  <c r="M275" i="28"/>
  <c r="I275" i="28"/>
  <c r="E275" i="28"/>
  <c r="W275" i="28"/>
  <c r="O275" i="28"/>
  <c r="G275" i="28"/>
  <c r="T275" i="28"/>
  <c r="L275" i="28"/>
  <c r="D275" i="28"/>
  <c r="X275" i="28"/>
  <c r="H275" i="28"/>
  <c r="S275" i="28"/>
  <c r="C275" i="28"/>
  <c r="K275" i="28"/>
  <c r="P275" i="28"/>
  <c r="V33" i="19"/>
  <c r="R33" i="19"/>
  <c r="N33" i="19"/>
  <c r="J33" i="19"/>
  <c r="F33" i="19"/>
  <c r="B33" i="19"/>
  <c r="Y33" i="19"/>
  <c r="U33" i="19"/>
  <c r="Q33" i="19"/>
  <c r="M33" i="19"/>
  <c r="I33" i="19"/>
  <c r="E33" i="19"/>
  <c r="X33" i="19"/>
  <c r="P33" i="19"/>
  <c r="H33" i="19"/>
  <c r="W33" i="19"/>
  <c r="O33" i="19"/>
  <c r="G33" i="19"/>
  <c r="L33" i="19"/>
  <c r="K33" i="19"/>
  <c r="T33" i="19"/>
  <c r="D33" i="19"/>
  <c r="S33" i="19"/>
  <c r="C33" i="19"/>
  <c r="A34" i="19"/>
  <c r="A345" i="28"/>
  <c r="V344" i="28"/>
  <c r="R344" i="28"/>
  <c r="N344" i="28"/>
  <c r="J344" i="28"/>
  <c r="F344" i="28"/>
  <c r="B344" i="28"/>
  <c r="Y344" i="28"/>
  <c r="U344" i="28"/>
  <c r="Q344" i="28"/>
  <c r="M344" i="28"/>
  <c r="I344" i="28"/>
  <c r="E344" i="28"/>
  <c r="S344" i="28"/>
  <c r="K344" i="28"/>
  <c r="C344" i="28"/>
  <c r="X344" i="28"/>
  <c r="P344" i="28"/>
  <c r="H344" i="28"/>
  <c r="L344" i="28"/>
  <c r="W344" i="28"/>
  <c r="G344" i="28"/>
  <c r="O344" i="28"/>
  <c r="D344" i="28"/>
  <c r="T344" i="28"/>
  <c r="X207" i="21"/>
  <c r="T207" i="21"/>
  <c r="P207" i="21"/>
  <c r="L207" i="21"/>
  <c r="H207" i="21"/>
  <c r="D207" i="21"/>
  <c r="W207" i="21"/>
  <c r="S207" i="21"/>
  <c r="O207" i="21"/>
  <c r="K207" i="21"/>
  <c r="G207" i="21"/>
  <c r="C207" i="21"/>
  <c r="Y207" i="21"/>
  <c r="Q207" i="21"/>
  <c r="I207" i="21"/>
  <c r="U207" i="21"/>
  <c r="E207" i="21"/>
  <c r="V207" i="21"/>
  <c r="N207" i="21"/>
  <c r="F207" i="21"/>
  <c r="M207" i="21"/>
  <c r="B207" i="21"/>
  <c r="A208" i="21"/>
  <c r="R207" i="21"/>
  <c r="J207" i="21"/>
  <c r="X378" i="28"/>
  <c r="T378" i="28"/>
  <c r="P378" i="28"/>
  <c r="L378" i="28"/>
  <c r="H378" i="28"/>
  <c r="D378" i="28"/>
  <c r="W378" i="28"/>
  <c r="S378" i="28"/>
  <c r="O378" i="28"/>
  <c r="K378" i="28"/>
  <c r="G378" i="28"/>
  <c r="C378" i="28"/>
  <c r="U378" i="28"/>
  <c r="M378" i="28"/>
  <c r="E378" i="28"/>
  <c r="A379" i="28"/>
  <c r="R378" i="28"/>
  <c r="J378" i="28"/>
  <c r="B378" i="28"/>
  <c r="N378" i="28"/>
  <c r="Y378" i="28"/>
  <c r="I378" i="28"/>
  <c r="Q378" i="28"/>
  <c r="V378" i="28"/>
  <c r="F378" i="28"/>
  <c r="W103" i="28"/>
  <c r="S103" i="28"/>
  <c r="O103" i="28"/>
  <c r="K103" i="28"/>
  <c r="G103" i="28"/>
  <c r="C103" i="28"/>
  <c r="A104" i="28"/>
  <c r="V103" i="28"/>
  <c r="R103" i="28"/>
  <c r="N103" i="28"/>
  <c r="J103" i="28"/>
  <c r="F103" i="28"/>
  <c r="B103" i="28"/>
  <c r="T103" i="28"/>
  <c r="L103" i="28"/>
  <c r="D103" i="28"/>
  <c r="Y103" i="28"/>
  <c r="Q103" i="28"/>
  <c r="I103" i="28"/>
  <c r="U103" i="28"/>
  <c r="E103" i="28"/>
  <c r="M103" i="28"/>
  <c r="P103" i="28"/>
  <c r="H103" i="28"/>
  <c r="X103" i="28"/>
  <c r="V69" i="25"/>
  <c r="R69" i="25"/>
  <c r="N69" i="25"/>
  <c r="J69" i="25"/>
  <c r="F69" i="25"/>
  <c r="B69" i="25"/>
  <c r="Y69" i="25"/>
  <c r="U69" i="25"/>
  <c r="Q69" i="25"/>
  <c r="M69" i="25"/>
  <c r="I69" i="25"/>
  <c r="E69" i="25"/>
  <c r="X69" i="25"/>
  <c r="P69" i="25"/>
  <c r="H69" i="25"/>
  <c r="W69" i="25"/>
  <c r="O69" i="25"/>
  <c r="G69" i="25"/>
  <c r="K69" i="25"/>
  <c r="L69" i="25"/>
  <c r="T69" i="25"/>
  <c r="D69" i="25"/>
  <c r="S69" i="25"/>
  <c r="C69" i="25"/>
  <c r="A70" i="25"/>
  <c r="X344" i="21"/>
  <c r="T344" i="21"/>
  <c r="P344" i="21"/>
  <c r="L344" i="21"/>
  <c r="H344" i="21"/>
  <c r="D344" i="21"/>
  <c r="W344" i="21"/>
  <c r="S344" i="21"/>
  <c r="O344" i="21"/>
  <c r="K344" i="21"/>
  <c r="G344" i="21"/>
  <c r="C344" i="21"/>
  <c r="Y344" i="21"/>
  <c r="Q344" i="21"/>
  <c r="I344" i="21"/>
  <c r="E344" i="21"/>
  <c r="V344" i="21"/>
  <c r="N344" i="21"/>
  <c r="F344" i="21"/>
  <c r="U344" i="21"/>
  <c r="M344" i="21"/>
  <c r="J344" i="21"/>
  <c r="R344" i="21"/>
  <c r="B344" i="21"/>
  <c r="A345" i="21"/>
  <c r="K34" i="28" l="1"/>
  <c r="V34" i="28"/>
  <c r="F34" i="28"/>
  <c r="D34" i="28"/>
  <c r="Q34" i="28"/>
  <c r="U34" i="28"/>
  <c r="W34" i="28"/>
  <c r="G34" i="28"/>
  <c r="R34" i="28"/>
  <c r="B34" i="28"/>
  <c r="X34" i="28"/>
  <c r="I34" i="28"/>
  <c r="M34" i="28"/>
  <c r="S34" i="28"/>
  <c r="C34" i="28"/>
  <c r="N34" i="28"/>
  <c r="T34" i="28"/>
  <c r="H34" i="28"/>
  <c r="P34" i="28"/>
  <c r="O34" i="28"/>
  <c r="A35" i="28"/>
  <c r="J34" i="28"/>
  <c r="L34" i="28"/>
  <c r="Y34" i="28"/>
  <c r="E34" i="28"/>
  <c r="W345" i="21"/>
  <c r="S345" i="21"/>
  <c r="O345" i="21"/>
  <c r="K345" i="21"/>
  <c r="G345" i="21"/>
  <c r="C345" i="21"/>
  <c r="A346" i="21"/>
  <c r="V345" i="21"/>
  <c r="R345" i="21"/>
  <c r="N345" i="21"/>
  <c r="J345" i="21"/>
  <c r="F345" i="21"/>
  <c r="B345" i="21"/>
  <c r="X345" i="21"/>
  <c r="P345" i="21"/>
  <c r="H345" i="21"/>
  <c r="T345" i="21"/>
  <c r="D345" i="21"/>
  <c r="U345" i="21"/>
  <c r="M345" i="21"/>
  <c r="E345" i="21"/>
  <c r="L345" i="21"/>
  <c r="Q345" i="21"/>
  <c r="Y345" i="21"/>
  <c r="I345" i="21"/>
  <c r="A105" i="28"/>
  <c r="V104" i="28"/>
  <c r="R104" i="28"/>
  <c r="N104" i="28"/>
  <c r="J104" i="28"/>
  <c r="F104" i="28"/>
  <c r="B104" i="28"/>
  <c r="Y104" i="28"/>
  <c r="U104" i="28"/>
  <c r="Q104" i="28"/>
  <c r="M104" i="28"/>
  <c r="I104" i="28"/>
  <c r="E104" i="28"/>
  <c r="S104" i="28"/>
  <c r="K104" i="28"/>
  <c r="C104" i="28"/>
  <c r="X104" i="28"/>
  <c r="P104" i="28"/>
  <c r="H104" i="28"/>
  <c r="L104" i="28"/>
  <c r="T104" i="28"/>
  <c r="W104" i="28"/>
  <c r="G104" i="28"/>
  <c r="D104" i="28"/>
  <c r="O104" i="28"/>
  <c r="W379" i="28"/>
  <c r="S379" i="28"/>
  <c r="O379" i="28"/>
  <c r="K379" i="28"/>
  <c r="G379" i="28"/>
  <c r="C379" i="28"/>
  <c r="A380" i="28"/>
  <c r="V379" i="28"/>
  <c r="R379" i="28"/>
  <c r="N379" i="28"/>
  <c r="J379" i="28"/>
  <c r="F379" i="28"/>
  <c r="B379" i="28"/>
  <c r="T379" i="28"/>
  <c r="L379" i="28"/>
  <c r="D379" i="28"/>
  <c r="Y379" i="28"/>
  <c r="Q379" i="28"/>
  <c r="I379" i="28"/>
  <c r="U379" i="28"/>
  <c r="E379" i="28"/>
  <c r="P379" i="28"/>
  <c r="H379" i="28"/>
  <c r="X379" i="28"/>
  <c r="M379" i="28"/>
  <c r="Y242" i="21"/>
  <c r="U242" i="21"/>
  <c r="Q242" i="21"/>
  <c r="M242" i="21"/>
  <c r="I242" i="21"/>
  <c r="E242" i="21"/>
  <c r="X242" i="21"/>
  <c r="T242" i="21"/>
  <c r="P242" i="21"/>
  <c r="L242" i="21"/>
  <c r="H242" i="21"/>
  <c r="D242" i="21"/>
  <c r="A243" i="21"/>
  <c r="R242" i="21"/>
  <c r="J242" i="21"/>
  <c r="B242" i="21"/>
  <c r="V242" i="21"/>
  <c r="F242" i="21"/>
  <c r="W242" i="21"/>
  <c r="O242" i="21"/>
  <c r="G242" i="21"/>
  <c r="N242" i="21"/>
  <c r="C242" i="21"/>
  <c r="S242" i="21"/>
  <c r="K242" i="21"/>
  <c r="Y413" i="28"/>
  <c r="U413" i="28"/>
  <c r="Q413" i="28"/>
  <c r="M413" i="28"/>
  <c r="I413" i="28"/>
  <c r="E413" i="28"/>
  <c r="X413" i="28"/>
  <c r="T413" i="28"/>
  <c r="P413" i="28"/>
  <c r="L413" i="28"/>
  <c r="H413" i="28"/>
  <c r="D413" i="28"/>
  <c r="V413" i="28"/>
  <c r="N413" i="28"/>
  <c r="F413" i="28"/>
  <c r="S413" i="28"/>
  <c r="K413" i="28"/>
  <c r="C413" i="28"/>
  <c r="W413" i="28"/>
  <c r="G413" i="28"/>
  <c r="R413" i="28"/>
  <c r="B413" i="28"/>
  <c r="A414" i="28"/>
  <c r="J413" i="28"/>
  <c r="O413" i="28"/>
  <c r="X69" i="21"/>
  <c r="T69" i="21"/>
  <c r="P69" i="21"/>
  <c r="L69" i="21"/>
  <c r="H69" i="21"/>
  <c r="D69" i="21"/>
  <c r="W69" i="21"/>
  <c r="S69" i="21"/>
  <c r="O69" i="21"/>
  <c r="K69" i="21"/>
  <c r="G69" i="21"/>
  <c r="C69" i="21"/>
  <c r="U69" i="21"/>
  <c r="M69" i="21"/>
  <c r="E69" i="21"/>
  <c r="Y69" i="21"/>
  <c r="I69" i="21"/>
  <c r="N69" i="21"/>
  <c r="A70" i="21"/>
  <c r="R69" i="21"/>
  <c r="J69" i="21"/>
  <c r="B69" i="21"/>
  <c r="Q69" i="21"/>
  <c r="V69" i="21"/>
  <c r="F69" i="21"/>
  <c r="W139" i="21"/>
  <c r="S139" i="21"/>
  <c r="O139" i="21"/>
  <c r="K139" i="21"/>
  <c r="G139" i="21"/>
  <c r="C139" i="21"/>
  <c r="A140" i="21"/>
  <c r="V139" i="21"/>
  <c r="R139" i="21"/>
  <c r="N139" i="21"/>
  <c r="J139" i="21"/>
  <c r="F139" i="21"/>
  <c r="B139" i="21"/>
  <c r="T139" i="21"/>
  <c r="L139" i="21"/>
  <c r="D139" i="21"/>
  <c r="X139" i="21"/>
  <c r="H139" i="21"/>
  <c r="Y139" i="21"/>
  <c r="Q139" i="21"/>
  <c r="I139" i="21"/>
  <c r="P139" i="21"/>
  <c r="E139" i="21"/>
  <c r="U139" i="21"/>
  <c r="M139" i="21"/>
  <c r="W106" i="19"/>
  <c r="S106" i="19"/>
  <c r="O106" i="19"/>
  <c r="K106" i="19"/>
  <c r="G106" i="19"/>
  <c r="C106" i="19"/>
  <c r="V106" i="19"/>
  <c r="Q106" i="19"/>
  <c r="L106" i="19"/>
  <c r="F106" i="19"/>
  <c r="U106" i="19"/>
  <c r="P106" i="19"/>
  <c r="J106" i="19"/>
  <c r="E106" i="19"/>
  <c r="Y106" i="19"/>
  <c r="N106" i="19"/>
  <c r="D106" i="19"/>
  <c r="X106" i="19"/>
  <c r="M106" i="19"/>
  <c r="B106" i="19"/>
  <c r="T106" i="19"/>
  <c r="R106" i="19"/>
  <c r="I106" i="19"/>
  <c r="H106" i="19"/>
  <c r="A107" i="19"/>
  <c r="W311" i="28"/>
  <c r="S311" i="28"/>
  <c r="O311" i="28"/>
  <c r="K311" i="28"/>
  <c r="G311" i="28"/>
  <c r="C311" i="28"/>
  <c r="A312" i="28"/>
  <c r="V311" i="28"/>
  <c r="R311" i="28"/>
  <c r="N311" i="28"/>
  <c r="J311" i="28"/>
  <c r="F311" i="28"/>
  <c r="B311" i="28"/>
  <c r="X311" i="28"/>
  <c r="P311" i="28"/>
  <c r="H311" i="28"/>
  <c r="U311" i="28"/>
  <c r="M311" i="28"/>
  <c r="E311" i="28"/>
  <c r="Q311" i="28"/>
  <c r="L311" i="28"/>
  <c r="D311" i="28"/>
  <c r="Y311" i="28"/>
  <c r="T311" i="28"/>
  <c r="I311" i="28"/>
  <c r="Y140" i="25"/>
  <c r="V140" i="25"/>
  <c r="R140" i="25"/>
  <c r="N140" i="25"/>
  <c r="J140" i="25"/>
  <c r="F140" i="25"/>
  <c r="B140" i="25"/>
  <c r="U140" i="25"/>
  <c r="Q140" i="25"/>
  <c r="M140" i="25"/>
  <c r="I140" i="25"/>
  <c r="E140" i="25"/>
  <c r="X140" i="25"/>
  <c r="P140" i="25"/>
  <c r="H140" i="25"/>
  <c r="T140" i="25"/>
  <c r="D140" i="25"/>
  <c r="W140" i="25"/>
  <c r="O140" i="25"/>
  <c r="G140" i="25"/>
  <c r="L140" i="25"/>
  <c r="S140" i="25"/>
  <c r="K140" i="25"/>
  <c r="C140" i="25"/>
  <c r="A141" i="25"/>
  <c r="V70" i="25"/>
  <c r="R70" i="25"/>
  <c r="N70" i="25"/>
  <c r="J70" i="25"/>
  <c r="F70" i="25"/>
  <c r="B70" i="25"/>
  <c r="Y70" i="25"/>
  <c r="U70" i="25"/>
  <c r="Q70" i="25"/>
  <c r="M70" i="25"/>
  <c r="I70" i="25"/>
  <c r="E70" i="25"/>
  <c r="X70" i="25"/>
  <c r="P70" i="25"/>
  <c r="H70" i="25"/>
  <c r="W70" i="25"/>
  <c r="O70" i="25"/>
  <c r="G70" i="25"/>
  <c r="S70" i="25"/>
  <c r="C70" i="25"/>
  <c r="L70" i="25"/>
  <c r="K70" i="25"/>
  <c r="T70" i="25"/>
  <c r="D70" i="25"/>
  <c r="A71" i="25"/>
  <c r="Y345" i="28"/>
  <c r="U345" i="28"/>
  <c r="Q345" i="28"/>
  <c r="M345" i="28"/>
  <c r="I345" i="28"/>
  <c r="E345" i="28"/>
  <c r="X345" i="28"/>
  <c r="T345" i="28"/>
  <c r="P345" i="28"/>
  <c r="L345" i="28"/>
  <c r="H345" i="28"/>
  <c r="D345" i="28"/>
  <c r="A346" i="28"/>
  <c r="R345" i="28"/>
  <c r="J345" i="28"/>
  <c r="B345" i="28"/>
  <c r="W345" i="28"/>
  <c r="O345" i="28"/>
  <c r="G345" i="28"/>
  <c r="S345" i="28"/>
  <c r="C345" i="28"/>
  <c r="N345" i="28"/>
  <c r="V345" i="28"/>
  <c r="K345" i="28"/>
  <c r="F345" i="28"/>
  <c r="Y141" i="19"/>
  <c r="U141" i="19"/>
  <c r="Q141" i="19"/>
  <c r="M141" i="19"/>
  <c r="I141" i="19"/>
  <c r="E141" i="19"/>
  <c r="X141" i="19"/>
  <c r="T141" i="19"/>
  <c r="P141" i="19"/>
  <c r="L141" i="19"/>
  <c r="H141" i="19"/>
  <c r="D141" i="19"/>
  <c r="W141" i="19"/>
  <c r="O141" i="19"/>
  <c r="G141" i="19"/>
  <c r="V141" i="19"/>
  <c r="N141" i="19"/>
  <c r="F141" i="19"/>
  <c r="K141" i="19"/>
  <c r="J141" i="19"/>
  <c r="C141" i="19"/>
  <c r="B141" i="19"/>
  <c r="S141" i="19"/>
  <c r="R141" i="19"/>
  <c r="A142" i="19"/>
  <c r="Y174" i="21"/>
  <c r="U174" i="21"/>
  <c r="Q174" i="21"/>
  <c r="M174" i="21"/>
  <c r="I174" i="21"/>
  <c r="E174" i="21"/>
  <c r="X174" i="21"/>
  <c r="T174" i="21"/>
  <c r="P174" i="21"/>
  <c r="L174" i="21"/>
  <c r="H174" i="21"/>
  <c r="D174" i="21"/>
  <c r="V174" i="21"/>
  <c r="N174" i="21"/>
  <c r="F174" i="21"/>
  <c r="R174" i="21"/>
  <c r="B174" i="21"/>
  <c r="S174" i="21"/>
  <c r="K174" i="21"/>
  <c r="C174" i="21"/>
  <c r="A175" i="21"/>
  <c r="J174" i="21"/>
  <c r="W174" i="21"/>
  <c r="G174" i="21"/>
  <c r="O174" i="21"/>
  <c r="W276" i="21"/>
  <c r="S276" i="21"/>
  <c r="O276" i="21"/>
  <c r="K276" i="21"/>
  <c r="G276" i="21"/>
  <c r="C276" i="21"/>
  <c r="A277" i="21"/>
  <c r="V276" i="21"/>
  <c r="R276" i="21"/>
  <c r="N276" i="21"/>
  <c r="J276" i="21"/>
  <c r="F276" i="21"/>
  <c r="B276" i="21"/>
  <c r="T276" i="21"/>
  <c r="L276" i="21"/>
  <c r="D276" i="21"/>
  <c r="P276" i="21"/>
  <c r="Y276" i="21"/>
  <c r="Q276" i="21"/>
  <c r="I276" i="21"/>
  <c r="X276" i="21"/>
  <c r="H276" i="21"/>
  <c r="M276" i="21"/>
  <c r="E276" i="21"/>
  <c r="U276" i="21"/>
  <c r="Y379" i="21"/>
  <c r="U379" i="21"/>
  <c r="Q379" i="21"/>
  <c r="M379" i="21"/>
  <c r="I379" i="21"/>
  <c r="E379" i="21"/>
  <c r="X379" i="21"/>
  <c r="T379" i="21"/>
  <c r="P379" i="21"/>
  <c r="L379" i="21"/>
  <c r="H379" i="21"/>
  <c r="D379" i="21"/>
  <c r="A380" i="21"/>
  <c r="R379" i="21"/>
  <c r="J379" i="21"/>
  <c r="B379" i="21"/>
  <c r="V379" i="21"/>
  <c r="F379" i="21"/>
  <c r="W379" i="21"/>
  <c r="O379" i="21"/>
  <c r="G379" i="21"/>
  <c r="N379" i="21"/>
  <c r="C379" i="21"/>
  <c r="K379" i="21"/>
  <c r="S379" i="21"/>
  <c r="W208" i="21"/>
  <c r="S208" i="21"/>
  <c r="O208" i="21"/>
  <c r="K208" i="21"/>
  <c r="G208" i="21"/>
  <c r="C208" i="21"/>
  <c r="A209" i="21"/>
  <c r="V208" i="21"/>
  <c r="R208" i="21"/>
  <c r="N208" i="21"/>
  <c r="J208" i="21"/>
  <c r="F208" i="21"/>
  <c r="B208" i="21"/>
  <c r="X208" i="21"/>
  <c r="P208" i="21"/>
  <c r="H208" i="21"/>
  <c r="L208" i="21"/>
  <c r="U208" i="21"/>
  <c r="M208" i="21"/>
  <c r="E208" i="21"/>
  <c r="T208" i="21"/>
  <c r="D208" i="21"/>
  <c r="I208" i="21"/>
  <c r="Y208" i="21"/>
  <c r="Q208" i="21"/>
  <c r="V34" i="19"/>
  <c r="R34" i="19"/>
  <c r="N34" i="19"/>
  <c r="J34" i="19"/>
  <c r="F34" i="19"/>
  <c r="B34" i="19"/>
  <c r="Y34" i="19"/>
  <c r="U34" i="19"/>
  <c r="Q34" i="19"/>
  <c r="M34" i="19"/>
  <c r="I34" i="19"/>
  <c r="E34" i="19"/>
  <c r="X34" i="19"/>
  <c r="P34" i="19"/>
  <c r="H34" i="19"/>
  <c r="W34" i="19"/>
  <c r="O34" i="19"/>
  <c r="G34" i="19"/>
  <c r="T34" i="19"/>
  <c r="D34" i="19"/>
  <c r="S34" i="19"/>
  <c r="C34" i="19"/>
  <c r="L34" i="19"/>
  <c r="K34" i="19"/>
  <c r="A35" i="19"/>
  <c r="X139" i="28"/>
  <c r="T139" i="28"/>
  <c r="P139" i="28"/>
  <c r="L139" i="28"/>
  <c r="H139" i="28"/>
  <c r="D139" i="28"/>
  <c r="W139" i="28"/>
  <c r="S139" i="28"/>
  <c r="O139" i="28"/>
  <c r="K139" i="28"/>
  <c r="G139" i="28"/>
  <c r="C139" i="28"/>
  <c r="U139" i="28"/>
  <c r="M139" i="28"/>
  <c r="E139" i="28"/>
  <c r="A140" i="28"/>
  <c r="R139" i="28"/>
  <c r="J139" i="28"/>
  <c r="B139" i="28"/>
  <c r="N139" i="28"/>
  <c r="V139" i="28"/>
  <c r="Y139" i="28"/>
  <c r="I139" i="28"/>
  <c r="F139" i="28"/>
  <c r="Q139" i="28"/>
  <c r="V35" i="25"/>
  <c r="R35" i="25"/>
  <c r="N35" i="25"/>
  <c r="J35" i="25"/>
  <c r="F35" i="25"/>
  <c r="B35" i="25"/>
  <c r="Y35" i="25"/>
  <c r="U35" i="25"/>
  <c r="Q35" i="25"/>
  <c r="M35" i="25"/>
  <c r="I35" i="25"/>
  <c r="E35" i="25"/>
  <c r="S35" i="25"/>
  <c r="K35" i="25"/>
  <c r="C35" i="25"/>
  <c r="O35" i="25"/>
  <c r="L35" i="25"/>
  <c r="X35" i="25"/>
  <c r="P35" i="25"/>
  <c r="H35" i="25"/>
  <c r="W35" i="25"/>
  <c r="G35" i="25"/>
  <c r="T35" i="25"/>
  <c r="D35" i="25"/>
  <c r="A36" i="25"/>
  <c r="V105" i="25"/>
  <c r="R105" i="25"/>
  <c r="N105" i="25"/>
  <c r="J105" i="25"/>
  <c r="F105" i="25"/>
  <c r="B105" i="25"/>
  <c r="Y105" i="25"/>
  <c r="U105" i="25"/>
  <c r="Q105" i="25"/>
  <c r="M105" i="25"/>
  <c r="I105" i="25"/>
  <c r="E105" i="25"/>
  <c r="X105" i="25"/>
  <c r="P105" i="25"/>
  <c r="H105" i="25"/>
  <c r="T105" i="25"/>
  <c r="D105" i="25"/>
  <c r="W105" i="25"/>
  <c r="O105" i="25"/>
  <c r="G105" i="25"/>
  <c r="L105" i="25"/>
  <c r="C105" i="25"/>
  <c r="K105" i="25"/>
  <c r="S105" i="25"/>
  <c r="A106" i="25"/>
  <c r="Y276" i="28"/>
  <c r="U276" i="28"/>
  <c r="Q276" i="28"/>
  <c r="M276" i="28"/>
  <c r="I276" i="28"/>
  <c r="E276" i="28"/>
  <c r="X276" i="28"/>
  <c r="T276" i="28"/>
  <c r="P276" i="28"/>
  <c r="L276" i="28"/>
  <c r="H276" i="28"/>
  <c r="D276" i="28"/>
  <c r="V276" i="28"/>
  <c r="N276" i="28"/>
  <c r="F276" i="28"/>
  <c r="S276" i="28"/>
  <c r="K276" i="28"/>
  <c r="C276" i="28"/>
  <c r="O276" i="28"/>
  <c r="A277" i="28"/>
  <c r="J276" i="28"/>
  <c r="R276" i="28"/>
  <c r="B276" i="28"/>
  <c r="G276" i="28"/>
  <c r="W276" i="28"/>
  <c r="W242" i="28"/>
  <c r="S242" i="28"/>
  <c r="O242" i="28"/>
  <c r="K242" i="28"/>
  <c r="G242" i="28"/>
  <c r="C242" i="28"/>
  <c r="A243" i="28"/>
  <c r="V242" i="28"/>
  <c r="R242" i="28"/>
  <c r="N242" i="28"/>
  <c r="J242" i="28"/>
  <c r="F242" i="28"/>
  <c r="B242" i="28"/>
  <c r="T242" i="28"/>
  <c r="L242" i="28"/>
  <c r="D242" i="28"/>
  <c r="Y242" i="28"/>
  <c r="Q242" i="28"/>
  <c r="I242" i="28"/>
  <c r="M242" i="28"/>
  <c r="X242" i="28"/>
  <c r="H242" i="28"/>
  <c r="U242" i="28"/>
  <c r="P242" i="28"/>
  <c r="E242" i="28"/>
  <c r="Y311" i="21"/>
  <c r="U311" i="21"/>
  <c r="Q311" i="21"/>
  <c r="M311" i="21"/>
  <c r="I311" i="21"/>
  <c r="E311" i="21"/>
  <c r="X311" i="21"/>
  <c r="T311" i="21"/>
  <c r="P311" i="21"/>
  <c r="L311" i="21"/>
  <c r="H311" i="21"/>
  <c r="D311" i="21"/>
  <c r="V311" i="21"/>
  <c r="N311" i="21"/>
  <c r="F311" i="21"/>
  <c r="J311" i="21"/>
  <c r="S311" i="21"/>
  <c r="K311" i="21"/>
  <c r="C311" i="21"/>
  <c r="A312" i="21"/>
  <c r="R311" i="21"/>
  <c r="B311" i="21"/>
  <c r="G311" i="21"/>
  <c r="W311" i="21"/>
  <c r="O311" i="21"/>
  <c r="Y35" i="21"/>
  <c r="U35" i="21"/>
  <c r="Q35" i="21"/>
  <c r="M35" i="21"/>
  <c r="I35" i="21"/>
  <c r="E35" i="21"/>
  <c r="X35" i="21"/>
  <c r="T35" i="21"/>
  <c r="P35" i="21"/>
  <c r="L35" i="21"/>
  <c r="H35" i="21"/>
  <c r="D35" i="21"/>
  <c r="A36" i="21"/>
  <c r="R35" i="21"/>
  <c r="J35" i="21"/>
  <c r="B35" i="21"/>
  <c r="V35" i="21"/>
  <c r="F35" i="21"/>
  <c r="S35" i="21"/>
  <c r="C35" i="21"/>
  <c r="W35" i="21"/>
  <c r="O35" i="21"/>
  <c r="G35" i="21"/>
  <c r="N35" i="21"/>
  <c r="K35" i="21"/>
  <c r="A105" i="21"/>
  <c r="V104" i="21"/>
  <c r="R104" i="21"/>
  <c r="N104" i="21"/>
  <c r="J104" i="21"/>
  <c r="F104" i="21"/>
  <c r="B104" i="21"/>
  <c r="X104" i="21"/>
  <c r="P104" i="21"/>
  <c r="H104" i="21"/>
  <c r="Y104" i="21"/>
  <c r="U104" i="21"/>
  <c r="Q104" i="21"/>
  <c r="M104" i="21"/>
  <c r="I104" i="21"/>
  <c r="E104" i="21"/>
  <c r="T104" i="21"/>
  <c r="L104" i="21"/>
  <c r="D104" i="21"/>
  <c r="O104" i="21"/>
  <c r="G104" i="21"/>
  <c r="C104" i="21"/>
  <c r="K104" i="21"/>
  <c r="W104" i="21"/>
  <c r="S104" i="21"/>
  <c r="W70" i="19"/>
  <c r="S70" i="19"/>
  <c r="O70" i="19"/>
  <c r="K70" i="19"/>
  <c r="G70" i="19"/>
  <c r="C70" i="19"/>
  <c r="V70" i="19"/>
  <c r="R70" i="19"/>
  <c r="N70" i="19"/>
  <c r="J70" i="19"/>
  <c r="F70" i="19"/>
  <c r="B70" i="19"/>
  <c r="Y70" i="19"/>
  <c r="Q70" i="19"/>
  <c r="I70" i="19"/>
  <c r="X70" i="19"/>
  <c r="P70" i="19"/>
  <c r="H70" i="19"/>
  <c r="U70" i="19"/>
  <c r="E70" i="19"/>
  <c r="T70" i="19"/>
  <c r="D70" i="19"/>
  <c r="M70" i="19"/>
  <c r="L70" i="19"/>
  <c r="A71" i="19"/>
  <c r="W413" i="21"/>
  <c r="S413" i="21"/>
  <c r="O413" i="21"/>
  <c r="K413" i="21"/>
  <c r="G413" i="21"/>
  <c r="C413" i="21"/>
  <c r="A414" i="21"/>
  <c r="V413" i="21"/>
  <c r="R413" i="21"/>
  <c r="N413" i="21"/>
  <c r="J413" i="21"/>
  <c r="F413" i="21"/>
  <c r="B413" i="21"/>
  <c r="T413" i="21"/>
  <c r="L413" i="21"/>
  <c r="D413" i="21"/>
  <c r="X413" i="21"/>
  <c r="H413" i="21"/>
  <c r="Y413" i="21"/>
  <c r="Q413" i="21"/>
  <c r="I413" i="21"/>
  <c r="P413" i="21"/>
  <c r="U413" i="21"/>
  <c r="M413" i="21"/>
  <c r="E413" i="21"/>
  <c r="A175" i="28"/>
  <c r="V174" i="28"/>
  <c r="R174" i="28"/>
  <c r="N174" i="28"/>
  <c r="J174" i="28"/>
  <c r="F174" i="28"/>
  <c r="B174" i="28"/>
  <c r="Y174" i="28"/>
  <c r="U174" i="28"/>
  <c r="Q174" i="28"/>
  <c r="M174" i="28"/>
  <c r="I174" i="28"/>
  <c r="E174" i="28"/>
  <c r="W174" i="28"/>
  <c r="O174" i="28"/>
  <c r="G174" i="28"/>
  <c r="T174" i="28"/>
  <c r="L174" i="28"/>
  <c r="D174" i="28"/>
  <c r="P174" i="28"/>
  <c r="H174" i="28"/>
  <c r="K174" i="28"/>
  <c r="X174" i="28"/>
  <c r="S174" i="28"/>
  <c r="C174" i="28"/>
  <c r="Y208" i="28"/>
  <c r="U208" i="28"/>
  <c r="Q208" i="28"/>
  <c r="M208" i="28"/>
  <c r="I208" i="28"/>
  <c r="E208" i="28"/>
  <c r="X208" i="28"/>
  <c r="T208" i="28"/>
  <c r="P208" i="28"/>
  <c r="L208" i="28"/>
  <c r="H208" i="28"/>
  <c r="D208" i="28"/>
  <c r="A209" i="28"/>
  <c r="R208" i="28"/>
  <c r="J208" i="28"/>
  <c r="B208" i="28"/>
  <c r="W208" i="28"/>
  <c r="O208" i="28"/>
  <c r="G208" i="28"/>
  <c r="K208" i="28"/>
  <c r="V208" i="28"/>
  <c r="F208" i="28"/>
  <c r="N208" i="28"/>
  <c r="C208" i="28"/>
  <c r="S208" i="28"/>
  <c r="X69" i="28"/>
  <c r="T69" i="28"/>
  <c r="P69" i="28"/>
  <c r="L69" i="28"/>
  <c r="H69" i="28"/>
  <c r="D69" i="28"/>
  <c r="W69" i="28"/>
  <c r="S69" i="28"/>
  <c r="O69" i="28"/>
  <c r="K69" i="28"/>
  <c r="G69" i="28"/>
  <c r="C69" i="28"/>
  <c r="Y69" i="28"/>
  <c r="Q69" i="28"/>
  <c r="I69" i="28"/>
  <c r="V69" i="28"/>
  <c r="N69" i="28"/>
  <c r="F69" i="28"/>
  <c r="A70" i="28"/>
  <c r="J69" i="28"/>
  <c r="B69" i="28"/>
  <c r="U69" i="28"/>
  <c r="E69" i="28"/>
  <c r="R69" i="28"/>
  <c r="M69" i="28"/>
  <c r="V35" i="28" l="1"/>
  <c r="F35" i="28"/>
  <c r="Q35" i="28"/>
  <c r="S35" i="28"/>
  <c r="G35" i="28"/>
  <c r="O35" i="28"/>
  <c r="R35" i="28"/>
  <c r="B35" i="28"/>
  <c r="M35" i="28"/>
  <c r="K35" i="28"/>
  <c r="X35" i="28"/>
  <c r="D35" i="28"/>
  <c r="N35" i="28"/>
  <c r="Y35" i="28"/>
  <c r="I35" i="28"/>
  <c r="C35" i="28"/>
  <c r="P35" i="28"/>
  <c r="T35" i="28"/>
  <c r="A36" i="28"/>
  <c r="J35" i="28"/>
  <c r="U35" i="28"/>
  <c r="E35" i="28"/>
  <c r="W35" i="28"/>
  <c r="H35" i="28"/>
  <c r="L35" i="28"/>
  <c r="W71" i="19"/>
  <c r="S71" i="19"/>
  <c r="O71" i="19"/>
  <c r="K71" i="19"/>
  <c r="G71" i="19"/>
  <c r="C71" i="19"/>
  <c r="V71" i="19"/>
  <c r="R71" i="19"/>
  <c r="N71" i="19"/>
  <c r="J71" i="19"/>
  <c r="F71" i="19"/>
  <c r="B71" i="19"/>
  <c r="Y71" i="19"/>
  <c r="Q71" i="19"/>
  <c r="I71" i="19"/>
  <c r="X71" i="19"/>
  <c r="P71" i="19"/>
  <c r="H71" i="19"/>
  <c r="M71" i="19"/>
  <c r="L71" i="19"/>
  <c r="E71" i="19"/>
  <c r="D71" i="19"/>
  <c r="U71" i="19"/>
  <c r="T71" i="19"/>
  <c r="A72" i="19"/>
  <c r="X312" i="21"/>
  <c r="T312" i="21"/>
  <c r="P312" i="21"/>
  <c r="L312" i="21"/>
  <c r="H312" i="21"/>
  <c r="D312" i="21"/>
  <c r="W312" i="21"/>
  <c r="S312" i="21"/>
  <c r="O312" i="21"/>
  <c r="K312" i="21"/>
  <c r="G312" i="21"/>
  <c r="C312" i="21"/>
  <c r="U312" i="21"/>
  <c r="M312" i="21"/>
  <c r="E312" i="21"/>
  <c r="Y312" i="21"/>
  <c r="I312" i="21"/>
  <c r="A313" i="21"/>
  <c r="R312" i="21"/>
  <c r="J312" i="21"/>
  <c r="B312" i="21"/>
  <c r="Q312" i="21"/>
  <c r="F312" i="21"/>
  <c r="V312" i="21"/>
  <c r="N312" i="21"/>
  <c r="A210" i="21"/>
  <c r="V209" i="21"/>
  <c r="R209" i="21"/>
  <c r="N209" i="21"/>
  <c r="J209" i="21"/>
  <c r="F209" i="21"/>
  <c r="B209" i="21"/>
  <c r="Y209" i="21"/>
  <c r="U209" i="21"/>
  <c r="Q209" i="21"/>
  <c r="M209" i="21"/>
  <c r="I209" i="21"/>
  <c r="E209" i="21"/>
  <c r="W209" i="21"/>
  <c r="O209" i="21"/>
  <c r="G209" i="21"/>
  <c r="S209" i="21"/>
  <c r="C209" i="21"/>
  <c r="T209" i="21"/>
  <c r="L209" i="21"/>
  <c r="D209" i="21"/>
  <c r="K209" i="21"/>
  <c r="P209" i="21"/>
  <c r="H209" i="21"/>
  <c r="X209" i="21"/>
  <c r="X346" i="28"/>
  <c r="T346" i="28"/>
  <c r="P346" i="28"/>
  <c r="L346" i="28"/>
  <c r="H346" i="28"/>
  <c r="D346" i="28"/>
  <c r="W346" i="28"/>
  <c r="S346" i="28"/>
  <c r="O346" i="28"/>
  <c r="K346" i="28"/>
  <c r="G346" i="28"/>
  <c r="C346" i="28"/>
  <c r="Y346" i="28"/>
  <c r="Q346" i="28"/>
  <c r="I346" i="28"/>
  <c r="V346" i="28"/>
  <c r="N346" i="28"/>
  <c r="F346" i="28"/>
  <c r="A347" i="28"/>
  <c r="J346" i="28"/>
  <c r="U346" i="28"/>
  <c r="E346" i="28"/>
  <c r="R346" i="28"/>
  <c r="M346" i="28"/>
  <c r="B346" i="28"/>
  <c r="X107" i="19"/>
  <c r="W107" i="19"/>
  <c r="S107" i="19"/>
  <c r="O107" i="19"/>
  <c r="K107" i="19"/>
  <c r="G107" i="19"/>
  <c r="C107" i="19"/>
  <c r="T107" i="19"/>
  <c r="N107" i="19"/>
  <c r="I107" i="19"/>
  <c r="D107" i="19"/>
  <c r="Y107" i="19"/>
  <c r="R107" i="19"/>
  <c r="M107" i="19"/>
  <c r="H107" i="19"/>
  <c r="B107" i="19"/>
  <c r="V107" i="19"/>
  <c r="L107" i="19"/>
  <c r="U107" i="19"/>
  <c r="J107" i="19"/>
  <c r="Q107" i="19"/>
  <c r="P107" i="19"/>
  <c r="F107" i="19"/>
  <c r="E107" i="19"/>
  <c r="A108" i="19"/>
  <c r="W70" i="21"/>
  <c r="S70" i="21"/>
  <c r="O70" i="21"/>
  <c r="K70" i="21"/>
  <c r="G70" i="21"/>
  <c r="C70" i="21"/>
  <c r="A71" i="21"/>
  <c r="V70" i="21"/>
  <c r="R70" i="21"/>
  <c r="N70" i="21"/>
  <c r="J70" i="21"/>
  <c r="F70" i="21"/>
  <c r="B70" i="21"/>
  <c r="T70" i="21"/>
  <c r="L70" i="21"/>
  <c r="D70" i="21"/>
  <c r="P70" i="21"/>
  <c r="U70" i="21"/>
  <c r="E70" i="21"/>
  <c r="Y70" i="21"/>
  <c r="Q70" i="21"/>
  <c r="I70" i="21"/>
  <c r="X70" i="21"/>
  <c r="H70" i="21"/>
  <c r="M70" i="21"/>
  <c r="X243" i="21"/>
  <c r="T243" i="21"/>
  <c r="P243" i="21"/>
  <c r="L243" i="21"/>
  <c r="H243" i="21"/>
  <c r="D243" i="21"/>
  <c r="W243" i="21"/>
  <c r="S243" i="21"/>
  <c r="O243" i="21"/>
  <c r="K243" i="21"/>
  <c r="G243" i="21"/>
  <c r="C243" i="21"/>
  <c r="Y243" i="21"/>
  <c r="Q243" i="21"/>
  <c r="I243" i="21"/>
  <c r="M243" i="21"/>
  <c r="V243" i="21"/>
  <c r="N243" i="21"/>
  <c r="F243" i="21"/>
  <c r="U243" i="21"/>
  <c r="E243" i="21"/>
  <c r="B243" i="21"/>
  <c r="A244" i="21"/>
  <c r="R243" i="21"/>
  <c r="J243" i="21"/>
  <c r="X209" i="28"/>
  <c r="T209" i="28"/>
  <c r="P209" i="28"/>
  <c r="L209" i="28"/>
  <c r="H209" i="28"/>
  <c r="D209" i="28"/>
  <c r="W209" i="28"/>
  <c r="S209" i="28"/>
  <c r="O209" i="28"/>
  <c r="K209" i="28"/>
  <c r="G209" i="28"/>
  <c r="C209" i="28"/>
  <c r="Y209" i="28"/>
  <c r="Q209" i="28"/>
  <c r="I209" i="28"/>
  <c r="V209" i="28"/>
  <c r="N209" i="28"/>
  <c r="F209" i="28"/>
  <c r="R209" i="28"/>
  <c r="B209" i="28"/>
  <c r="M209" i="28"/>
  <c r="U209" i="28"/>
  <c r="E209" i="28"/>
  <c r="J209" i="28"/>
  <c r="A210" i="28"/>
  <c r="A415" i="21"/>
  <c r="V414" i="21"/>
  <c r="R414" i="21"/>
  <c r="N414" i="21"/>
  <c r="J414" i="21"/>
  <c r="F414" i="21"/>
  <c r="B414" i="21"/>
  <c r="Y414" i="21"/>
  <c r="U414" i="21"/>
  <c r="Q414" i="21"/>
  <c r="M414" i="21"/>
  <c r="I414" i="21"/>
  <c r="E414" i="21"/>
  <c r="S414" i="21"/>
  <c r="K414" i="21"/>
  <c r="C414" i="21"/>
  <c r="O414" i="21"/>
  <c r="X414" i="21"/>
  <c r="P414" i="21"/>
  <c r="H414" i="21"/>
  <c r="W414" i="21"/>
  <c r="G414" i="21"/>
  <c r="D414" i="21"/>
  <c r="T414" i="21"/>
  <c r="L414" i="21"/>
  <c r="Y105" i="21"/>
  <c r="U105" i="21"/>
  <c r="Q105" i="21"/>
  <c r="M105" i="21"/>
  <c r="I105" i="21"/>
  <c r="E105" i="21"/>
  <c r="S105" i="21"/>
  <c r="K105" i="21"/>
  <c r="C105" i="21"/>
  <c r="X105" i="21"/>
  <c r="T105" i="21"/>
  <c r="P105" i="21"/>
  <c r="L105" i="21"/>
  <c r="H105" i="21"/>
  <c r="D105" i="21"/>
  <c r="W105" i="21"/>
  <c r="O105" i="21"/>
  <c r="G105" i="21"/>
  <c r="V105" i="21"/>
  <c r="F105" i="21"/>
  <c r="N105" i="21"/>
  <c r="J105" i="21"/>
  <c r="R105" i="21"/>
  <c r="B105" i="21"/>
  <c r="A106" i="21"/>
  <c r="W140" i="28"/>
  <c r="S140" i="28"/>
  <c r="O140" i="28"/>
  <c r="K140" i="28"/>
  <c r="G140" i="28"/>
  <c r="C140" i="28"/>
  <c r="A141" i="28"/>
  <c r="V140" i="28"/>
  <c r="R140" i="28"/>
  <c r="N140" i="28"/>
  <c r="J140" i="28"/>
  <c r="F140" i="28"/>
  <c r="B140" i="28"/>
  <c r="T140" i="28"/>
  <c r="L140" i="28"/>
  <c r="D140" i="28"/>
  <c r="Y140" i="28"/>
  <c r="Q140" i="28"/>
  <c r="I140" i="28"/>
  <c r="U140" i="28"/>
  <c r="E140" i="28"/>
  <c r="P140" i="28"/>
  <c r="M140" i="28"/>
  <c r="X140" i="28"/>
  <c r="H140" i="28"/>
  <c r="W35" i="19"/>
  <c r="S35" i="19"/>
  <c r="O35" i="19"/>
  <c r="V35" i="19"/>
  <c r="R35" i="19"/>
  <c r="N35" i="19"/>
  <c r="J35" i="19"/>
  <c r="Y35" i="19"/>
  <c r="Q35" i="19"/>
  <c r="K35" i="19"/>
  <c r="F35" i="19"/>
  <c r="B35" i="19"/>
  <c r="X35" i="19"/>
  <c r="P35" i="19"/>
  <c r="I35" i="19"/>
  <c r="E35" i="19"/>
  <c r="U35" i="19"/>
  <c r="H35" i="19"/>
  <c r="T35" i="19"/>
  <c r="G35" i="19"/>
  <c r="M35" i="19"/>
  <c r="L35" i="19"/>
  <c r="D35" i="19"/>
  <c r="C35" i="19"/>
  <c r="A36" i="19"/>
  <c r="V71" i="25"/>
  <c r="R71" i="25"/>
  <c r="N71" i="25"/>
  <c r="J71" i="25"/>
  <c r="F71" i="25"/>
  <c r="B71" i="25"/>
  <c r="Y71" i="25"/>
  <c r="U71" i="25"/>
  <c r="Q71" i="25"/>
  <c r="M71" i="25"/>
  <c r="I71" i="25"/>
  <c r="E71" i="25"/>
  <c r="X71" i="25"/>
  <c r="P71" i="25"/>
  <c r="H71" i="25"/>
  <c r="W71" i="25"/>
  <c r="O71" i="25"/>
  <c r="G71" i="25"/>
  <c r="K71" i="25"/>
  <c r="L71" i="25"/>
  <c r="T71" i="25"/>
  <c r="D71" i="25"/>
  <c r="S71" i="25"/>
  <c r="C71" i="25"/>
  <c r="A72" i="25"/>
  <c r="A313" i="28"/>
  <c r="V312" i="28"/>
  <c r="R312" i="28"/>
  <c r="N312" i="28"/>
  <c r="J312" i="28"/>
  <c r="F312" i="28"/>
  <c r="B312" i="28"/>
  <c r="Y312" i="28"/>
  <c r="U312" i="28"/>
  <c r="Q312" i="28"/>
  <c r="M312" i="28"/>
  <c r="I312" i="28"/>
  <c r="E312" i="28"/>
  <c r="W312" i="28"/>
  <c r="O312" i="28"/>
  <c r="G312" i="28"/>
  <c r="T312" i="28"/>
  <c r="L312" i="28"/>
  <c r="D312" i="28"/>
  <c r="X312" i="28"/>
  <c r="H312" i="28"/>
  <c r="S312" i="28"/>
  <c r="C312" i="28"/>
  <c r="K312" i="28"/>
  <c r="P312" i="28"/>
  <c r="X414" i="28"/>
  <c r="T414" i="28"/>
  <c r="P414" i="28"/>
  <c r="L414" i="28"/>
  <c r="H414" i="28"/>
  <c r="D414" i="28"/>
  <c r="W414" i="28"/>
  <c r="S414" i="28"/>
  <c r="O414" i="28"/>
  <c r="K414" i="28"/>
  <c r="G414" i="28"/>
  <c r="C414" i="28"/>
  <c r="U414" i="28"/>
  <c r="M414" i="28"/>
  <c r="E414" i="28"/>
  <c r="A415" i="28"/>
  <c r="R414" i="28"/>
  <c r="J414" i="28"/>
  <c r="B414" i="28"/>
  <c r="N414" i="28"/>
  <c r="Y414" i="28"/>
  <c r="I414" i="28"/>
  <c r="V414" i="28"/>
  <c r="Q414" i="28"/>
  <c r="F414" i="28"/>
  <c r="A347" i="21"/>
  <c r="V346" i="21"/>
  <c r="R346" i="21"/>
  <c r="N346" i="21"/>
  <c r="J346" i="21"/>
  <c r="F346" i="21"/>
  <c r="B346" i="21"/>
  <c r="Y346" i="21"/>
  <c r="U346" i="21"/>
  <c r="Q346" i="21"/>
  <c r="M346" i="21"/>
  <c r="I346" i="21"/>
  <c r="E346" i="21"/>
  <c r="W346" i="21"/>
  <c r="O346" i="21"/>
  <c r="G346" i="21"/>
  <c r="K346" i="21"/>
  <c r="T346" i="21"/>
  <c r="L346" i="21"/>
  <c r="D346" i="21"/>
  <c r="S346" i="21"/>
  <c r="C346" i="21"/>
  <c r="X346" i="21"/>
  <c r="P346" i="21"/>
  <c r="H346" i="21"/>
  <c r="W70" i="28"/>
  <c r="S70" i="28"/>
  <c r="O70" i="28"/>
  <c r="K70" i="28"/>
  <c r="G70" i="28"/>
  <c r="C70" i="28"/>
  <c r="A71" i="28"/>
  <c r="V70" i="28"/>
  <c r="R70" i="28"/>
  <c r="N70" i="28"/>
  <c r="J70" i="28"/>
  <c r="F70" i="28"/>
  <c r="B70" i="28"/>
  <c r="X70" i="28"/>
  <c r="P70" i="28"/>
  <c r="H70" i="28"/>
  <c r="U70" i="28"/>
  <c r="M70" i="28"/>
  <c r="E70" i="28"/>
  <c r="Q70" i="28"/>
  <c r="I70" i="28"/>
  <c r="L70" i="28"/>
  <c r="Y70" i="28"/>
  <c r="D70" i="28"/>
  <c r="T70" i="28"/>
  <c r="Y175" i="28"/>
  <c r="U175" i="28"/>
  <c r="Q175" i="28"/>
  <c r="M175" i="28"/>
  <c r="I175" i="28"/>
  <c r="E175" i="28"/>
  <c r="X175" i="28"/>
  <c r="T175" i="28"/>
  <c r="P175" i="28"/>
  <c r="L175" i="28"/>
  <c r="H175" i="28"/>
  <c r="D175" i="28"/>
  <c r="V175" i="28"/>
  <c r="N175" i="28"/>
  <c r="F175" i="28"/>
  <c r="S175" i="28"/>
  <c r="K175" i="28"/>
  <c r="C175" i="28"/>
  <c r="W175" i="28"/>
  <c r="G175" i="28"/>
  <c r="O175" i="28"/>
  <c r="R175" i="28"/>
  <c r="B175" i="28"/>
  <c r="J175" i="28"/>
  <c r="A176" i="28"/>
  <c r="X36" i="21"/>
  <c r="T36" i="21"/>
  <c r="P36" i="21"/>
  <c r="L36" i="21"/>
  <c r="H36" i="21"/>
  <c r="D36" i="21"/>
  <c r="W36" i="21"/>
  <c r="S36" i="21"/>
  <c r="O36" i="21"/>
  <c r="K36" i="21"/>
  <c r="G36" i="21"/>
  <c r="C36" i="21"/>
  <c r="Y36" i="21"/>
  <c r="Q36" i="21"/>
  <c r="I36" i="21"/>
  <c r="U36" i="21"/>
  <c r="E36" i="21"/>
  <c r="J36" i="21"/>
  <c r="V36" i="21"/>
  <c r="N36" i="21"/>
  <c r="F36" i="21"/>
  <c r="M36" i="21"/>
  <c r="A37" i="21"/>
  <c r="R36" i="21"/>
  <c r="B36" i="21"/>
  <c r="A244" i="28"/>
  <c r="V243" i="28"/>
  <c r="R243" i="28"/>
  <c r="N243" i="28"/>
  <c r="J243" i="28"/>
  <c r="F243" i="28"/>
  <c r="B243" i="28"/>
  <c r="Y243" i="28"/>
  <c r="U243" i="28"/>
  <c r="Q243" i="28"/>
  <c r="M243" i="28"/>
  <c r="I243" i="28"/>
  <c r="E243" i="28"/>
  <c r="S243" i="28"/>
  <c r="K243" i="28"/>
  <c r="C243" i="28"/>
  <c r="X243" i="28"/>
  <c r="P243" i="28"/>
  <c r="H243" i="28"/>
  <c r="T243" i="28"/>
  <c r="D243" i="28"/>
  <c r="O243" i="28"/>
  <c r="G243" i="28"/>
  <c r="W243" i="28"/>
  <c r="L243" i="28"/>
  <c r="X277" i="28"/>
  <c r="T277" i="28"/>
  <c r="P277" i="28"/>
  <c r="L277" i="28"/>
  <c r="H277" i="28"/>
  <c r="D277" i="28"/>
  <c r="W277" i="28"/>
  <c r="S277" i="28"/>
  <c r="O277" i="28"/>
  <c r="K277" i="28"/>
  <c r="G277" i="28"/>
  <c r="C277" i="28"/>
  <c r="U277" i="28"/>
  <c r="M277" i="28"/>
  <c r="E277" i="28"/>
  <c r="A278" i="28"/>
  <c r="R277" i="28"/>
  <c r="J277" i="28"/>
  <c r="B277" i="28"/>
  <c r="V277" i="28"/>
  <c r="F277" i="28"/>
  <c r="Q277" i="28"/>
  <c r="Y277" i="28"/>
  <c r="N277" i="28"/>
  <c r="I277" i="28"/>
  <c r="V106" i="25"/>
  <c r="R106" i="25"/>
  <c r="N106" i="25"/>
  <c r="J106" i="25"/>
  <c r="F106" i="25"/>
  <c r="B106" i="25"/>
  <c r="Y106" i="25"/>
  <c r="U106" i="25"/>
  <c r="Q106" i="25"/>
  <c r="M106" i="25"/>
  <c r="I106" i="25"/>
  <c r="E106" i="25"/>
  <c r="X106" i="25"/>
  <c r="P106" i="25"/>
  <c r="H106" i="25"/>
  <c r="T106" i="25"/>
  <c r="W106" i="25"/>
  <c r="O106" i="25"/>
  <c r="G106" i="25"/>
  <c r="L106" i="25"/>
  <c r="D106" i="25"/>
  <c r="K106" i="25"/>
  <c r="C106" i="25"/>
  <c r="S106" i="25"/>
  <c r="A107" i="25"/>
  <c r="A278" i="21"/>
  <c r="V277" i="21"/>
  <c r="R277" i="21"/>
  <c r="N277" i="21"/>
  <c r="J277" i="21"/>
  <c r="F277" i="21"/>
  <c r="B277" i="21"/>
  <c r="Y277" i="21"/>
  <c r="U277" i="21"/>
  <c r="Q277" i="21"/>
  <c r="M277" i="21"/>
  <c r="I277" i="21"/>
  <c r="E277" i="21"/>
  <c r="S277" i="21"/>
  <c r="K277" i="21"/>
  <c r="C277" i="21"/>
  <c r="W277" i="21"/>
  <c r="G277" i="21"/>
  <c r="X277" i="21"/>
  <c r="P277" i="21"/>
  <c r="H277" i="21"/>
  <c r="O277" i="21"/>
  <c r="T277" i="21"/>
  <c r="L277" i="21"/>
  <c r="D277" i="21"/>
  <c r="X175" i="21"/>
  <c r="T175" i="21"/>
  <c r="P175" i="21"/>
  <c r="L175" i="21"/>
  <c r="H175" i="21"/>
  <c r="D175" i="21"/>
  <c r="W175" i="21"/>
  <c r="S175" i="21"/>
  <c r="O175" i="21"/>
  <c r="K175" i="21"/>
  <c r="G175" i="21"/>
  <c r="C175" i="21"/>
  <c r="U175" i="21"/>
  <c r="M175" i="21"/>
  <c r="E175" i="21"/>
  <c r="Y175" i="21"/>
  <c r="I175" i="21"/>
  <c r="A176" i="21"/>
  <c r="R175" i="21"/>
  <c r="J175" i="21"/>
  <c r="B175" i="21"/>
  <c r="Q175" i="21"/>
  <c r="F175" i="21"/>
  <c r="V175" i="21"/>
  <c r="N175" i="21"/>
  <c r="Y141" i="25"/>
  <c r="U141" i="25"/>
  <c r="Q141" i="25"/>
  <c r="M141" i="25"/>
  <c r="I141" i="25"/>
  <c r="E141" i="25"/>
  <c r="X141" i="25"/>
  <c r="S141" i="25"/>
  <c r="N141" i="25"/>
  <c r="H141" i="25"/>
  <c r="C141" i="25"/>
  <c r="W141" i="25"/>
  <c r="R141" i="25"/>
  <c r="L141" i="25"/>
  <c r="G141" i="25"/>
  <c r="B141" i="25"/>
  <c r="V141" i="25"/>
  <c r="K141" i="25"/>
  <c r="T141" i="25"/>
  <c r="J141" i="25"/>
  <c r="P141" i="25"/>
  <c r="F141" i="25"/>
  <c r="O141" i="25"/>
  <c r="D141" i="25"/>
  <c r="A142" i="25"/>
  <c r="Y105" i="28"/>
  <c r="U105" i="28"/>
  <c r="Q105" i="28"/>
  <c r="M105" i="28"/>
  <c r="I105" i="28"/>
  <c r="E105" i="28"/>
  <c r="X105" i="28"/>
  <c r="T105" i="28"/>
  <c r="P105" i="28"/>
  <c r="L105" i="28"/>
  <c r="H105" i="28"/>
  <c r="D105" i="28"/>
  <c r="A106" i="28"/>
  <c r="R105" i="28"/>
  <c r="J105" i="28"/>
  <c r="B105" i="28"/>
  <c r="W105" i="28"/>
  <c r="O105" i="28"/>
  <c r="G105" i="28"/>
  <c r="S105" i="28"/>
  <c r="C105" i="28"/>
  <c r="N105" i="28"/>
  <c r="K105" i="28"/>
  <c r="V105" i="28"/>
  <c r="F105" i="28"/>
  <c r="V36" i="25"/>
  <c r="R36" i="25"/>
  <c r="N36" i="25"/>
  <c r="J36" i="25"/>
  <c r="F36" i="25"/>
  <c r="B36" i="25"/>
  <c r="Y36" i="25"/>
  <c r="U36" i="25"/>
  <c r="Q36" i="25"/>
  <c r="M36" i="25"/>
  <c r="I36" i="25"/>
  <c r="E36" i="25"/>
  <c r="S36" i="25"/>
  <c r="K36" i="25"/>
  <c r="C36" i="25"/>
  <c r="O36" i="25"/>
  <c r="G36" i="25"/>
  <c r="D36" i="25"/>
  <c r="X36" i="25"/>
  <c r="P36" i="25"/>
  <c r="H36" i="25"/>
  <c r="W36" i="25"/>
  <c r="T36" i="25"/>
  <c r="L36" i="25"/>
  <c r="A37" i="25"/>
  <c r="X380" i="21"/>
  <c r="T380" i="21"/>
  <c r="P380" i="21"/>
  <c r="L380" i="21"/>
  <c r="H380" i="21"/>
  <c r="D380" i="21"/>
  <c r="W380" i="21"/>
  <c r="S380" i="21"/>
  <c r="O380" i="21"/>
  <c r="K380" i="21"/>
  <c r="G380" i="21"/>
  <c r="C380" i="21"/>
  <c r="Y380" i="21"/>
  <c r="Q380" i="21"/>
  <c r="I380" i="21"/>
  <c r="M380" i="21"/>
  <c r="V380" i="21"/>
  <c r="N380" i="21"/>
  <c r="F380" i="21"/>
  <c r="U380" i="21"/>
  <c r="E380" i="21"/>
  <c r="J380" i="21"/>
  <c r="R380" i="21"/>
  <c r="B380" i="21"/>
  <c r="A381" i="21"/>
  <c r="Y142" i="19"/>
  <c r="U142" i="19"/>
  <c r="Q142" i="19"/>
  <c r="M142" i="19"/>
  <c r="I142" i="19"/>
  <c r="E142" i="19"/>
  <c r="X142" i="19"/>
  <c r="T142" i="19"/>
  <c r="P142" i="19"/>
  <c r="L142" i="19"/>
  <c r="H142" i="19"/>
  <c r="D142" i="19"/>
  <c r="W142" i="19"/>
  <c r="O142" i="19"/>
  <c r="G142" i="19"/>
  <c r="V142" i="19"/>
  <c r="N142" i="19"/>
  <c r="F142" i="19"/>
  <c r="S142" i="19"/>
  <c r="C142" i="19"/>
  <c r="R142" i="19"/>
  <c r="B142" i="19"/>
  <c r="K142" i="19"/>
  <c r="J142" i="19"/>
  <c r="A143" i="19"/>
  <c r="A141" i="21"/>
  <c r="V140" i="21"/>
  <c r="R140" i="21"/>
  <c r="N140" i="21"/>
  <c r="J140" i="21"/>
  <c r="F140" i="21"/>
  <c r="B140" i="21"/>
  <c r="Y140" i="21"/>
  <c r="U140" i="21"/>
  <c r="Q140" i="21"/>
  <c r="M140" i="21"/>
  <c r="I140" i="21"/>
  <c r="E140" i="21"/>
  <c r="S140" i="21"/>
  <c r="K140" i="21"/>
  <c r="C140" i="21"/>
  <c r="O140" i="21"/>
  <c r="X140" i="21"/>
  <c r="P140" i="21"/>
  <c r="H140" i="21"/>
  <c r="W140" i="21"/>
  <c r="G140" i="21"/>
  <c r="L140" i="21"/>
  <c r="T140" i="21"/>
  <c r="D140" i="21"/>
  <c r="A381" i="28"/>
  <c r="V380" i="28"/>
  <c r="R380" i="28"/>
  <c r="N380" i="28"/>
  <c r="J380" i="28"/>
  <c r="F380" i="28"/>
  <c r="B380" i="28"/>
  <c r="Y380" i="28"/>
  <c r="U380" i="28"/>
  <c r="Q380" i="28"/>
  <c r="M380" i="28"/>
  <c r="I380" i="28"/>
  <c r="E380" i="28"/>
  <c r="S380" i="28"/>
  <c r="K380" i="28"/>
  <c r="C380" i="28"/>
  <c r="X380" i="28"/>
  <c r="P380" i="28"/>
  <c r="H380" i="28"/>
  <c r="L380" i="28"/>
  <c r="W380" i="28"/>
  <c r="G380" i="28"/>
  <c r="O380" i="28"/>
  <c r="D380" i="28"/>
  <c r="T380" i="28"/>
  <c r="U36" i="28" l="1"/>
  <c r="E36" i="28"/>
  <c r="L36" i="28"/>
  <c r="R36" i="28"/>
  <c r="W36" i="28"/>
  <c r="F36" i="28"/>
  <c r="Q36" i="28"/>
  <c r="X36" i="28"/>
  <c r="H36" i="28"/>
  <c r="J36" i="28"/>
  <c r="O36" i="28"/>
  <c r="K36" i="28"/>
  <c r="M36" i="28"/>
  <c r="T36" i="28"/>
  <c r="D36" i="28"/>
  <c r="B36" i="28"/>
  <c r="G36" i="28"/>
  <c r="S36" i="28"/>
  <c r="Y36" i="28"/>
  <c r="I36" i="28"/>
  <c r="P36" i="28"/>
  <c r="A37" i="28"/>
  <c r="N36" i="28"/>
  <c r="V36" i="28"/>
  <c r="C36" i="28"/>
  <c r="Y381" i="28"/>
  <c r="U381" i="28"/>
  <c r="Q381" i="28"/>
  <c r="M381" i="28"/>
  <c r="I381" i="28"/>
  <c r="E381" i="28"/>
  <c r="X381" i="28"/>
  <c r="T381" i="28"/>
  <c r="P381" i="28"/>
  <c r="L381" i="28"/>
  <c r="H381" i="28"/>
  <c r="D381" i="28"/>
  <c r="A382" i="28"/>
  <c r="R381" i="28"/>
  <c r="J381" i="28"/>
  <c r="B381" i="28"/>
  <c r="W381" i="28"/>
  <c r="O381" i="28"/>
  <c r="G381" i="28"/>
  <c r="S381" i="28"/>
  <c r="C381" i="28"/>
  <c r="N381" i="28"/>
  <c r="V381" i="28"/>
  <c r="F381" i="28"/>
  <c r="K381" i="28"/>
  <c r="V37" i="25"/>
  <c r="R37" i="25"/>
  <c r="N37" i="25"/>
  <c r="J37" i="25"/>
  <c r="F37" i="25"/>
  <c r="B37" i="25"/>
  <c r="Y37" i="25"/>
  <c r="U37" i="25"/>
  <c r="Q37" i="25"/>
  <c r="M37" i="25"/>
  <c r="I37" i="25"/>
  <c r="E37" i="25"/>
  <c r="S37" i="25"/>
  <c r="K37" i="25"/>
  <c r="C37" i="25"/>
  <c r="O37" i="25"/>
  <c r="G37" i="25"/>
  <c r="D37" i="25"/>
  <c r="X37" i="25"/>
  <c r="P37" i="25"/>
  <c r="H37" i="25"/>
  <c r="W37" i="25"/>
  <c r="T37" i="25"/>
  <c r="L37" i="25"/>
  <c r="A38" i="25"/>
  <c r="Y278" i="21"/>
  <c r="U278" i="21"/>
  <c r="Q278" i="21"/>
  <c r="M278" i="21"/>
  <c r="I278" i="21"/>
  <c r="E278" i="21"/>
  <c r="X278" i="21"/>
  <c r="T278" i="21"/>
  <c r="P278" i="21"/>
  <c r="L278" i="21"/>
  <c r="H278" i="21"/>
  <c r="D278" i="21"/>
  <c r="A279" i="21"/>
  <c r="R278" i="21"/>
  <c r="J278" i="21"/>
  <c r="B278" i="21"/>
  <c r="V278" i="21"/>
  <c r="N278" i="21"/>
  <c r="W278" i="21"/>
  <c r="O278" i="21"/>
  <c r="G278" i="21"/>
  <c r="F278" i="21"/>
  <c r="C278" i="21"/>
  <c r="S278" i="21"/>
  <c r="K278" i="21"/>
  <c r="A72" i="28"/>
  <c r="V71" i="28"/>
  <c r="R71" i="28"/>
  <c r="N71" i="28"/>
  <c r="J71" i="28"/>
  <c r="F71" i="28"/>
  <c r="B71" i="28"/>
  <c r="Y71" i="28"/>
  <c r="U71" i="28"/>
  <c r="Q71" i="28"/>
  <c r="M71" i="28"/>
  <c r="I71" i="28"/>
  <c r="E71" i="28"/>
  <c r="W71" i="28"/>
  <c r="O71" i="28"/>
  <c r="G71" i="28"/>
  <c r="T71" i="28"/>
  <c r="L71" i="28"/>
  <c r="D71" i="28"/>
  <c r="X71" i="28"/>
  <c r="H71" i="28"/>
  <c r="P71" i="28"/>
  <c r="S71" i="28"/>
  <c r="C71" i="28"/>
  <c r="K71" i="28"/>
  <c r="W36" i="19"/>
  <c r="S36" i="19"/>
  <c r="O36" i="19"/>
  <c r="K36" i="19"/>
  <c r="G36" i="19"/>
  <c r="C36" i="19"/>
  <c r="V36" i="19"/>
  <c r="R36" i="19"/>
  <c r="N36" i="19"/>
  <c r="J36" i="19"/>
  <c r="F36" i="19"/>
  <c r="B36" i="19"/>
  <c r="Y36" i="19"/>
  <c r="Q36" i="19"/>
  <c r="I36" i="19"/>
  <c r="X36" i="19"/>
  <c r="P36" i="19"/>
  <c r="H36" i="19"/>
  <c r="M36" i="19"/>
  <c r="L36" i="19"/>
  <c r="U36" i="19"/>
  <c r="T36" i="19"/>
  <c r="E36" i="19"/>
  <c r="D36" i="19"/>
  <c r="A37" i="19"/>
  <c r="W210" i="28"/>
  <c r="S210" i="28"/>
  <c r="O210" i="28"/>
  <c r="K210" i="28"/>
  <c r="G210" i="28"/>
  <c r="C210" i="28"/>
  <c r="A211" i="28"/>
  <c r="V210" i="28"/>
  <c r="R210" i="28"/>
  <c r="N210" i="28"/>
  <c r="J210" i="28"/>
  <c r="F210" i="28"/>
  <c r="B210" i="28"/>
  <c r="X210" i="28"/>
  <c r="P210" i="28"/>
  <c r="H210" i="28"/>
  <c r="U210" i="28"/>
  <c r="M210" i="28"/>
  <c r="E210" i="28"/>
  <c r="Y210" i="28"/>
  <c r="I210" i="28"/>
  <c r="T210" i="28"/>
  <c r="D210" i="28"/>
  <c r="L210" i="28"/>
  <c r="Q210" i="28"/>
  <c r="A72" i="21"/>
  <c r="V71" i="21"/>
  <c r="R71" i="21"/>
  <c r="N71" i="21"/>
  <c r="J71" i="21"/>
  <c r="F71" i="21"/>
  <c r="B71" i="21"/>
  <c r="Y71" i="21"/>
  <c r="U71" i="21"/>
  <c r="Q71" i="21"/>
  <c r="M71" i="21"/>
  <c r="I71" i="21"/>
  <c r="E71" i="21"/>
  <c r="S71" i="21"/>
  <c r="K71" i="21"/>
  <c r="C71" i="21"/>
  <c r="O71" i="21"/>
  <c r="G71" i="21"/>
  <c r="T71" i="21"/>
  <c r="D71" i="21"/>
  <c r="X71" i="21"/>
  <c r="P71" i="21"/>
  <c r="H71" i="21"/>
  <c r="W71" i="21"/>
  <c r="L71" i="21"/>
  <c r="Y141" i="21"/>
  <c r="U141" i="21"/>
  <c r="Q141" i="21"/>
  <c r="M141" i="21"/>
  <c r="I141" i="21"/>
  <c r="E141" i="21"/>
  <c r="X141" i="21"/>
  <c r="T141" i="21"/>
  <c r="P141" i="21"/>
  <c r="L141" i="21"/>
  <c r="H141" i="21"/>
  <c r="D141" i="21"/>
  <c r="A142" i="21"/>
  <c r="R141" i="21"/>
  <c r="J141" i="21"/>
  <c r="B141" i="21"/>
  <c r="N141" i="21"/>
  <c r="W141" i="21"/>
  <c r="O141" i="21"/>
  <c r="G141" i="21"/>
  <c r="V141" i="21"/>
  <c r="F141" i="21"/>
  <c r="S141" i="21"/>
  <c r="C141" i="21"/>
  <c r="K141" i="21"/>
  <c r="X106" i="28"/>
  <c r="T106" i="28"/>
  <c r="P106" i="28"/>
  <c r="L106" i="28"/>
  <c r="H106" i="28"/>
  <c r="D106" i="28"/>
  <c r="W106" i="28"/>
  <c r="S106" i="28"/>
  <c r="O106" i="28"/>
  <c r="K106" i="28"/>
  <c r="G106" i="28"/>
  <c r="C106" i="28"/>
  <c r="Y106" i="28"/>
  <c r="Q106" i="28"/>
  <c r="I106" i="28"/>
  <c r="V106" i="28"/>
  <c r="N106" i="28"/>
  <c r="F106" i="28"/>
  <c r="A107" i="28"/>
  <c r="J106" i="28"/>
  <c r="B106" i="28"/>
  <c r="U106" i="28"/>
  <c r="E106" i="28"/>
  <c r="R106" i="28"/>
  <c r="M106" i="28"/>
  <c r="V107" i="25"/>
  <c r="R107" i="25"/>
  <c r="N107" i="25"/>
  <c r="J107" i="25"/>
  <c r="F107" i="25"/>
  <c r="B107" i="25"/>
  <c r="Y107" i="25"/>
  <c r="U107" i="25"/>
  <c r="Q107" i="25"/>
  <c r="M107" i="25"/>
  <c r="I107" i="25"/>
  <c r="E107" i="25"/>
  <c r="X107" i="25"/>
  <c r="P107" i="25"/>
  <c r="H107" i="25"/>
  <c r="T107" i="25"/>
  <c r="W107" i="25"/>
  <c r="O107" i="25"/>
  <c r="G107" i="25"/>
  <c r="L107" i="25"/>
  <c r="D107" i="25"/>
  <c r="S107" i="25"/>
  <c r="K107" i="25"/>
  <c r="C107" i="25"/>
  <c r="A108" i="25"/>
  <c r="X176" i="28"/>
  <c r="T176" i="28"/>
  <c r="P176" i="28"/>
  <c r="L176" i="28"/>
  <c r="H176" i="28"/>
  <c r="D176" i="28"/>
  <c r="W176" i="28"/>
  <c r="S176" i="28"/>
  <c r="O176" i="28"/>
  <c r="K176" i="28"/>
  <c r="G176" i="28"/>
  <c r="C176" i="28"/>
  <c r="U176" i="28"/>
  <c r="M176" i="28"/>
  <c r="E176" i="28"/>
  <c r="A177" i="28"/>
  <c r="R176" i="28"/>
  <c r="J176" i="28"/>
  <c r="B176" i="28"/>
  <c r="N176" i="28"/>
  <c r="V176" i="28"/>
  <c r="Y176" i="28"/>
  <c r="I176" i="28"/>
  <c r="F176" i="28"/>
  <c r="Q176" i="28"/>
  <c r="W415" i="28"/>
  <c r="S415" i="28"/>
  <c r="O415" i="28"/>
  <c r="K415" i="28"/>
  <c r="G415" i="28"/>
  <c r="C415" i="28"/>
  <c r="A416" i="28"/>
  <c r="V415" i="28"/>
  <c r="R415" i="28"/>
  <c r="N415" i="28"/>
  <c r="J415" i="28"/>
  <c r="F415" i="28"/>
  <c r="B415" i="28"/>
  <c r="T415" i="28"/>
  <c r="L415" i="28"/>
  <c r="D415" i="28"/>
  <c r="Y415" i="28"/>
  <c r="Q415" i="28"/>
  <c r="I415" i="28"/>
  <c r="U415" i="28"/>
  <c r="E415" i="28"/>
  <c r="P415" i="28"/>
  <c r="H415" i="28"/>
  <c r="X415" i="28"/>
  <c r="M415" i="28"/>
  <c r="Y313" i="28"/>
  <c r="U313" i="28"/>
  <c r="Q313" i="28"/>
  <c r="M313" i="28"/>
  <c r="I313" i="28"/>
  <c r="E313" i="28"/>
  <c r="X313" i="28"/>
  <c r="T313" i="28"/>
  <c r="P313" i="28"/>
  <c r="L313" i="28"/>
  <c r="H313" i="28"/>
  <c r="D313" i="28"/>
  <c r="V313" i="28"/>
  <c r="N313" i="28"/>
  <c r="F313" i="28"/>
  <c r="S313" i="28"/>
  <c r="K313" i="28"/>
  <c r="C313" i="28"/>
  <c r="O313" i="28"/>
  <c r="A314" i="28"/>
  <c r="J313" i="28"/>
  <c r="R313" i="28"/>
  <c r="B313" i="28"/>
  <c r="G313" i="28"/>
  <c r="W313" i="28"/>
  <c r="Y210" i="21"/>
  <c r="U210" i="21"/>
  <c r="Q210" i="21"/>
  <c r="M210" i="21"/>
  <c r="I210" i="21"/>
  <c r="E210" i="21"/>
  <c r="X210" i="21"/>
  <c r="T210" i="21"/>
  <c r="P210" i="21"/>
  <c r="L210" i="21"/>
  <c r="H210" i="21"/>
  <c r="D210" i="21"/>
  <c r="V210" i="21"/>
  <c r="N210" i="21"/>
  <c r="F210" i="21"/>
  <c r="A211" i="21"/>
  <c r="J210" i="21"/>
  <c r="S210" i="21"/>
  <c r="K210" i="21"/>
  <c r="C210" i="21"/>
  <c r="R210" i="21"/>
  <c r="B210" i="21"/>
  <c r="W210" i="21"/>
  <c r="G210" i="21"/>
  <c r="O210" i="21"/>
  <c r="W313" i="21"/>
  <c r="S313" i="21"/>
  <c r="O313" i="21"/>
  <c r="K313" i="21"/>
  <c r="G313" i="21"/>
  <c r="C313" i="21"/>
  <c r="A314" i="21"/>
  <c r="V313" i="21"/>
  <c r="R313" i="21"/>
  <c r="N313" i="21"/>
  <c r="J313" i="21"/>
  <c r="F313" i="21"/>
  <c r="B313" i="21"/>
  <c r="T313" i="21"/>
  <c r="L313" i="21"/>
  <c r="D313" i="21"/>
  <c r="P313" i="21"/>
  <c r="Y313" i="21"/>
  <c r="Q313" i="21"/>
  <c r="I313" i="21"/>
  <c r="X313" i="21"/>
  <c r="H313" i="21"/>
  <c r="M313" i="21"/>
  <c r="U313" i="21"/>
  <c r="E313" i="21"/>
  <c r="Y143" i="19"/>
  <c r="U143" i="19"/>
  <c r="Q143" i="19"/>
  <c r="M143" i="19"/>
  <c r="I143" i="19"/>
  <c r="E143" i="19"/>
  <c r="X143" i="19"/>
  <c r="T143" i="19"/>
  <c r="P143" i="19"/>
  <c r="L143" i="19"/>
  <c r="H143" i="19"/>
  <c r="D143" i="19"/>
  <c r="W143" i="19"/>
  <c r="O143" i="19"/>
  <c r="G143" i="19"/>
  <c r="V143" i="19"/>
  <c r="N143" i="19"/>
  <c r="F143" i="19"/>
  <c r="K143" i="19"/>
  <c r="J143" i="19"/>
  <c r="S143" i="19"/>
  <c r="R143" i="19"/>
  <c r="C143" i="19"/>
  <c r="B143" i="19"/>
  <c r="A144" i="19"/>
  <c r="Y142" i="25"/>
  <c r="U142" i="25"/>
  <c r="Q142" i="25"/>
  <c r="M142" i="25"/>
  <c r="I142" i="25"/>
  <c r="E142" i="25"/>
  <c r="V142" i="25"/>
  <c r="P142" i="25"/>
  <c r="K142" i="25"/>
  <c r="F142" i="25"/>
  <c r="T142" i="25"/>
  <c r="O142" i="25"/>
  <c r="J142" i="25"/>
  <c r="D142" i="25"/>
  <c r="S142" i="25"/>
  <c r="H142" i="25"/>
  <c r="C142" i="25"/>
  <c r="R142" i="25"/>
  <c r="G142" i="25"/>
  <c r="X142" i="25"/>
  <c r="N142" i="25"/>
  <c r="L142" i="25"/>
  <c r="B142" i="25"/>
  <c r="W142" i="25"/>
  <c r="A143" i="25"/>
  <c r="W176" i="21"/>
  <c r="S176" i="21"/>
  <c r="O176" i="21"/>
  <c r="K176" i="21"/>
  <c r="G176" i="21"/>
  <c r="C176" i="21"/>
  <c r="A177" i="21"/>
  <c r="V176" i="21"/>
  <c r="R176" i="21"/>
  <c r="N176" i="21"/>
  <c r="J176" i="21"/>
  <c r="F176" i="21"/>
  <c r="B176" i="21"/>
  <c r="T176" i="21"/>
  <c r="L176" i="21"/>
  <c r="D176" i="21"/>
  <c r="P176" i="21"/>
  <c r="Y176" i="21"/>
  <c r="Q176" i="21"/>
  <c r="I176" i="21"/>
  <c r="X176" i="21"/>
  <c r="H176" i="21"/>
  <c r="E176" i="21"/>
  <c r="U176" i="21"/>
  <c r="M176" i="21"/>
  <c r="W37" i="21"/>
  <c r="S37" i="21"/>
  <c r="O37" i="21"/>
  <c r="K37" i="21"/>
  <c r="G37" i="21"/>
  <c r="C37" i="21"/>
  <c r="A38" i="21"/>
  <c r="V37" i="21"/>
  <c r="R37" i="21"/>
  <c r="N37" i="21"/>
  <c r="J37" i="21"/>
  <c r="F37" i="21"/>
  <c r="B37" i="21"/>
  <c r="X37" i="21"/>
  <c r="P37" i="21"/>
  <c r="H37" i="21"/>
  <c r="L37" i="21"/>
  <c r="I37" i="21"/>
  <c r="U37" i="21"/>
  <c r="M37" i="21"/>
  <c r="E37" i="21"/>
  <c r="T37" i="21"/>
  <c r="D37" i="21"/>
  <c r="Y37" i="21"/>
  <c r="Q37" i="21"/>
  <c r="V72" i="25"/>
  <c r="R72" i="25"/>
  <c r="N72" i="25"/>
  <c r="J72" i="25"/>
  <c r="F72" i="25"/>
  <c r="B72" i="25"/>
  <c r="Y72" i="25"/>
  <c r="U72" i="25"/>
  <c r="Q72" i="25"/>
  <c r="M72" i="25"/>
  <c r="I72" i="25"/>
  <c r="E72" i="25"/>
  <c r="X72" i="25"/>
  <c r="P72" i="25"/>
  <c r="H72" i="25"/>
  <c r="W72" i="25"/>
  <c r="O72" i="25"/>
  <c r="G72" i="25"/>
  <c r="S72" i="25"/>
  <c r="C72" i="25"/>
  <c r="L72" i="25"/>
  <c r="K72" i="25"/>
  <c r="T72" i="25"/>
  <c r="D72" i="25"/>
  <c r="A73" i="25"/>
  <c r="X106" i="21"/>
  <c r="T106" i="21"/>
  <c r="P106" i="21"/>
  <c r="L106" i="21"/>
  <c r="H106" i="21"/>
  <c r="D106" i="21"/>
  <c r="V106" i="21"/>
  <c r="N106" i="21"/>
  <c r="J106" i="21"/>
  <c r="B106" i="21"/>
  <c r="W106" i="21"/>
  <c r="S106" i="21"/>
  <c r="O106" i="21"/>
  <c r="K106" i="21"/>
  <c r="G106" i="21"/>
  <c r="C106" i="21"/>
  <c r="A107" i="21"/>
  <c r="R106" i="21"/>
  <c r="F106" i="21"/>
  <c r="M106" i="21"/>
  <c r="U106" i="21"/>
  <c r="Q106" i="21"/>
  <c r="Y106" i="21"/>
  <c r="I106" i="21"/>
  <c r="E106" i="21"/>
  <c r="W347" i="28"/>
  <c r="S347" i="28"/>
  <c r="O347" i="28"/>
  <c r="K347" i="28"/>
  <c r="G347" i="28"/>
  <c r="C347" i="28"/>
  <c r="A348" i="28"/>
  <c r="V347" i="28"/>
  <c r="R347" i="28"/>
  <c r="N347" i="28"/>
  <c r="J347" i="28"/>
  <c r="F347" i="28"/>
  <c r="B347" i="28"/>
  <c r="X347" i="28"/>
  <c r="P347" i="28"/>
  <c r="H347" i="28"/>
  <c r="U347" i="28"/>
  <c r="M347" i="28"/>
  <c r="E347" i="28"/>
  <c r="Q347" i="28"/>
  <c r="L347" i="28"/>
  <c r="D347" i="28"/>
  <c r="T347" i="28"/>
  <c r="Y347" i="28"/>
  <c r="I347" i="28"/>
  <c r="W381" i="21"/>
  <c r="S381" i="21"/>
  <c r="O381" i="21"/>
  <c r="K381" i="21"/>
  <c r="G381" i="21"/>
  <c r="C381" i="21"/>
  <c r="A382" i="21"/>
  <c r="V381" i="21"/>
  <c r="R381" i="21"/>
  <c r="N381" i="21"/>
  <c r="J381" i="21"/>
  <c r="F381" i="21"/>
  <c r="B381" i="21"/>
  <c r="X381" i="21"/>
  <c r="P381" i="21"/>
  <c r="H381" i="21"/>
  <c r="L381" i="21"/>
  <c r="U381" i="21"/>
  <c r="M381" i="21"/>
  <c r="E381" i="21"/>
  <c r="T381" i="21"/>
  <c r="D381" i="21"/>
  <c r="Q381" i="21"/>
  <c r="Y381" i="21"/>
  <c r="I381" i="21"/>
  <c r="W278" i="28"/>
  <c r="S278" i="28"/>
  <c r="O278" i="28"/>
  <c r="K278" i="28"/>
  <c r="G278" i="28"/>
  <c r="C278" i="28"/>
  <c r="A279" i="28"/>
  <c r="V278" i="28"/>
  <c r="R278" i="28"/>
  <c r="N278" i="28"/>
  <c r="J278" i="28"/>
  <c r="F278" i="28"/>
  <c r="B278" i="28"/>
  <c r="T278" i="28"/>
  <c r="L278" i="28"/>
  <c r="D278" i="28"/>
  <c r="Y278" i="28"/>
  <c r="Q278" i="28"/>
  <c r="I278" i="28"/>
  <c r="M278" i="28"/>
  <c r="X278" i="28"/>
  <c r="H278" i="28"/>
  <c r="P278" i="28"/>
  <c r="U278" i="28"/>
  <c r="E278" i="28"/>
  <c r="Y244" i="28"/>
  <c r="U244" i="28"/>
  <c r="Q244" i="28"/>
  <c r="M244" i="28"/>
  <c r="I244" i="28"/>
  <c r="E244" i="28"/>
  <c r="X244" i="28"/>
  <c r="T244" i="28"/>
  <c r="P244" i="28"/>
  <c r="L244" i="28"/>
  <c r="H244" i="28"/>
  <c r="D244" i="28"/>
  <c r="A245" i="28"/>
  <c r="R244" i="28"/>
  <c r="J244" i="28"/>
  <c r="B244" i="28"/>
  <c r="W244" i="28"/>
  <c r="O244" i="28"/>
  <c r="G244" i="28"/>
  <c r="K244" i="28"/>
  <c r="V244" i="28"/>
  <c r="F244" i="28"/>
  <c r="N244" i="28"/>
  <c r="C244" i="28"/>
  <c r="S244" i="28"/>
  <c r="Y347" i="21"/>
  <c r="U347" i="21"/>
  <c r="Q347" i="21"/>
  <c r="M347" i="21"/>
  <c r="I347" i="21"/>
  <c r="E347" i="21"/>
  <c r="X347" i="21"/>
  <c r="T347" i="21"/>
  <c r="P347" i="21"/>
  <c r="L347" i="21"/>
  <c r="H347" i="21"/>
  <c r="D347" i="21"/>
  <c r="V347" i="21"/>
  <c r="N347" i="21"/>
  <c r="F347" i="21"/>
  <c r="R347" i="21"/>
  <c r="B347" i="21"/>
  <c r="S347" i="21"/>
  <c r="K347" i="21"/>
  <c r="C347" i="21"/>
  <c r="A348" i="21"/>
  <c r="J347" i="21"/>
  <c r="G347" i="21"/>
  <c r="W347" i="21"/>
  <c r="O347" i="21"/>
  <c r="A142" i="28"/>
  <c r="V141" i="28"/>
  <c r="R141" i="28"/>
  <c r="N141" i="28"/>
  <c r="J141" i="28"/>
  <c r="F141" i="28"/>
  <c r="B141" i="28"/>
  <c r="Y141" i="28"/>
  <c r="U141" i="28"/>
  <c r="Q141" i="28"/>
  <c r="M141" i="28"/>
  <c r="I141" i="28"/>
  <c r="E141" i="28"/>
  <c r="S141" i="28"/>
  <c r="K141" i="28"/>
  <c r="C141" i="28"/>
  <c r="X141" i="28"/>
  <c r="P141" i="28"/>
  <c r="H141" i="28"/>
  <c r="L141" i="28"/>
  <c r="D141" i="28"/>
  <c r="W141" i="28"/>
  <c r="G141" i="28"/>
  <c r="T141" i="28"/>
  <c r="O141" i="28"/>
  <c r="Y415" i="21"/>
  <c r="U415" i="21"/>
  <c r="Q415" i="21"/>
  <c r="M415" i="21"/>
  <c r="I415" i="21"/>
  <c r="E415" i="21"/>
  <c r="X415" i="21"/>
  <c r="T415" i="21"/>
  <c r="P415" i="21"/>
  <c r="L415" i="21"/>
  <c r="H415" i="21"/>
  <c r="D415" i="21"/>
  <c r="A416" i="21"/>
  <c r="R415" i="21"/>
  <c r="J415" i="21"/>
  <c r="B415" i="21"/>
  <c r="N415" i="21"/>
  <c r="F415" i="21"/>
  <c r="W415" i="21"/>
  <c r="O415" i="21"/>
  <c r="G415" i="21"/>
  <c r="V415" i="21"/>
  <c r="C415" i="21"/>
  <c r="K415" i="21"/>
  <c r="S415" i="21"/>
  <c r="W244" i="21"/>
  <c r="S244" i="21"/>
  <c r="O244" i="21"/>
  <c r="K244" i="21"/>
  <c r="G244" i="21"/>
  <c r="C244" i="21"/>
  <c r="A245" i="21"/>
  <c r="V244" i="21"/>
  <c r="R244" i="21"/>
  <c r="N244" i="21"/>
  <c r="J244" i="21"/>
  <c r="F244" i="21"/>
  <c r="B244" i="21"/>
  <c r="X244" i="21"/>
  <c r="P244" i="21"/>
  <c r="H244" i="21"/>
  <c r="T244" i="21"/>
  <c r="D244" i="21"/>
  <c r="U244" i="21"/>
  <c r="M244" i="21"/>
  <c r="E244" i="21"/>
  <c r="L244" i="21"/>
  <c r="I244" i="21"/>
  <c r="Q244" i="21"/>
  <c r="Y244" i="21"/>
  <c r="X108" i="19"/>
  <c r="T108" i="19"/>
  <c r="P108" i="19"/>
  <c r="L108" i="19"/>
  <c r="H108" i="19"/>
  <c r="D108" i="19"/>
  <c r="W108" i="19"/>
  <c r="S108" i="19"/>
  <c r="O108" i="19"/>
  <c r="K108" i="19"/>
  <c r="G108" i="19"/>
  <c r="C108" i="19"/>
  <c r="R108" i="19"/>
  <c r="J108" i="19"/>
  <c r="B108" i="19"/>
  <c r="Y108" i="19"/>
  <c r="Q108" i="19"/>
  <c r="I108" i="19"/>
  <c r="N108" i="19"/>
  <c r="M108" i="19"/>
  <c r="V108" i="19"/>
  <c r="U108" i="19"/>
  <c r="F108" i="19"/>
  <c r="E108" i="19"/>
  <c r="A109" i="19"/>
  <c r="W72" i="19"/>
  <c r="S72" i="19"/>
  <c r="O72" i="19"/>
  <c r="K72" i="19"/>
  <c r="G72" i="19"/>
  <c r="C72" i="19"/>
  <c r="V72" i="19"/>
  <c r="R72" i="19"/>
  <c r="N72" i="19"/>
  <c r="J72" i="19"/>
  <c r="F72" i="19"/>
  <c r="B72" i="19"/>
  <c r="Y72" i="19"/>
  <c r="Q72" i="19"/>
  <c r="I72" i="19"/>
  <c r="X72" i="19"/>
  <c r="P72" i="19"/>
  <c r="H72" i="19"/>
  <c r="U72" i="19"/>
  <c r="E72" i="19"/>
  <c r="T72" i="19"/>
  <c r="D72" i="19"/>
  <c r="M72" i="19"/>
  <c r="L72" i="19"/>
  <c r="A73" i="19"/>
  <c r="L37" i="28" l="1"/>
  <c r="S37" i="28"/>
  <c r="C37" i="28"/>
  <c r="U37" i="28"/>
  <c r="F37" i="28"/>
  <c r="B37" i="28"/>
  <c r="X37" i="28"/>
  <c r="H37" i="28"/>
  <c r="O37" i="28"/>
  <c r="Y37" i="28"/>
  <c r="E37" i="28"/>
  <c r="M37" i="28"/>
  <c r="A38" i="28"/>
  <c r="T37" i="28"/>
  <c r="D37" i="28"/>
  <c r="K37" i="28"/>
  <c r="Q37" i="28"/>
  <c r="V37" i="28"/>
  <c r="R37" i="28"/>
  <c r="P37" i="28"/>
  <c r="W37" i="28"/>
  <c r="G37" i="28"/>
  <c r="I37" i="28"/>
  <c r="N37" i="28"/>
  <c r="J37" i="28"/>
  <c r="V73" i="25"/>
  <c r="R73" i="25"/>
  <c r="N73" i="25"/>
  <c r="J73" i="25"/>
  <c r="F73" i="25"/>
  <c r="B73" i="25"/>
  <c r="Y73" i="25"/>
  <c r="U73" i="25"/>
  <c r="Q73" i="25"/>
  <c r="M73" i="25"/>
  <c r="I73" i="25"/>
  <c r="E73" i="25"/>
  <c r="X73" i="25"/>
  <c r="P73" i="25"/>
  <c r="H73" i="25"/>
  <c r="W73" i="25"/>
  <c r="O73" i="25"/>
  <c r="G73" i="25"/>
  <c r="K73" i="25"/>
  <c r="L73" i="25"/>
  <c r="T73" i="25"/>
  <c r="D73" i="25"/>
  <c r="S73" i="25"/>
  <c r="C73" i="25"/>
  <c r="A74" i="25"/>
  <c r="A178" i="21"/>
  <c r="V177" i="21"/>
  <c r="R177" i="21"/>
  <c r="N177" i="21"/>
  <c r="J177" i="21"/>
  <c r="F177" i="21"/>
  <c r="B177" i="21"/>
  <c r="Y177" i="21"/>
  <c r="U177" i="21"/>
  <c r="Q177" i="21"/>
  <c r="M177" i="21"/>
  <c r="I177" i="21"/>
  <c r="E177" i="21"/>
  <c r="S177" i="21"/>
  <c r="K177" i="21"/>
  <c r="C177" i="21"/>
  <c r="W177" i="21"/>
  <c r="G177" i="21"/>
  <c r="X177" i="21"/>
  <c r="P177" i="21"/>
  <c r="H177" i="21"/>
  <c r="O177" i="21"/>
  <c r="L177" i="21"/>
  <c r="T177" i="21"/>
  <c r="D177" i="21"/>
  <c r="Y144" i="19"/>
  <c r="U144" i="19"/>
  <c r="Q144" i="19"/>
  <c r="M144" i="19"/>
  <c r="I144" i="19"/>
  <c r="E144" i="19"/>
  <c r="X144" i="19"/>
  <c r="T144" i="19"/>
  <c r="P144" i="19"/>
  <c r="L144" i="19"/>
  <c r="H144" i="19"/>
  <c r="D144" i="19"/>
  <c r="W144" i="19"/>
  <c r="O144" i="19"/>
  <c r="G144" i="19"/>
  <c r="V144" i="19"/>
  <c r="N144" i="19"/>
  <c r="F144" i="19"/>
  <c r="S144" i="19"/>
  <c r="C144" i="19"/>
  <c r="R144" i="19"/>
  <c r="B144" i="19"/>
  <c r="K144" i="19"/>
  <c r="J144" i="19"/>
  <c r="A145" i="19"/>
  <c r="X314" i="28"/>
  <c r="T314" i="28"/>
  <c r="P314" i="28"/>
  <c r="L314" i="28"/>
  <c r="H314" i="28"/>
  <c r="D314" i="28"/>
  <c r="W314" i="28"/>
  <c r="S314" i="28"/>
  <c r="O314" i="28"/>
  <c r="K314" i="28"/>
  <c r="G314" i="28"/>
  <c r="C314" i="28"/>
  <c r="U314" i="28"/>
  <c r="M314" i="28"/>
  <c r="E314" i="28"/>
  <c r="A315" i="28"/>
  <c r="R314" i="28"/>
  <c r="J314" i="28"/>
  <c r="B314" i="28"/>
  <c r="V314" i="28"/>
  <c r="F314" i="28"/>
  <c r="Q314" i="28"/>
  <c r="Y314" i="28"/>
  <c r="N314" i="28"/>
  <c r="I314" i="28"/>
  <c r="X142" i="21"/>
  <c r="T142" i="21"/>
  <c r="P142" i="21"/>
  <c r="L142" i="21"/>
  <c r="H142" i="21"/>
  <c r="D142" i="21"/>
  <c r="W142" i="21"/>
  <c r="S142" i="21"/>
  <c r="O142" i="21"/>
  <c r="K142" i="21"/>
  <c r="G142" i="21"/>
  <c r="C142" i="21"/>
  <c r="Y142" i="21"/>
  <c r="Q142" i="21"/>
  <c r="I142" i="21"/>
  <c r="U142" i="21"/>
  <c r="E142" i="21"/>
  <c r="V142" i="21"/>
  <c r="N142" i="21"/>
  <c r="F142" i="21"/>
  <c r="M142" i="21"/>
  <c r="A143" i="21"/>
  <c r="R142" i="21"/>
  <c r="J142" i="21"/>
  <c r="B142" i="21"/>
  <c r="A212" i="28"/>
  <c r="V211" i="28"/>
  <c r="R211" i="28"/>
  <c r="N211" i="28"/>
  <c r="J211" i="28"/>
  <c r="F211" i="28"/>
  <c r="B211" i="28"/>
  <c r="Y211" i="28"/>
  <c r="U211" i="28"/>
  <c r="Q211" i="28"/>
  <c r="M211" i="28"/>
  <c r="I211" i="28"/>
  <c r="E211" i="28"/>
  <c r="W211" i="28"/>
  <c r="O211" i="28"/>
  <c r="G211" i="28"/>
  <c r="T211" i="28"/>
  <c r="L211" i="28"/>
  <c r="D211" i="28"/>
  <c r="P211" i="28"/>
  <c r="K211" i="28"/>
  <c r="C211" i="28"/>
  <c r="S211" i="28"/>
  <c r="X211" i="28"/>
  <c r="H211" i="28"/>
  <c r="Y72" i="28"/>
  <c r="U72" i="28"/>
  <c r="Q72" i="28"/>
  <c r="M72" i="28"/>
  <c r="I72" i="28"/>
  <c r="E72" i="28"/>
  <c r="X72" i="28"/>
  <c r="T72" i="28"/>
  <c r="P72" i="28"/>
  <c r="L72" i="28"/>
  <c r="H72" i="28"/>
  <c r="D72" i="28"/>
  <c r="V72" i="28"/>
  <c r="N72" i="28"/>
  <c r="F72" i="28"/>
  <c r="S72" i="28"/>
  <c r="K72" i="28"/>
  <c r="C72" i="28"/>
  <c r="O72" i="28"/>
  <c r="W72" i="28"/>
  <c r="A73" i="28"/>
  <c r="J72" i="28"/>
  <c r="G72" i="28"/>
  <c r="R72" i="28"/>
  <c r="B72" i="28"/>
  <c r="A349" i="28"/>
  <c r="V348" i="28"/>
  <c r="R348" i="28"/>
  <c r="N348" i="28"/>
  <c r="J348" i="28"/>
  <c r="F348" i="28"/>
  <c r="B348" i="28"/>
  <c r="Y348" i="28"/>
  <c r="U348" i="28"/>
  <c r="Q348" i="28"/>
  <c r="M348" i="28"/>
  <c r="I348" i="28"/>
  <c r="E348" i="28"/>
  <c r="W348" i="28"/>
  <c r="O348" i="28"/>
  <c r="G348" i="28"/>
  <c r="T348" i="28"/>
  <c r="L348" i="28"/>
  <c r="D348" i="28"/>
  <c r="X348" i="28"/>
  <c r="H348" i="28"/>
  <c r="S348" i="28"/>
  <c r="C348" i="28"/>
  <c r="K348" i="28"/>
  <c r="P348" i="28"/>
  <c r="X109" i="19"/>
  <c r="T109" i="19"/>
  <c r="P109" i="19"/>
  <c r="L109" i="19"/>
  <c r="H109" i="19"/>
  <c r="D109" i="19"/>
  <c r="W109" i="19"/>
  <c r="S109" i="19"/>
  <c r="O109" i="19"/>
  <c r="K109" i="19"/>
  <c r="G109" i="19"/>
  <c r="C109" i="19"/>
  <c r="R109" i="19"/>
  <c r="J109" i="19"/>
  <c r="B109" i="19"/>
  <c r="Y109" i="19"/>
  <c r="Q109" i="19"/>
  <c r="I109" i="19"/>
  <c r="V109" i="19"/>
  <c r="F109" i="19"/>
  <c r="U109" i="19"/>
  <c r="E109" i="19"/>
  <c r="N109" i="19"/>
  <c r="M109" i="19"/>
  <c r="A110" i="19"/>
  <c r="W107" i="28"/>
  <c r="S107" i="28"/>
  <c r="O107" i="28"/>
  <c r="K107" i="28"/>
  <c r="G107" i="28"/>
  <c r="C107" i="28"/>
  <c r="A108" i="28"/>
  <c r="V107" i="28"/>
  <c r="R107" i="28"/>
  <c r="N107" i="28"/>
  <c r="J107" i="28"/>
  <c r="F107" i="28"/>
  <c r="B107" i="28"/>
  <c r="X107" i="28"/>
  <c r="P107" i="28"/>
  <c r="H107" i="28"/>
  <c r="U107" i="28"/>
  <c r="M107" i="28"/>
  <c r="E107" i="28"/>
  <c r="Q107" i="28"/>
  <c r="I107" i="28"/>
  <c r="L107" i="28"/>
  <c r="Y107" i="28"/>
  <c r="T107" i="28"/>
  <c r="D107" i="28"/>
  <c r="Y72" i="21"/>
  <c r="U72" i="21"/>
  <c r="Q72" i="21"/>
  <c r="M72" i="21"/>
  <c r="I72" i="21"/>
  <c r="E72" i="21"/>
  <c r="X72" i="21"/>
  <c r="T72" i="21"/>
  <c r="P72" i="21"/>
  <c r="L72" i="21"/>
  <c r="H72" i="21"/>
  <c r="D72" i="21"/>
  <c r="A73" i="21"/>
  <c r="R72" i="21"/>
  <c r="J72" i="21"/>
  <c r="B72" i="21"/>
  <c r="N72" i="21"/>
  <c r="F72" i="21"/>
  <c r="K72" i="21"/>
  <c r="W72" i="21"/>
  <c r="O72" i="21"/>
  <c r="G72" i="21"/>
  <c r="V72" i="21"/>
  <c r="S72" i="21"/>
  <c r="C72" i="21"/>
  <c r="X279" i="21"/>
  <c r="T279" i="21"/>
  <c r="P279" i="21"/>
  <c r="L279" i="21"/>
  <c r="H279" i="21"/>
  <c r="D279" i="21"/>
  <c r="W279" i="21"/>
  <c r="S279" i="21"/>
  <c r="O279" i="21"/>
  <c r="K279" i="21"/>
  <c r="G279" i="21"/>
  <c r="C279" i="21"/>
  <c r="Y279" i="21"/>
  <c r="Q279" i="21"/>
  <c r="I279" i="21"/>
  <c r="M279" i="21"/>
  <c r="V279" i="21"/>
  <c r="N279" i="21"/>
  <c r="F279" i="21"/>
  <c r="U279" i="21"/>
  <c r="E279" i="21"/>
  <c r="B279" i="21"/>
  <c r="A280" i="21"/>
  <c r="R279" i="21"/>
  <c r="J279" i="21"/>
  <c r="Y142" i="28"/>
  <c r="U142" i="28"/>
  <c r="Q142" i="28"/>
  <c r="M142" i="28"/>
  <c r="I142" i="28"/>
  <c r="E142" i="28"/>
  <c r="X142" i="28"/>
  <c r="T142" i="28"/>
  <c r="P142" i="28"/>
  <c r="L142" i="28"/>
  <c r="H142" i="28"/>
  <c r="D142" i="28"/>
  <c r="A143" i="28"/>
  <c r="R142" i="28"/>
  <c r="J142" i="28"/>
  <c r="B142" i="28"/>
  <c r="W142" i="28"/>
  <c r="O142" i="28"/>
  <c r="G142" i="28"/>
  <c r="S142" i="28"/>
  <c r="C142" i="28"/>
  <c r="K142" i="28"/>
  <c r="N142" i="28"/>
  <c r="V142" i="28"/>
  <c r="F142" i="28"/>
  <c r="X348" i="21"/>
  <c r="T348" i="21"/>
  <c r="P348" i="21"/>
  <c r="L348" i="21"/>
  <c r="H348" i="21"/>
  <c r="D348" i="21"/>
  <c r="W348" i="21"/>
  <c r="S348" i="21"/>
  <c r="O348" i="21"/>
  <c r="K348" i="21"/>
  <c r="G348" i="21"/>
  <c r="C348" i="21"/>
  <c r="U348" i="21"/>
  <c r="M348" i="21"/>
  <c r="E348" i="21"/>
  <c r="Y348" i="21"/>
  <c r="I348" i="21"/>
  <c r="A349" i="21"/>
  <c r="R348" i="21"/>
  <c r="J348" i="21"/>
  <c r="B348" i="21"/>
  <c r="Q348" i="21"/>
  <c r="F348" i="21"/>
  <c r="N348" i="21"/>
  <c r="V348" i="21"/>
  <c r="A280" i="28"/>
  <c r="V279" i="28"/>
  <c r="R279" i="28"/>
  <c r="N279" i="28"/>
  <c r="J279" i="28"/>
  <c r="F279" i="28"/>
  <c r="B279" i="28"/>
  <c r="Y279" i="28"/>
  <c r="U279" i="28"/>
  <c r="Q279" i="28"/>
  <c r="M279" i="28"/>
  <c r="I279" i="28"/>
  <c r="E279" i="28"/>
  <c r="S279" i="28"/>
  <c r="K279" i="28"/>
  <c r="C279" i="28"/>
  <c r="X279" i="28"/>
  <c r="P279" i="28"/>
  <c r="H279" i="28"/>
  <c r="T279" i="28"/>
  <c r="D279" i="28"/>
  <c r="O279" i="28"/>
  <c r="G279" i="28"/>
  <c r="W279" i="28"/>
  <c r="L279" i="28"/>
  <c r="A417" i="28"/>
  <c r="V416" i="28"/>
  <c r="R416" i="28"/>
  <c r="N416" i="28"/>
  <c r="J416" i="28"/>
  <c r="F416" i="28"/>
  <c r="B416" i="28"/>
  <c r="Y416" i="28"/>
  <c r="U416" i="28"/>
  <c r="Q416" i="28"/>
  <c r="M416" i="28"/>
  <c r="I416" i="28"/>
  <c r="E416" i="28"/>
  <c r="S416" i="28"/>
  <c r="K416" i="28"/>
  <c r="C416" i="28"/>
  <c r="X416" i="28"/>
  <c r="P416" i="28"/>
  <c r="H416" i="28"/>
  <c r="L416" i="28"/>
  <c r="W416" i="28"/>
  <c r="G416" i="28"/>
  <c r="O416" i="28"/>
  <c r="D416" i="28"/>
  <c r="T416" i="28"/>
  <c r="W177" i="28"/>
  <c r="S177" i="28"/>
  <c r="O177" i="28"/>
  <c r="K177" i="28"/>
  <c r="G177" i="28"/>
  <c r="C177" i="28"/>
  <c r="A178" i="28"/>
  <c r="V177" i="28"/>
  <c r="R177" i="28"/>
  <c r="N177" i="28"/>
  <c r="J177" i="28"/>
  <c r="F177" i="28"/>
  <c r="B177" i="28"/>
  <c r="T177" i="28"/>
  <c r="L177" i="28"/>
  <c r="D177" i="28"/>
  <c r="Y177" i="28"/>
  <c r="Q177" i="28"/>
  <c r="I177" i="28"/>
  <c r="U177" i="28"/>
  <c r="E177" i="28"/>
  <c r="P177" i="28"/>
  <c r="M177" i="28"/>
  <c r="H177" i="28"/>
  <c r="X177" i="28"/>
  <c r="V108" i="25"/>
  <c r="R108" i="25"/>
  <c r="N108" i="25"/>
  <c r="J108" i="25"/>
  <c r="F108" i="25"/>
  <c r="B108" i="25"/>
  <c r="Y108" i="25"/>
  <c r="U108" i="25"/>
  <c r="Q108" i="25"/>
  <c r="M108" i="25"/>
  <c r="I108" i="25"/>
  <c r="E108" i="25"/>
  <c r="X108" i="25"/>
  <c r="P108" i="25"/>
  <c r="H108" i="25"/>
  <c r="T108" i="25"/>
  <c r="W108" i="25"/>
  <c r="O108" i="25"/>
  <c r="G108" i="25"/>
  <c r="L108" i="25"/>
  <c r="D108" i="25"/>
  <c r="C108" i="25"/>
  <c r="S108" i="25"/>
  <c r="K108" i="25"/>
  <c r="A109" i="25"/>
  <c r="V38" i="25"/>
  <c r="R38" i="25"/>
  <c r="N38" i="25"/>
  <c r="J38" i="25"/>
  <c r="F38" i="25"/>
  <c r="B38" i="25"/>
  <c r="Y38" i="25"/>
  <c r="U38" i="25"/>
  <c r="Q38" i="25"/>
  <c r="M38" i="25"/>
  <c r="I38" i="25"/>
  <c r="E38" i="25"/>
  <c r="S38" i="25"/>
  <c r="K38" i="25"/>
  <c r="C38" i="25"/>
  <c r="O38" i="25"/>
  <c r="G38" i="25"/>
  <c r="D38" i="25"/>
  <c r="X38" i="25"/>
  <c r="P38" i="25"/>
  <c r="H38" i="25"/>
  <c r="W38" i="25"/>
  <c r="T38" i="25"/>
  <c r="L38" i="25"/>
  <c r="A39" i="25"/>
  <c r="W73" i="19"/>
  <c r="S73" i="19"/>
  <c r="O73" i="19"/>
  <c r="K73" i="19"/>
  <c r="G73" i="19"/>
  <c r="C73" i="19"/>
  <c r="V73" i="19"/>
  <c r="R73" i="19"/>
  <c r="N73" i="19"/>
  <c r="J73" i="19"/>
  <c r="F73" i="19"/>
  <c r="B73" i="19"/>
  <c r="Y73" i="19"/>
  <c r="Q73" i="19"/>
  <c r="I73" i="19"/>
  <c r="X73" i="19"/>
  <c r="P73" i="19"/>
  <c r="H73" i="19"/>
  <c r="M73" i="19"/>
  <c r="L73" i="19"/>
  <c r="U73" i="19"/>
  <c r="T73" i="19"/>
  <c r="E73" i="19"/>
  <c r="D73" i="19"/>
  <c r="A74" i="19"/>
  <c r="A246" i="21"/>
  <c r="V245" i="21"/>
  <c r="R245" i="21"/>
  <c r="N245" i="21"/>
  <c r="J245" i="21"/>
  <c r="F245" i="21"/>
  <c r="B245" i="21"/>
  <c r="Y245" i="21"/>
  <c r="U245" i="21"/>
  <c r="Q245" i="21"/>
  <c r="M245" i="21"/>
  <c r="I245" i="21"/>
  <c r="E245" i="21"/>
  <c r="W245" i="21"/>
  <c r="O245" i="21"/>
  <c r="G245" i="21"/>
  <c r="K245" i="21"/>
  <c r="T245" i="21"/>
  <c r="L245" i="21"/>
  <c r="D245" i="21"/>
  <c r="S245" i="21"/>
  <c r="C245" i="21"/>
  <c r="P245" i="21"/>
  <c r="H245" i="21"/>
  <c r="X245" i="21"/>
  <c r="X416" i="21"/>
  <c r="T416" i="21"/>
  <c r="P416" i="21"/>
  <c r="L416" i="21"/>
  <c r="H416" i="21"/>
  <c r="D416" i="21"/>
  <c r="W416" i="21"/>
  <c r="S416" i="21"/>
  <c r="O416" i="21"/>
  <c r="K416" i="21"/>
  <c r="G416" i="21"/>
  <c r="C416" i="21"/>
  <c r="Y416" i="21"/>
  <c r="Q416" i="21"/>
  <c r="I416" i="21"/>
  <c r="U416" i="21"/>
  <c r="E416" i="21"/>
  <c r="V416" i="21"/>
  <c r="N416" i="21"/>
  <c r="F416" i="21"/>
  <c r="M416" i="21"/>
  <c r="J416" i="21"/>
  <c r="R416" i="21"/>
  <c r="B416" i="21"/>
  <c r="A417" i="21"/>
  <c r="X245" i="28"/>
  <c r="T245" i="28"/>
  <c r="P245" i="28"/>
  <c r="L245" i="28"/>
  <c r="H245" i="28"/>
  <c r="D245" i="28"/>
  <c r="W245" i="28"/>
  <c r="S245" i="28"/>
  <c r="O245" i="28"/>
  <c r="K245" i="28"/>
  <c r="G245" i="28"/>
  <c r="C245" i="28"/>
  <c r="Y245" i="28"/>
  <c r="Q245" i="28"/>
  <c r="I245" i="28"/>
  <c r="V245" i="28"/>
  <c r="N245" i="28"/>
  <c r="F245" i="28"/>
  <c r="R245" i="28"/>
  <c r="B245" i="28"/>
  <c r="M245" i="28"/>
  <c r="U245" i="28"/>
  <c r="J245" i="28"/>
  <c r="E245" i="28"/>
  <c r="A246" i="28"/>
  <c r="A383" i="21"/>
  <c r="V382" i="21"/>
  <c r="R382" i="21"/>
  <c r="N382" i="21"/>
  <c r="J382" i="21"/>
  <c r="F382" i="21"/>
  <c r="B382" i="21"/>
  <c r="Y382" i="21"/>
  <c r="U382" i="21"/>
  <c r="Q382" i="21"/>
  <c r="M382" i="21"/>
  <c r="I382" i="21"/>
  <c r="E382" i="21"/>
  <c r="W382" i="21"/>
  <c r="O382" i="21"/>
  <c r="G382" i="21"/>
  <c r="S382" i="21"/>
  <c r="C382" i="21"/>
  <c r="T382" i="21"/>
  <c r="L382" i="21"/>
  <c r="D382" i="21"/>
  <c r="K382" i="21"/>
  <c r="X382" i="21"/>
  <c r="P382" i="21"/>
  <c r="H382" i="21"/>
  <c r="W107" i="21"/>
  <c r="S107" i="21"/>
  <c r="O107" i="21"/>
  <c r="K107" i="21"/>
  <c r="G107" i="21"/>
  <c r="C107" i="21"/>
  <c r="U107" i="21"/>
  <c r="M107" i="21"/>
  <c r="E107" i="21"/>
  <c r="A108" i="21"/>
  <c r="V107" i="21"/>
  <c r="R107" i="21"/>
  <c r="N107" i="21"/>
  <c r="J107" i="21"/>
  <c r="F107" i="21"/>
  <c r="B107" i="21"/>
  <c r="Y107" i="21"/>
  <c r="Q107" i="21"/>
  <c r="I107" i="21"/>
  <c r="T107" i="21"/>
  <c r="D107" i="21"/>
  <c r="P107" i="21"/>
  <c r="L107" i="21"/>
  <c r="X107" i="21"/>
  <c r="H107" i="21"/>
  <c r="A39" i="21"/>
  <c r="V38" i="21"/>
  <c r="R38" i="21"/>
  <c r="N38" i="21"/>
  <c r="J38" i="21"/>
  <c r="F38" i="21"/>
  <c r="B38" i="21"/>
  <c r="Y38" i="21"/>
  <c r="U38" i="21"/>
  <c r="Q38" i="21"/>
  <c r="M38" i="21"/>
  <c r="I38" i="21"/>
  <c r="E38" i="21"/>
  <c r="W38" i="21"/>
  <c r="O38" i="21"/>
  <c r="G38" i="21"/>
  <c r="S38" i="21"/>
  <c r="C38" i="21"/>
  <c r="P38" i="21"/>
  <c r="T38" i="21"/>
  <c r="L38" i="21"/>
  <c r="D38" i="21"/>
  <c r="K38" i="21"/>
  <c r="X38" i="21"/>
  <c r="H38" i="21"/>
  <c r="Y143" i="25"/>
  <c r="U143" i="25"/>
  <c r="Q143" i="25"/>
  <c r="M143" i="25"/>
  <c r="I143" i="25"/>
  <c r="E143" i="25"/>
  <c r="X143" i="25"/>
  <c r="S143" i="25"/>
  <c r="N143" i="25"/>
  <c r="H143" i="25"/>
  <c r="C143" i="25"/>
  <c r="W143" i="25"/>
  <c r="R143" i="25"/>
  <c r="L143" i="25"/>
  <c r="G143" i="25"/>
  <c r="B143" i="25"/>
  <c r="P143" i="25"/>
  <c r="F143" i="25"/>
  <c r="K143" i="25"/>
  <c r="O143" i="25"/>
  <c r="D143" i="25"/>
  <c r="V143" i="25"/>
  <c r="T143" i="25"/>
  <c r="J143" i="25"/>
  <c r="A144" i="25"/>
  <c r="A315" i="21"/>
  <c r="V314" i="21"/>
  <c r="R314" i="21"/>
  <c r="N314" i="21"/>
  <c r="J314" i="21"/>
  <c r="F314" i="21"/>
  <c r="B314" i="21"/>
  <c r="Y314" i="21"/>
  <c r="U314" i="21"/>
  <c r="Q314" i="21"/>
  <c r="M314" i="21"/>
  <c r="I314" i="21"/>
  <c r="E314" i="21"/>
  <c r="S314" i="21"/>
  <c r="K314" i="21"/>
  <c r="C314" i="21"/>
  <c r="G314" i="21"/>
  <c r="X314" i="21"/>
  <c r="P314" i="21"/>
  <c r="H314" i="21"/>
  <c r="W314" i="21"/>
  <c r="O314" i="21"/>
  <c r="T314" i="21"/>
  <c r="L314" i="21"/>
  <c r="D314" i="21"/>
  <c r="X211" i="21"/>
  <c r="T211" i="21"/>
  <c r="P211" i="21"/>
  <c r="L211" i="21"/>
  <c r="H211" i="21"/>
  <c r="D211" i="21"/>
  <c r="W211" i="21"/>
  <c r="S211" i="21"/>
  <c r="O211" i="21"/>
  <c r="K211" i="21"/>
  <c r="G211" i="21"/>
  <c r="C211" i="21"/>
  <c r="U211" i="21"/>
  <c r="M211" i="21"/>
  <c r="E211" i="21"/>
  <c r="Q211" i="21"/>
  <c r="A212" i="21"/>
  <c r="R211" i="21"/>
  <c r="J211" i="21"/>
  <c r="B211" i="21"/>
  <c r="Y211" i="21"/>
  <c r="I211" i="21"/>
  <c r="V211" i="21"/>
  <c r="N211" i="21"/>
  <c r="F211" i="21"/>
  <c r="W37" i="19"/>
  <c r="S37" i="19"/>
  <c r="O37" i="19"/>
  <c r="K37" i="19"/>
  <c r="G37" i="19"/>
  <c r="C37" i="19"/>
  <c r="V37" i="19"/>
  <c r="R37" i="19"/>
  <c r="N37" i="19"/>
  <c r="J37" i="19"/>
  <c r="F37" i="19"/>
  <c r="B37" i="19"/>
  <c r="Y37" i="19"/>
  <c r="Q37" i="19"/>
  <c r="I37" i="19"/>
  <c r="X37" i="19"/>
  <c r="P37" i="19"/>
  <c r="H37" i="19"/>
  <c r="U37" i="19"/>
  <c r="E37" i="19"/>
  <c r="T37" i="19"/>
  <c r="D37" i="19"/>
  <c r="M37" i="19"/>
  <c r="L37" i="19"/>
  <c r="A38" i="19"/>
  <c r="X382" i="28"/>
  <c r="T382" i="28"/>
  <c r="P382" i="28"/>
  <c r="L382" i="28"/>
  <c r="H382" i="28"/>
  <c r="D382" i="28"/>
  <c r="W382" i="28"/>
  <c r="S382" i="28"/>
  <c r="O382" i="28"/>
  <c r="K382" i="28"/>
  <c r="G382" i="28"/>
  <c r="C382" i="28"/>
  <c r="Y382" i="28"/>
  <c r="Q382" i="28"/>
  <c r="I382" i="28"/>
  <c r="V382" i="28"/>
  <c r="N382" i="28"/>
  <c r="F382" i="28"/>
  <c r="A383" i="28"/>
  <c r="J382" i="28"/>
  <c r="U382" i="28"/>
  <c r="E382" i="28"/>
  <c r="R382" i="28"/>
  <c r="M382" i="28"/>
  <c r="B382" i="28"/>
  <c r="S38" i="28" l="1"/>
  <c r="C38" i="28"/>
  <c r="N38" i="28"/>
  <c r="X38" i="28"/>
  <c r="L38" i="28"/>
  <c r="D38" i="28"/>
  <c r="O38" i="28"/>
  <c r="A39" i="28"/>
  <c r="J38" i="28"/>
  <c r="P38" i="28"/>
  <c r="U38" i="28"/>
  <c r="Y38" i="28"/>
  <c r="W38" i="28"/>
  <c r="G38" i="28"/>
  <c r="R38" i="28"/>
  <c r="B38" i="28"/>
  <c r="T38" i="28"/>
  <c r="E38" i="28"/>
  <c r="I38" i="28"/>
  <c r="K38" i="28"/>
  <c r="V38" i="28"/>
  <c r="F38" i="28"/>
  <c r="H38" i="28"/>
  <c r="M38" i="28"/>
  <c r="Q38" i="28"/>
  <c r="Y144" i="25"/>
  <c r="U144" i="25"/>
  <c r="Q144" i="25"/>
  <c r="M144" i="25"/>
  <c r="I144" i="25"/>
  <c r="E144" i="25"/>
  <c r="V144" i="25"/>
  <c r="P144" i="25"/>
  <c r="K144" i="25"/>
  <c r="F144" i="25"/>
  <c r="T144" i="25"/>
  <c r="O144" i="25"/>
  <c r="J144" i="25"/>
  <c r="D144" i="25"/>
  <c r="X144" i="25"/>
  <c r="N144" i="25"/>
  <c r="C144" i="25"/>
  <c r="H144" i="25"/>
  <c r="W144" i="25"/>
  <c r="L144" i="25"/>
  <c r="B144" i="25"/>
  <c r="S144" i="25"/>
  <c r="G144" i="25"/>
  <c r="R144" i="25"/>
  <c r="A145" i="25"/>
  <c r="W246" i="28"/>
  <c r="S246" i="28"/>
  <c r="O246" i="28"/>
  <c r="K246" i="28"/>
  <c r="G246" i="28"/>
  <c r="C246" i="28"/>
  <c r="A247" i="28"/>
  <c r="V246" i="28"/>
  <c r="R246" i="28"/>
  <c r="N246" i="28"/>
  <c r="J246" i="28"/>
  <c r="F246" i="28"/>
  <c r="B246" i="28"/>
  <c r="X246" i="28"/>
  <c r="P246" i="28"/>
  <c r="H246" i="28"/>
  <c r="U246" i="28"/>
  <c r="M246" i="28"/>
  <c r="E246" i="28"/>
  <c r="Y246" i="28"/>
  <c r="I246" i="28"/>
  <c r="T246" i="28"/>
  <c r="D246" i="28"/>
  <c r="Q246" i="28"/>
  <c r="L246" i="28"/>
  <c r="W74" i="19"/>
  <c r="S74" i="19"/>
  <c r="O74" i="19"/>
  <c r="K74" i="19"/>
  <c r="G74" i="19"/>
  <c r="C74" i="19"/>
  <c r="V74" i="19"/>
  <c r="R74" i="19"/>
  <c r="N74" i="19"/>
  <c r="J74" i="19"/>
  <c r="F74" i="19"/>
  <c r="B74" i="19"/>
  <c r="Y74" i="19"/>
  <c r="Q74" i="19"/>
  <c r="I74" i="19"/>
  <c r="X74" i="19"/>
  <c r="P74" i="19"/>
  <c r="H74" i="19"/>
  <c r="U74" i="19"/>
  <c r="E74" i="19"/>
  <c r="T74" i="19"/>
  <c r="D74" i="19"/>
  <c r="M74" i="19"/>
  <c r="L74" i="19"/>
  <c r="A75" i="19"/>
  <c r="Y417" i="28"/>
  <c r="U417" i="28"/>
  <c r="Q417" i="28"/>
  <c r="M417" i="28"/>
  <c r="I417" i="28"/>
  <c r="E417" i="28"/>
  <c r="X417" i="28"/>
  <c r="T417" i="28"/>
  <c r="P417" i="28"/>
  <c r="L417" i="28"/>
  <c r="H417" i="28"/>
  <c r="D417" i="28"/>
  <c r="A418" i="28"/>
  <c r="R417" i="28"/>
  <c r="J417" i="28"/>
  <c r="B417" i="28"/>
  <c r="W417" i="28"/>
  <c r="O417" i="28"/>
  <c r="G417" i="28"/>
  <c r="S417" i="28"/>
  <c r="C417" i="28"/>
  <c r="N417" i="28"/>
  <c r="V417" i="28"/>
  <c r="K417" i="28"/>
  <c r="F417" i="28"/>
  <c r="A109" i="28"/>
  <c r="V108" i="28"/>
  <c r="R108" i="28"/>
  <c r="N108" i="28"/>
  <c r="J108" i="28"/>
  <c r="F108" i="28"/>
  <c r="B108" i="28"/>
  <c r="Y108" i="28"/>
  <c r="U108" i="28"/>
  <c r="Q108" i="28"/>
  <c r="M108" i="28"/>
  <c r="I108" i="28"/>
  <c r="E108" i="28"/>
  <c r="W108" i="28"/>
  <c r="O108" i="28"/>
  <c r="G108" i="28"/>
  <c r="T108" i="28"/>
  <c r="L108" i="28"/>
  <c r="D108" i="28"/>
  <c r="X108" i="28"/>
  <c r="H108" i="28"/>
  <c r="P108" i="28"/>
  <c r="S108" i="28"/>
  <c r="C108" i="28"/>
  <c r="K108" i="28"/>
  <c r="Y349" i="28"/>
  <c r="U349" i="28"/>
  <c r="Q349" i="28"/>
  <c r="M349" i="28"/>
  <c r="I349" i="28"/>
  <c r="E349" i="28"/>
  <c r="X349" i="28"/>
  <c r="T349" i="28"/>
  <c r="P349" i="28"/>
  <c r="L349" i="28"/>
  <c r="H349" i="28"/>
  <c r="D349" i="28"/>
  <c r="V349" i="28"/>
  <c r="N349" i="28"/>
  <c r="F349" i="28"/>
  <c r="S349" i="28"/>
  <c r="K349" i="28"/>
  <c r="C349" i="28"/>
  <c r="O349" i="28"/>
  <c r="A350" i="28"/>
  <c r="J349" i="28"/>
  <c r="R349" i="28"/>
  <c r="B349" i="28"/>
  <c r="G349" i="28"/>
  <c r="W349" i="28"/>
  <c r="W38" i="19"/>
  <c r="S38" i="19"/>
  <c r="O38" i="19"/>
  <c r="K38" i="19"/>
  <c r="G38" i="19"/>
  <c r="C38" i="19"/>
  <c r="V38" i="19"/>
  <c r="R38" i="19"/>
  <c r="N38" i="19"/>
  <c r="J38" i="19"/>
  <c r="F38" i="19"/>
  <c r="B38" i="19"/>
  <c r="Y38" i="19"/>
  <c r="Q38" i="19"/>
  <c r="I38" i="19"/>
  <c r="X38" i="19"/>
  <c r="P38" i="19"/>
  <c r="H38" i="19"/>
  <c r="M38" i="19"/>
  <c r="L38" i="19"/>
  <c r="E38" i="19"/>
  <c r="D38" i="19"/>
  <c r="U38" i="19"/>
  <c r="T38" i="19"/>
  <c r="A39" i="19"/>
  <c r="Y39" i="21"/>
  <c r="U39" i="21"/>
  <c r="Q39" i="21"/>
  <c r="M39" i="21"/>
  <c r="I39" i="21"/>
  <c r="E39" i="21"/>
  <c r="X39" i="21"/>
  <c r="T39" i="21"/>
  <c r="P39" i="21"/>
  <c r="L39" i="21"/>
  <c r="H39" i="21"/>
  <c r="D39" i="21"/>
  <c r="V39" i="21"/>
  <c r="N39" i="21"/>
  <c r="F39" i="21"/>
  <c r="A40" i="21"/>
  <c r="J39" i="21"/>
  <c r="W39" i="21"/>
  <c r="G39" i="21"/>
  <c r="S39" i="21"/>
  <c r="K39" i="21"/>
  <c r="C39" i="21"/>
  <c r="R39" i="21"/>
  <c r="B39" i="21"/>
  <c r="O39" i="21"/>
  <c r="A109" i="21"/>
  <c r="V108" i="21"/>
  <c r="R108" i="21"/>
  <c r="N108" i="21"/>
  <c r="J108" i="21"/>
  <c r="F108" i="21"/>
  <c r="B108" i="21"/>
  <c r="T108" i="21"/>
  <c r="L108" i="21"/>
  <c r="D108" i="21"/>
  <c r="Y108" i="21"/>
  <c r="U108" i="21"/>
  <c r="Q108" i="21"/>
  <c r="M108" i="21"/>
  <c r="I108" i="21"/>
  <c r="E108" i="21"/>
  <c r="X108" i="21"/>
  <c r="P108" i="21"/>
  <c r="H108" i="21"/>
  <c r="K108" i="21"/>
  <c r="S108" i="21"/>
  <c r="O108" i="21"/>
  <c r="W108" i="21"/>
  <c r="G108" i="21"/>
  <c r="C108" i="21"/>
  <c r="V39" i="25"/>
  <c r="R39" i="25"/>
  <c r="N39" i="25"/>
  <c r="J39" i="25"/>
  <c r="F39" i="25"/>
  <c r="B39" i="25"/>
  <c r="Y39" i="25"/>
  <c r="U39" i="25"/>
  <c r="Q39" i="25"/>
  <c r="M39" i="25"/>
  <c r="I39" i="25"/>
  <c r="E39" i="25"/>
  <c r="S39" i="25"/>
  <c r="K39" i="25"/>
  <c r="C39" i="25"/>
  <c r="O39" i="25"/>
  <c r="G39" i="25"/>
  <c r="D39" i="25"/>
  <c r="X39" i="25"/>
  <c r="P39" i="25"/>
  <c r="H39" i="25"/>
  <c r="W39" i="25"/>
  <c r="T39" i="25"/>
  <c r="L39" i="25"/>
  <c r="A40" i="25"/>
  <c r="A179" i="28"/>
  <c r="V178" i="28"/>
  <c r="R178" i="28"/>
  <c r="N178" i="28"/>
  <c r="J178" i="28"/>
  <c r="F178" i="28"/>
  <c r="B178" i="28"/>
  <c r="Y178" i="28"/>
  <c r="U178" i="28"/>
  <c r="Q178" i="28"/>
  <c r="M178" i="28"/>
  <c r="I178" i="28"/>
  <c r="E178" i="28"/>
  <c r="S178" i="28"/>
  <c r="K178" i="28"/>
  <c r="C178" i="28"/>
  <c r="X178" i="28"/>
  <c r="P178" i="28"/>
  <c r="H178" i="28"/>
  <c r="L178" i="28"/>
  <c r="D178" i="28"/>
  <c r="W178" i="28"/>
  <c r="G178" i="28"/>
  <c r="T178" i="28"/>
  <c r="O178" i="28"/>
  <c r="Y280" i="28"/>
  <c r="U280" i="28"/>
  <c r="Q280" i="28"/>
  <c r="M280" i="28"/>
  <c r="I280" i="28"/>
  <c r="E280" i="28"/>
  <c r="X280" i="28"/>
  <c r="T280" i="28"/>
  <c r="P280" i="28"/>
  <c r="L280" i="28"/>
  <c r="H280" i="28"/>
  <c r="D280" i="28"/>
  <c r="A281" i="28"/>
  <c r="R280" i="28"/>
  <c r="J280" i="28"/>
  <c r="B280" i="28"/>
  <c r="W280" i="28"/>
  <c r="O280" i="28"/>
  <c r="G280" i="28"/>
  <c r="K280" i="28"/>
  <c r="V280" i="28"/>
  <c r="F280" i="28"/>
  <c r="N280" i="28"/>
  <c r="C280" i="28"/>
  <c r="S280" i="28"/>
  <c r="W349" i="21"/>
  <c r="S349" i="21"/>
  <c r="O349" i="21"/>
  <c r="K349" i="21"/>
  <c r="G349" i="21"/>
  <c r="C349" i="21"/>
  <c r="A350" i="21"/>
  <c r="V349" i="21"/>
  <c r="R349" i="21"/>
  <c r="N349" i="21"/>
  <c r="J349" i="21"/>
  <c r="F349" i="21"/>
  <c r="B349" i="21"/>
  <c r="T349" i="21"/>
  <c r="L349" i="21"/>
  <c r="D349" i="21"/>
  <c r="X349" i="21"/>
  <c r="H349" i="21"/>
  <c r="Y349" i="21"/>
  <c r="Q349" i="21"/>
  <c r="I349" i="21"/>
  <c r="P349" i="21"/>
  <c r="M349" i="21"/>
  <c r="U349" i="21"/>
  <c r="E349" i="21"/>
  <c r="X73" i="21"/>
  <c r="T73" i="21"/>
  <c r="P73" i="21"/>
  <c r="L73" i="21"/>
  <c r="H73" i="21"/>
  <c r="D73" i="21"/>
  <c r="W73" i="21"/>
  <c r="S73" i="21"/>
  <c r="O73" i="21"/>
  <c r="K73" i="21"/>
  <c r="G73" i="21"/>
  <c r="C73" i="21"/>
  <c r="Y73" i="21"/>
  <c r="Q73" i="21"/>
  <c r="I73" i="21"/>
  <c r="U73" i="21"/>
  <c r="E73" i="21"/>
  <c r="R73" i="21"/>
  <c r="B73" i="21"/>
  <c r="V73" i="21"/>
  <c r="N73" i="21"/>
  <c r="F73" i="21"/>
  <c r="M73" i="21"/>
  <c r="A74" i="21"/>
  <c r="J73" i="21"/>
  <c r="X73" i="28"/>
  <c r="T73" i="28"/>
  <c r="P73" i="28"/>
  <c r="L73" i="28"/>
  <c r="H73" i="28"/>
  <c r="D73" i="28"/>
  <c r="W73" i="28"/>
  <c r="S73" i="28"/>
  <c r="O73" i="28"/>
  <c r="K73" i="28"/>
  <c r="G73" i="28"/>
  <c r="C73" i="28"/>
  <c r="U73" i="28"/>
  <c r="M73" i="28"/>
  <c r="E73" i="28"/>
  <c r="A74" i="28"/>
  <c r="R73" i="28"/>
  <c r="J73" i="28"/>
  <c r="B73" i="28"/>
  <c r="V73" i="28"/>
  <c r="F73" i="28"/>
  <c r="Q73" i="28"/>
  <c r="N73" i="28"/>
  <c r="Y73" i="28"/>
  <c r="I73" i="28"/>
  <c r="W315" i="28"/>
  <c r="S315" i="28"/>
  <c r="O315" i="28"/>
  <c r="K315" i="28"/>
  <c r="G315" i="28"/>
  <c r="C315" i="28"/>
  <c r="A316" i="28"/>
  <c r="V315" i="28"/>
  <c r="R315" i="28"/>
  <c r="N315" i="28"/>
  <c r="J315" i="28"/>
  <c r="F315" i="28"/>
  <c r="B315" i="28"/>
  <c r="T315" i="28"/>
  <c r="L315" i="28"/>
  <c r="D315" i="28"/>
  <c r="Y315" i="28"/>
  <c r="Q315" i="28"/>
  <c r="I315" i="28"/>
  <c r="M315" i="28"/>
  <c r="X315" i="28"/>
  <c r="H315" i="28"/>
  <c r="P315" i="28"/>
  <c r="U315" i="28"/>
  <c r="E315" i="28"/>
  <c r="Y145" i="19"/>
  <c r="U145" i="19"/>
  <c r="Q145" i="19"/>
  <c r="M145" i="19"/>
  <c r="I145" i="19"/>
  <c r="E145" i="19"/>
  <c r="X145" i="19"/>
  <c r="T145" i="19"/>
  <c r="P145" i="19"/>
  <c r="L145" i="19"/>
  <c r="H145" i="19"/>
  <c r="D145" i="19"/>
  <c r="W145" i="19"/>
  <c r="O145" i="19"/>
  <c r="G145" i="19"/>
  <c r="V145" i="19"/>
  <c r="N145" i="19"/>
  <c r="F145" i="19"/>
  <c r="K145" i="19"/>
  <c r="J145" i="19"/>
  <c r="C145" i="19"/>
  <c r="B145" i="19"/>
  <c r="S145" i="19"/>
  <c r="R145" i="19"/>
  <c r="A146" i="19"/>
  <c r="W383" i="28"/>
  <c r="S383" i="28"/>
  <c r="O383" i="28"/>
  <c r="K383" i="28"/>
  <c r="G383" i="28"/>
  <c r="C383" i="28"/>
  <c r="A384" i="28"/>
  <c r="V383" i="28"/>
  <c r="R383" i="28"/>
  <c r="N383" i="28"/>
  <c r="J383" i="28"/>
  <c r="F383" i="28"/>
  <c r="B383" i="28"/>
  <c r="X383" i="28"/>
  <c r="P383" i="28"/>
  <c r="H383" i="28"/>
  <c r="U383" i="28"/>
  <c r="M383" i="28"/>
  <c r="E383" i="28"/>
  <c r="Q383" i="28"/>
  <c r="L383" i="28"/>
  <c r="D383" i="28"/>
  <c r="T383" i="28"/>
  <c r="Y383" i="28"/>
  <c r="I383" i="28"/>
  <c r="W212" i="21"/>
  <c r="S212" i="21"/>
  <c r="O212" i="21"/>
  <c r="K212" i="21"/>
  <c r="G212" i="21"/>
  <c r="C212" i="21"/>
  <c r="A213" i="21"/>
  <c r="V212" i="21"/>
  <c r="R212" i="21"/>
  <c r="N212" i="21"/>
  <c r="J212" i="21"/>
  <c r="F212" i="21"/>
  <c r="B212" i="21"/>
  <c r="T212" i="21"/>
  <c r="L212" i="21"/>
  <c r="D212" i="21"/>
  <c r="X212" i="21"/>
  <c r="H212" i="21"/>
  <c r="Y212" i="21"/>
  <c r="Q212" i="21"/>
  <c r="I212" i="21"/>
  <c r="P212" i="21"/>
  <c r="E212" i="21"/>
  <c r="U212" i="21"/>
  <c r="M212" i="21"/>
  <c r="W417" i="21"/>
  <c r="S417" i="21"/>
  <c r="O417" i="21"/>
  <c r="K417" i="21"/>
  <c r="G417" i="21"/>
  <c r="C417" i="21"/>
  <c r="A418" i="21"/>
  <c r="V417" i="21"/>
  <c r="R417" i="21"/>
  <c r="N417" i="21"/>
  <c r="J417" i="21"/>
  <c r="F417" i="21"/>
  <c r="B417" i="21"/>
  <c r="X417" i="21"/>
  <c r="P417" i="21"/>
  <c r="H417" i="21"/>
  <c r="L417" i="21"/>
  <c r="U417" i="21"/>
  <c r="M417" i="21"/>
  <c r="E417" i="21"/>
  <c r="T417" i="21"/>
  <c r="D417" i="21"/>
  <c r="Q417" i="21"/>
  <c r="Y417" i="21"/>
  <c r="I417" i="21"/>
  <c r="V109" i="25"/>
  <c r="R109" i="25"/>
  <c r="N109" i="25"/>
  <c r="J109" i="25"/>
  <c r="F109" i="25"/>
  <c r="B109" i="25"/>
  <c r="Y109" i="25"/>
  <c r="U109" i="25"/>
  <c r="Q109" i="25"/>
  <c r="M109" i="25"/>
  <c r="I109" i="25"/>
  <c r="E109" i="25"/>
  <c r="X109" i="25"/>
  <c r="P109" i="25"/>
  <c r="H109" i="25"/>
  <c r="T109" i="25"/>
  <c r="W109" i="25"/>
  <c r="O109" i="25"/>
  <c r="G109" i="25"/>
  <c r="L109" i="25"/>
  <c r="D109" i="25"/>
  <c r="C109" i="25"/>
  <c r="S109" i="25"/>
  <c r="K109" i="25"/>
  <c r="A110" i="25"/>
  <c r="W280" i="21"/>
  <c r="S280" i="21"/>
  <c r="O280" i="21"/>
  <c r="K280" i="21"/>
  <c r="G280" i="21"/>
  <c r="C280" i="21"/>
  <c r="A281" i="21"/>
  <c r="V280" i="21"/>
  <c r="R280" i="21"/>
  <c r="N280" i="21"/>
  <c r="J280" i="21"/>
  <c r="F280" i="21"/>
  <c r="B280" i="21"/>
  <c r="X280" i="21"/>
  <c r="P280" i="21"/>
  <c r="H280" i="21"/>
  <c r="T280" i="21"/>
  <c r="D280" i="21"/>
  <c r="U280" i="21"/>
  <c r="M280" i="21"/>
  <c r="E280" i="21"/>
  <c r="L280" i="21"/>
  <c r="I280" i="21"/>
  <c r="Q280" i="21"/>
  <c r="Y280" i="21"/>
  <c r="Y212" i="28"/>
  <c r="U212" i="28"/>
  <c r="Q212" i="28"/>
  <c r="M212" i="28"/>
  <c r="I212" i="28"/>
  <c r="E212" i="28"/>
  <c r="X212" i="28"/>
  <c r="T212" i="28"/>
  <c r="P212" i="28"/>
  <c r="L212" i="28"/>
  <c r="H212" i="28"/>
  <c r="D212" i="28"/>
  <c r="V212" i="28"/>
  <c r="N212" i="28"/>
  <c r="F212" i="28"/>
  <c r="S212" i="28"/>
  <c r="K212" i="28"/>
  <c r="C212" i="28"/>
  <c r="W212" i="28"/>
  <c r="G212" i="28"/>
  <c r="R212" i="28"/>
  <c r="B212" i="28"/>
  <c r="J212" i="28"/>
  <c r="A213" i="28"/>
  <c r="O212" i="28"/>
  <c r="W143" i="21"/>
  <c r="S143" i="21"/>
  <c r="O143" i="21"/>
  <c r="K143" i="21"/>
  <c r="G143" i="21"/>
  <c r="C143" i="21"/>
  <c r="A144" i="21"/>
  <c r="V143" i="21"/>
  <c r="R143" i="21"/>
  <c r="N143" i="21"/>
  <c r="J143" i="21"/>
  <c r="F143" i="21"/>
  <c r="B143" i="21"/>
  <c r="X143" i="21"/>
  <c r="P143" i="21"/>
  <c r="H143" i="21"/>
  <c r="L143" i="21"/>
  <c r="U143" i="21"/>
  <c r="M143" i="21"/>
  <c r="E143" i="21"/>
  <c r="T143" i="21"/>
  <c r="D143" i="21"/>
  <c r="Q143" i="21"/>
  <c r="I143" i="21"/>
  <c r="Y143" i="21"/>
  <c r="Y178" i="21"/>
  <c r="U178" i="21"/>
  <c r="Q178" i="21"/>
  <c r="M178" i="21"/>
  <c r="I178" i="21"/>
  <c r="E178" i="21"/>
  <c r="X178" i="21"/>
  <c r="T178" i="21"/>
  <c r="P178" i="21"/>
  <c r="L178" i="21"/>
  <c r="H178" i="21"/>
  <c r="D178" i="21"/>
  <c r="A179" i="21"/>
  <c r="R178" i="21"/>
  <c r="J178" i="21"/>
  <c r="B178" i="21"/>
  <c r="N178" i="21"/>
  <c r="W178" i="21"/>
  <c r="O178" i="21"/>
  <c r="G178" i="21"/>
  <c r="V178" i="21"/>
  <c r="F178" i="21"/>
  <c r="S178" i="21"/>
  <c r="K178" i="21"/>
  <c r="C178" i="21"/>
  <c r="Y315" i="21"/>
  <c r="U315" i="21"/>
  <c r="Q315" i="21"/>
  <c r="M315" i="21"/>
  <c r="I315" i="21"/>
  <c r="E315" i="21"/>
  <c r="X315" i="21"/>
  <c r="T315" i="21"/>
  <c r="P315" i="21"/>
  <c r="L315" i="21"/>
  <c r="H315" i="21"/>
  <c r="D315" i="21"/>
  <c r="A316" i="21"/>
  <c r="R315" i="21"/>
  <c r="J315" i="21"/>
  <c r="B315" i="21"/>
  <c r="V315" i="21"/>
  <c r="F315" i="21"/>
  <c r="W315" i="21"/>
  <c r="O315" i="21"/>
  <c r="G315" i="21"/>
  <c r="N315" i="21"/>
  <c r="C315" i="21"/>
  <c r="S315" i="21"/>
  <c r="K315" i="21"/>
  <c r="Y383" i="21"/>
  <c r="U383" i="21"/>
  <c r="Q383" i="21"/>
  <c r="M383" i="21"/>
  <c r="I383" i="21"/>
  <c r="E383" i="21"/>
  <c r="X383" i="21"/>
  <c r="T383" i="21"/>
  <c r="P383" i="21"/>
  <c r="L383" i="21"/>
  <c r="H383" i="21"/>
  <c r="D383" i="21"/>
  <c r="V383" i="21"/>
  <c r="N383" i="21"/>
  <c r="F383" i="21"/>
  <c r="A384" i="21"/>
  <c r="J383" i="21"/>
  <c r="S383" i="21"/>
  <c r="K383" i="21"/>
  <c r="C383" i="21"/>
  <c r="R383" i="21"/>
  <c r="B383" i="21"/>
  <c r="G383" i="21"/>
  <c r="W383" i="21"/>
  <c r="O383" i="21"/>
  <c r="Y246" i="21"/>
  <c r="U246" i="21"/>
  <c r="Q246" i="21"/>
  <c r="M246" i="21"/>
  <c r="I246" i="21"/>
  <c r="E246" i="21"/>
  <c r="X246" i="21"/>
  <c r="T246" i="21"/>
  <c r="P246" i="21"/>
  <c r="L246" i="21"/>
  <c r="H246" i="21"/>
  <c r="D246" i="21"/>
  <c r="V246" i="21"/>
  <c r="N246" i="21"/>
  <c r="F246" i="21"/>
  <c r="R246" i="21"/>
  <c r="B246" i="21"/>
  <c r="S246" i="21"/>
  <c r="K246" i="21"/>
  <c r="C246" i="21"/>
  <c r="A247" i="21"/>
  <c r="J246" i="21"/>
  <c r="W246" i="21"/>
  <c r="O246" i="21"/>
  <c r="G246" i="21"/>
  <c r="X143" i="28"/>
  <c r="T143" i="28"/>
  <c r="P143" i="28"/>
  <c r="L143" i="28"/>
  <c r="H143" i="28"/>
  <c r="D143" i="28"/>
  <c r="W143" i="28"/>
  <c r="S143" i="28"/>
  <c r="O143" i="28"/>
  <c r="K143" i="28"/>
  <c r="G143" i="28"/>
  <c r="C143" i="28"/>
  <c r="Y143" i="28"/>
  <c r="Q143" i="28"/>
  <c r="I143" i="28"/>
  <c r="V143" i="28"/>
  <c r="N143" i="28"/>
  <c r="F143" i="28"/>
  <c r="A144" i="28"/>
  <c r="J143" i="28"/>
  <c r="R143" i="28"/>
  <c r="U143" i="28"/>
  <c r="E143" i="28"/>
  <c r="B143" i="28"/>
  <c r="M143" i="28"/>
  <c r="X110" i="19"/>
  <c r="T110" i="19"/>
  <c r="P110" i="19"/>
  <c r="L110" i="19"/>
  <c r="H110" i="19"/>
  <c r="D110" i="19"/>
  <c r="W110" i="19"/>
  <c r="S110" i="19"/>
  <c r="O110" i="19"/>
  <c r="K110" i="19"/>
  <c r="G110" i="19"/>
  <c r="C110" i="19"/>
  <c r="R110" i="19"/>
  <c r="J110" i="19"/>
  <c r="B110" i="19"/>
  <c r="Y110" i="19"/>
  <c r="Q110" i="19"/>
  <c r="I110" i="19"/>
  <c r="N110" i="19"/>
  <c r="M110" i="19"/>
  <c r="F110" i="19"/>
  <c r="E110" i="19"/>
  <c r="V110" i="19"/>
  <c r="U110" i="19"/>
  <c r="A111" i="19"/>
  <c r="V74" i="25"/>
  <c r="R74" i="25"/>
  <c r="N74" i="25"/>
  <c r="J74" i="25"/>
  <c r="F74" i="25"/>
  <c r="B74" i="25"/>
  <c r="Y74" i="25"/>
  <c r="U74" i="25"/>
  <c r="Q74" i="25"/>
  <c r="M74" i="25"/>
  <c r="I74" i="25"/>
  <c r="E74" i="25"/>
  <c r="X74" i="25"/>
  <c r="P74" i="25"/>
  <c r="H74" i="25"/>
  <c r="W74" i="25"/>
  <c r="O74" i="25"/>
  <c r="G74" i="25"/>
  <c r="S74" i="25"/>
  <c r="C74" i="25"/>
  <c r="L74" i="25"/>
  <c r="K74" i="25"/>
  <c r="T74" i="25"/>
  <c r="D74" i="25"/>
  <c r="A75" i="25"/>
  <c r="V39" i="28" l="1"/>
  <c r="F39" i="28"/>
  <c r="Q39" i="28"/>
  <c r="W39" i="28"/>
  <c r="T39" i="28"/>
  <c r="C39" i="28"/>
  <c r="R39" i="28"/>
  <c r="B39" i="28"/>
  <c r="M39" i="28"/>
  <c r="O39" i="28"/>
  <c r="L39" i="28"/>
  <c r="X39" i="28"/>
  <c r="N39" i="28"/>
  <c r="Y39" i="28"/>
  <c r="I39" i="28"/>
  <c r="G39" i="28"/>
  <c r="D39" i="28"/>
  <c r="P39" i="28"/>
  <c r="A40" i="28"/>
  <c r="J39" i="28"/>
  <c r="U39" i="28"/>
  <c r="E39" i="28"/>
  <c r="K39" i="28"/>
  <c r="S39" i="28"/>
  <c r="H39" i="28"/>
  <c r="V75" i="25"/>
  <c r="R75" i="25"/>
  <c r="N75" i="25"/>
  <c r="J75" i="25"/>
  <c r="F75" i="25"/>
  <c r="B75" i="25"/>
  <c r="Y75" i="25"/>
  <c r="U75" i="25"/>
  <c r="Q75" i="25"/>
  <c r="M75" i="25"/>
  <c r="I75" i="25"/>
  <c r="E75" i="25"/>
  <c r="X75" i="25"/>
  <c r="P75" i="25"/>
  <c r="H75" i="25"/>
  <c r="W75" i="25"/>
  <c r="O75" i="25"/>
  <c r="G75" i="25"/>
  <c r="K75" i="25"/>
  <c r="S75" i="25"/>
  <c r="L75" i="25"/>
  <c r="T75" i="25"/>
  <c r="D75" i="25"/>
  <c r="C75" i="25"/>
  <c r="A76" i="25"/>
  <c r="W144" i="28"/>
  <c r="S144" i="28"/>
  <c r="O144" i="28"/>
  <c r="K144" i="28"/>
  <c r="G144" i="28"/>
  <c r="C144" i="28"/>
  <c r="A145" i="28"/>
  <c r="V144" i="28"/>
  <c r="R144" i="28"/>
  <c r="N144" i="28"/>
  <c r="J144" i="28"/>
  <c r="F144" i="28"/>
  <c r="B144" i="28"/>
  <c r="X144" i="28"/>
  <c r="P144" i="28"/>
  <c r="H144" i="28"/>
  <c r="U144" i="28"/>
  <c r="M144" i="28"/>
  <c r="E144" i="28"/>
  <c r="Q144" i="28"/>
  <c r="Y144" i="28"/>
  <c r="L144" i="28"/>
  <c r="I144" i="28"/>
  <c r="D144" i="28"/>
  <c r="T144" i="28"/>
  <c r="A351" i="21"/>
  <c r="V350" i="21"/>
  <c r="R350" i="21"/>
  <c r="N350" i="21"/>
  <c r="J350" i="21"/>
  <c r="F350" i="21"/>
  <c r="B350" i="21"/>
  <c r="Y350" i="21"/>
  <c r="U350" i="21"/>
  <c r="Q350" i="21"/>
  <c r="M350" i="21"/>
  <c r="I350" i="21"/>
  <c r="E350" i="21"/>
  <c r="S350" i="21"/>
  <c r="K350" i="21"/>
  <c r="C350" i="21"/>
  <c r="W350" i="21"/>
  <c r="G350" i="21"/>
  <c r="X350" i="21"/>
  <c r="P350" i="21"/>
  <c r="H350" i="21"/>
  <c r="O350" i="21"/>
  <c r="T350" i="21"/>
  <c r="L350" i="21"/>
  <c r="D350" i="21"/>
  <c r="Y179" i="28"/>
  <c r="U179" i="28"/>
  <c r="Q179" i="28"/>
  <c r="M179" i="28"/>
  <c r="I179" i="28"/>
  <c r="E179" i="28"/>
  <c r="X179" i="28"/>
  <c r="T179" i="28"/>
  <c r="P179" i="28"/>
  <c r="L179" i="28"/>
  <c r="H179" i="28"/>
  <c r="D179" i="28"/>
  <c r="A180" i="28"/>
  <c r="R179" i="28"/>
  <c r="J179" i="28"/>
  <c r="B179" i="28"/>
  <c r="W179" i="28"/>
  <c r="O179" i="28"/>
  <c r="G179" i="28"/>
  <c r="S179" i="28"/>
  <c r="C179" i="28"/>
  <c r="K179" i="28"/>
  <c r="N179" i="28"/>
  <c r="V179" i="28"/>
  <c r="F179" i="28"/>
  <c r="X418" i="28"/>
  <c r="T418" i="28"/>
  <c r="P418" i="28"/>
  <c r="L418" i="28"/>
  <c r="H418" i="28"/>
  <c r="D418" i="28"/>
  <c r="W418" i="28"/>
  <c r="S418" i="28"/>
  <c r="O418" i="28"/>
  <c r="K418" i="28"/>
  <c r="G418" i="28"/>
  <c r="C418" i="28"/>
  <c r="Y418" i="28"/>
  <c r="Q418" i="28"/>
  <c r="I418" i="28"/>
  <c r="V418" i="28"/>
  <c r="N418" i="28"/>
  <c r="F418" i="28"/>
  <c r="A419" i="28"/>
  <c r="J418" i="28"/>
  <c r="U418" i="28"/>
  <c r="E418" i="28"/>
  <c r="M418" i="28"/>
  <c r="R418" i="28"/>
  <c r="B418" i="28"/>
  <c r="A248" i="28"/>
  <c r="V247" i="28"/>
  <c r="R247" i="28"/>
  <c r="N247" i="28"/>
  <c r="J247" i="28"/>
  <c r="F247" i="28"/>
  <c r="B247" i="28"/>
  <c r="Y247" i="28"/>
  <c r="U247" i="28"/>
  <c r="Q247" i="28"/>
  <c r="M247" i="28"/>
  <c r="I247" i="28"/>
  <c r="E247" i="28"/>
  <c r="W247" i="28"/>
  <c r="O247" i="28"/>
  <c r="G247" i="28"/>
  <c r="T247" i="28"/>
  <c r="L247" i="28"/>
  <c r="D247" i="28"/>
  <c r="P247" i="28"/>
  <c r="K247" i="28"/>
  <c r="C247" i="28"/>
  <c r="S247" i="28"/>
  <c r="X247" i="28"/>
  <c r="H247" i="28"/>
  <c r="X111" i="19"/>
  <c r="T111" i="19"/>
  <c r="P111" i="19"/>
  <c r="L111" i="19"/>
  <c r="H111" i="19"/>
  <c r="D111" i="19"/>
  <c r="W111" i="19"/>
  <c r="S111" i="19"/>
  <c r="O111" i="19"/>
  <c r="K111" i="19"/>
  <c r="G111" i="19"/>
  <c r="C111" i="19"/>
  <c r="R111" i="19"/>
  <c r="J111" i="19"/>
  <c r="B111" i="19"/>
  <c r="Y111" i="19"/>
  <c r="Q111" i="19"/>
  <c r="I111" i="19"/>
  <c r="V111" i="19"/>
  <c r="F111" i="19"/>
  <c r="U111" i="19"/>
  <c r="E111" i="19"/>
  <c r="N111" i="19"/>
  <c r="M111" i="19"/>
  <c r="A112" i="19"/>
  <c r="X384" i="21"/>
  <c r="T384" i="21"/>
  <c r="P384" i="21"/>
  <c r="L384" i="21"/>
  <c r="H384" i="21"/>
  <c r="D384" i="21"/>
  <c r="W384" i="21"/>
  <c r="S384" i="21"/>
  <c r="O384" i="21"/>
  <c r="K384" i="21"/>
  <c r="G384" i="21"/>
  <c r="C384" i="21"/>
  <c r="U384" i="21"/>
  <c r="M384" i="21"/>
  <c r="E384" i="21"/>
  <c r="Q384" i="21"/>
  <c r="A385" i="21"/>
  <c r="R384" i="21"/>
  <c r="J384" i="21"/>
  <c r="B384" i="21"/>
  <c r="Y384" i="21"/>
  <c r="I384" i="21"/>
  <c r="F384" i="21"/>
  <c r="N384" i="21"/>
  <c r="V384" i="21"/>
  <c r="X316" i="21"/>
  <c r="T316" i="21"/>
  <c r="P316" i="21"/>
  <c r="L316" i="21"/>
  <c r="H316" i="21"/>
  <c r="D316" i="21"/>
  <c r="W316" i="21"/>
  <c r="S316" i="21"/>
  <c r="O316" i="21"/>
  <c r="K316" i="21"/>
  <c r="G316" i="21"/>
  <c r="C316" i="21"/>
  <c r="Y316" i="21"/>
  <c r="Q316" i="21"/>
  <c r="I316" i="21"/>
  <c r="M316" i="21"/>
  <c r="V316" i="21"/>
  <c r="N316" i="21"/>
  <c r="F316" i="21"/>
  <c r="U316" i="21"/>
  <c r="E316" i="21"/>
  <c r="B316" i="21"/>
  <c r="A317" i="21"/>
  <c r="R316" i="21"/>
  <c r="J316" i="21"/>
  <c r="A145" i="21"/>
  <c r="V144" i="21"/>
  <c r="R144" i="21"/>
  <c r="N144" i="21"/>
  <c r="J144" i="21"/>
  <c r="F144" i="21"/>
  <c r="B144" i="21"/>
  <c r="Y144" i="21"/>
  <c r="U144" i="21"/>
  <c r="Q144" i="21"/>
  <c r="M144" i="21"/>
  <c r="I144" i="21"/>
  <c r="E144" i="21"/>
  <c r="W144" i="21"/>
  <c r="O144" i="21"/>
  <c r="G144" i="21"/>
  <c r="S144" i="21"/>
  <c r="C144" i="21"/>
  <c r="T144" i="21"/>
  <c r="L144" i="21"/>
  <c r="D144" i="21"/>
  <c r="K144" i="21"/>
  <c r="H144" i="21"/>
  <c r="X144" i="21"/>
  <c r="P144" i="21"/>
  <c r="X213" i="28"/>
  <c r="T213" i="28"/>
  <c r="P213" i="28"/>
  <c r="L213" i="28"/>
  <c r="H213" i="28"/>
  <c r="D213" i="28"/>
  <c r="W213" i="28"/>
  <c r="S213" i="28"/>
  <c r="O213" i="28"/>
  <c r="K213" i="28"/>
  <c r="G213" i="28"/>
  <c r="C213" i="28"/>
  <c r="U213" i="28"/>
  <c r="M213" i="28"/>
  <c r="E213" i="28"/>
  <c r="A214" i="28"/>
  <c r="R213" i="28"/>
  <c r="J213" i="28"/>
  <c r="B213" i="28"/>
  <c r="N213" i="28"/>
  <c r="Y213" i="28"/>
  <c r="I213" i="28"/>
  <c r="Q213" i="28"/>
  <c r="F213" i="28"/>
  <c r="V213" i="28"/>
  <c r="A419" i="21"/>
  <c r="V418" i="21"/>
  <c r="R418" i="21"/>
  <c r="N418" i="21"/>
  <c r="J418" i="21"/>
  <c r="F418" i="21"/>
  <c r="B418" i="21"/>
  <c r="Y418" i="21"/>
  <c r="U418" i="21"/>
  <c r="Q418" i="21"/>
  <c r="M418" i="21"/>
  <c r="I418" i="21"/>
  <c r="E418" i="21"/>
  <c r="W418" i="21"/>
  <c r="O418" i="21"/>
  <c r="G418" i="21"/>
  <c r="S418" i="21"/>
  <c r="C418" i="21"/>
  <c r="T418" i="21"/>
  <c r="L418" i="21"/>
  <c r="D418" i="21"/>
  <c r="K418" i="21"/>
  <c r="X418" i="21"/>
  <c r="P418" i="21"/>
  <c r="H418" i="21"/>
  <c r="A317" i="28"/>
  <c r="V316" i="28"/>
  <c r="R316" i="28"/>
  <c r="N316" i="28"/>
  <c r="J316" i="28"/>
  <c r="F316" i="28"/>
  <c r="B316" i="28"/>
  <c r="Y316" i="28"/>
  <c r="U316" i="28"/>
  <c r="Q316" i="28"/>
  <c r="M316" i="28"/>
  <c r="I316" i="28"/>
  <c r="E316" i="28"/>
  <c r="S316" i="28"/>
  <c r="K316" i="28"/>
  <c r="C316" i="28"/>
  <c r="X316" i="28"/>
  <c r="P316" i="28"/>
  <c r="H316" i="28"/>
  <c r="T316" i="28"/>
  <c r="D316" i="28"/>
  <c r="O316" i="28"/>
  <c r="G316" i="28"/>
  <c r="W316" i="28"/>
  <c r="L316" i="28"/>
  <c r="W74" i="28"/>
  <c r="S74" i="28"/>
  <c r="O74" i="28"/>
  <c r="K74" i="28"/>
  <c r="G74" i="28"/>
  <c r="C74" i="28"/>
  <c r="A75" i="28"/>
  <c r="V74" i="28"/>
  <c r="R74" i="28"/>
  <c r="N74" i="28"/>
  <c r="J74" i="28"/>
  <c r="F74" i="28"/>
  <c r="B74" i="28"/>
  <c r="T74" i="28"/>
  <c r="L74" i="28"/>
  <c r="D74" i="28"/>
  <c r="Y74" i="28"/>
  <c r="Q74" i="28"/>
  <c r="I74" i="28"/>
  <c r="M74" i="28"/>
  <c r="E74" i="28"/>
  <c r="X74" i="28"/>
  <c r="H74" i="28"/>
  <c r="U74" i="28"/>
  <c r="P74" i="28"/>
  <c r="V40" i="25"/>
  <c r="R40" i="25"/>
  <c r="N40" i="25"/>
  <c r="J40" i="25"/>
  <c r="F40" i="25"/>
  <c r="B40" i="25"/>
  <c r="Y40" i="25"/>
  <c r="U40" i="25"/>
  <c r="Q40" i="25"/>
  <c r="M40" i="25"/>
  <c r="I40" i="25"/>
  <c r="E40" i="25"/>
  <c r="S40" i="25"/>
  <c r="K40" i="25"/>
  <c r="C40" i="25"/>
  <c r="W40" i="25"/>
  <c r="G40" i="25"/>
  <c r="D40" i="25"/>
  <c r="X40" i="25"/>
  <c r="P40" i="25"/>
  <c r="H40" i="25"/>
  <c r="O40" i="25"/>
  <c r="T40" i="25"/>
  <c r="L40" i="25"/>
  <c r="A41" i="25"/>
  <c r="X40" i="21"/>
  <c r="T40" i="21"/>
  <c r="P40" i="21"/>
  <c r="L40" i="21"/>
  <c r="H40" i="21"/>
  <c r="D40" i="21"/>
  <c r="W40" i="21"/>
  <c r="S40" i="21"/>
  <c r="O40" i="21"/>
  <c r="K40" i="21"/>
  <c r="G40" i="21"/>
  <c r="C40" i="21"/>
  <c r="U40" i="21"/>
  <c r="M40" i="21"/>
  <c r="E40" i="21"/>
  <c r="Q40" i="21"/>
  <c r="N40" i="21"/>
  <c r="A41" i="21"/>
  <c r="R40" i="21"/>
  <c r="J40" i="21"/>
  <c r="B40" i="21"/>
  <c r="Y40" i="21"/>
  <c r="I40" i="21"/>
  <c r="V40" i="21"/>
  <c r="F40" i="21"/>
  <c r="W39" i="19"/>
  <c r="S39" i="19"/>
  <c r="O39" i="19"/>
  <c r="K39" i="19"/>
  <c r="G39" i="19"/>
  <c r="C39" i="19"/>
  <c r="V39" i="19"/>
  <c r="R39" i="19"/>
  <c r="N39" i="19"/>
  <c r="J39" i="19"/>
  <c r="F39" i="19"/>
  <c r="B39" i="19"/>
  <c r="Y39" i="19"/>
  <c r="Q39" i="19"/>
  <c r="I39" i="19"/>
  <c r="X39" i="19"/>
  <c r="P39" i="19"/>
  <c r="H39" i="19"/>
  <c r="U39" i="19"/>
  <c r="E39" i="19"/>
  <c r="T39" i="19"/>
  <c r="D39" i="19"/>
  <c r="M39" i="19"/>
  <c r="L39" i="19"/>
  <c r="A40" i="19"/>
  <c r="W75" i="19"/>
  <c r="S75" i="19"/>
  <c r="O75" i="19"/>
  <c r="K75" i="19"/>
  <c r="G75" i="19"/>
  <c r="C75" i="19"/>
  <c r="V75" i="19"/>
  <c r="R75" i="19"/>
  <c r="N75" i="19"/>
  <c r="J75" i="19"/>
  <c r="F75" i="19"/>
  <c r="B75" i="19"/>
  <c r="Y75" i="19"/>
  <c r="Q75" i="19"/>
  <c r="I75" i="19"/>
  <c r="X75" i="19"/>
  <c r="P75" i="19"/>
  <c r="H75" i="19"/>
  <c r="M75" i="19"/>
  <c r="L75" i="19"/>
  <c r="E75" i="19"/>
  <c r="D75" i="19"/>
  <c r="U75" i="19"/>
  <c r="T75" i="19"/>
  <c r="A76" i="19"/>
  <c r="A77" i="19" s="1"/>
  <c r="X179" i="21"/>
  <c r="T179" i="21"/>
  <c r="P179" i="21"/>
  <c r="L179" i="21"/>
  <c r="H179" i="21"/>
  <c r="D179" i="21"/>
  <c r="W179" i="21"/>
  <c r="S179" i="21"/>
  <c r="O179" i="21"/>
  <c r="K179" i="21"/>
  <c r="G179" i="21"/>
  <c r="C179" i="21"/>
  <c r="Y179" i="21"/>
  <c r="Q179" i="21"/>
  <c r="I179" i="21"/>
  <c r="U179" i="21"/>
  <c r="E179" i="21"/>
  <c r="V179" i="21"/>
  <c r="N179" i="21"/>
  <c r="F179" i="21"/>
  <c r="M179" i="21"/>
  <c r="A180" i="21"/>
  <c r="J179" i="21"/>
  <c r="R179" i="21"/>
  <c r="B179" i="21"/>
  <c r="V110" i="25"/>
  <c r="R110" i="25"/>
  <c r="N110" i="25"/>
  <c r="J110" i="25"/>
  <c r="F110" i="25"/>
  <c r="B110" i="25"/>
  <c r="Y110" i="25"/>
  <c r="U110" i="25"/>
  <c r="Q110" i="25"/>
  <c r="M110" i="25"/>
  <c r="I110" i="25"/>
  <c r="E110" i="25"/>
  <c r="X110" i="25"/>
  <c r="P110" i="25"/>
  <c r="H110" i="25"/>
  <c r="L110" i="25"/>
  <c r="W110" i="25"/>
  <c r="O110" i="25"/>
  <c r="G110" i="25"/>
  <c r="T110" i="25"/>
  <c r="D110" i="25"/>
  <c r="K110" i="25"/>
  <c r="S110" i="25"/>
  <c r="C110" i="25"/>
  <c r="A111" i="25"/>
  <c r="A214" i="21"/>
  <c r="V213" i="21"/>
  <c r="R213" i="21"/>
  <c r="N213" i="21"/>
  <c r="J213" i="21"/>
  <c r="F213" i="21"/>
  <c r="B213" i="21"/>
  <c r="Y213" i="21"/>
  <c r="U213" i="21"/>
  <c r="Q213" i="21"/>
  <c r="M213" i="21"/>
  <c r="I213" i="21"/>
  <c r="E213" i="21"/>
  <c r="S213" i="21"/>
  <c r="K213" i="21"/>
  <c r="C213" i="21"/>
  <c r="W213" i="21"/>
  <c r="G213" i="21"/>
  <c r="X213" i="21"/>
  <c r="P213" i="21"/>
  <c r="H213" i="21"/>
  <c r="O213" i="21"/>
  <c r="L213" i="21"/>
  <c r="D213" i="21"/>
  <c r="T213" i="21"/>
  <c r="Y146" i="19"/>
  <c r="U146" i="19"/>
  <c r="Q146" i="19"/>
  <c r="M146" i="19"/>
  <c r="I146" i="19"/>
  <c r="E146" i="19"/>
  <c r="X146" i="19"/>
  <c r="T146" i="19"/>
  <c r="P146" i="19"/>
  <c r="L146" i="19"/>
  <c r="H146" i="19"/>
  <c r="D146" i="19"/>
  <c r="W146" i="19"/>
  <c r="O146" i="19"/>
  <c r="G146" i="19"/>
  <c r="V146" i="19"/>
  <c r="N146" i="19"/>
  <c r="F146" i="19"/>
  <c r="S146" i="19"/>
  <c r="C146" i="19"/>
  <c r="R146" i="19"/>
  <c r="B146" i="19"/>
  <c r="K146" i="19"/>
  <c r="J146" i="19"/>
  <c r="A147" i="19"/>
  <c r="W74" i="21"/>
  <c r="S74" i="21"/>
  <c r="O74" i="21"/>
  <c r="K74" i="21"/>
  <c r="G74" i="21"/>
  <c r="C74" i="21"/>
  <c r="A75" i="21"/>
  <c r="V74" i="21"/>
  <c r="R74" i="21"/>
  <c r="N74" i="21"/>
  <c r="J74" i="21"/>
  <c r="F74" i="21"/>
  <c r="B74" i="21"/>
  <c r="X74" i="21"/>
  <c r="P74" i="21"/>
  <c r="H74" i="21"/>
  <c r="T74" i="21"/>
  <c r="L74" i="21"/>
  <c r="Q74" i="21"/>
  <c r="I74" i="21"/>
  <c r="U74" i="21"/>
  <c r="M74" i="21"/>
  <c r="E74" i="21"/>
  <c r="D74" i="21"/>
  <c r="Y74" i="21"/>
  <c r="X247" i="21"/>
  <c r="T247" i="21"/>
  <c r="P247" i="21"/>
  <c r="L247" i="21"/>
  <c r="H247" i="21"/>
  <c r="D247" i="21"/>
  <c r="W247" i="21"/>
  <c r="S247" i="21"/>
  <c r="O247" i="21"/>
  <c r="K247" i="21"/>
  <c r="G247" i="21"/>
  <c r="C247" i="21"/>
  <c r="U247" i="21"/>
  <c r="M247" i="21"/>
  <c r="E247" i="21"/>
  <c r="Q247" i="21"/>
  <c r="A248" i="21"/>
  <c r="R247" i="21"/>
  <c r="J247" i="21"/>
  <c r="B247" i="21"/>
  <c r="Y247" i="21"/>
  <c r="I247" i="21"/>
  <c r="F247" i="21"/>
  <c r="V247" i="21"/>
  <c r="N247" i="21"/>
  <c r="A282" i="21"/>
  <c r="V281" i="21"/>
  <c r="R281" i="21"/>
  <c r="N281" i="21"/>
  <c r="J281" i="21"/>
  <c r="F281" i="21"/>
  <c r="B281" i="21"/>
  <c r="Y281" i="21"/>
  <c r="U281" i="21"/>
  <c r="Q281" i="21"/>
  <c r="M281" i="21"/>
  <c r="I281" i="21"/>
  <c r="E281" i="21"/>
  <c r="W281" i="21"/>
  <c r="O281" i="21"/>
  <c r="G281" i="21"/>
  <c r="K281" i="21"/>
  <c r="T281" i="21"/>
  <c r="L281" i="21"/>
  <c r="D281" i="21"/>
  <c r="S281" i="21"/>
  <c r="C281" i="21"/>
  <c r="P281" i="21"/>
  <c r="H281" i="21"/>
  <c r="X281" i="21"/>
  <c r="A385" i="28"/>
  <c r="V384" i="28"/>
  <c r="R384" i="28"/>
  <c r="N384" i="28"/>
  <c r="J384" i="28"/>
  <c r="F384" i="28"/>
  <c r="B384" i="28"/>
  <c r="Y384" i="28"/>
  <c r="U384" i="28"/>
  <c r="Q384" i="28"/>
  <c r="M384" i="28"/>
  <c r="I384" i="28"/>
  <c r="E384" i="28"/>
  <c r="W384" i="28"/>
  <c r="O384" i="28"/>
  <c r="G384" i="28"/>
  <c r="T384" i="28"/>
  <c r="L384" i="28"/>
  <c r="D384" i="28"/>
  <c r="X384" i="28"/>
  <c r="H384" i="28"/>
  <c r="S384" i="28"/>
  <c r="C384" i="28"/>
  <c r="K384" i="28"/>
  <c r="P384" i="28"/>
  <c r="X281" i="28"/>
  <c r="T281" i="28"/>
  <c r="P281" i="28"/>
  <c r="L281" i="28"/>
  <c r="H281" i="28"/>
  <c r="D281" i="28"/>
  <c r="W281" i="28"/>
  <c r="S281" i="28"/>
  <c r="O281" i="28"/>
  <c r="K281" i="28"/>
  <c r="G281" i="28"/>
  <c r="C281" i="28"/>
  <c r="Y281" i="28"/>
  <c r="Q281" i="28"/>
  <c r="I281" i="28"/>
  <c r="V281" i="28"/>
  <c r="N281" i="28"/>
  <c r="F281" i="28"/>
  <c r="R281" i="28"/>
  <c r="B281" i="28"/>
  <c r="M281" i="28"/>
  <c r="U281" i="28"/>
  <c r="J281" i="28"/>
  <c r="E281" i="28"/>
  <c r="A282" i="28"/>
  <c r="Y109" i="21"/>
  <c r="U109" i="21"/>
  <c r="Q109" i="21"/>
  <c r="M109" i="21"/>
  <c r="I109" i="21"/>
  <c r="E109" i="21"/>
  <c r="S109" i="21"/>
  <c r="K109" i="21"/>
  <c r="C109" i="21"/>
  <c r="X109" i="21"/>
  <c r="T109" i="21"/>
  <c r="P109" i="21"/>
  <c r="L109" i="21"/>
  <c r="H109" i="21"/>
  <c r="D109" i="21"/>
  <c r="W109" i="21"/>
  <c r="O109" i="21"/>
  <c r="G109" i="21"/>
  <c r="R109" i="21"/>
  <c r="B109" i="21"/>
  <c r="A110" i="21"/>
  <c r="V109" i="21"/>
  <c r="N109" i="21"/>
  <c r="J109" i="21"/>
  <c r="F109" i="21"/>
  <c r="X350" i="28"/>
  <c r="T350" i="28"/>
  <c r="P350" i="28"/>
  <c r="L350" i="28"/>
  <c r="H350" i="28"/>
  <c r="D350" i="28"/>
  <c r="W350" i="28"/>
  <c r="S350" i="28"/>
  <c r="O350" i="28"/>
  <c r="K350" i="28"/>
  <c r="G350" i="28"/>
  <c r="C350" i="28"/>
  <c r="U350" i="28"/>
  <c r="M350" i="28"/>
  <c r="E350" i="28"/>
  <c r="A351" i="28"/>
  <c r="R350" i="28"/>
  <c r="J350" i="28"/>
  <c r="B350" i="28"/>
  <c r="V350" i="28"/>
  <c r="F350" i="28"/>
  <c r="Q350" i="28"/>
  <c r="Y350" i="28"/>
  <c r="N350" i="28"/>
  <c r="I350" i="28"/>
  <c r="Y109" i="28"/>
  <c r="U109" i="28"/>
  <c r="Q109" i="28"/>
  <c r="M109" i="28"/>
  <c r="I109" i="28"/>
  <c r="E109" i="28"/>
  <c r="X109" i="28"/>
  <c r="T109" i="28"/>
  <c r="P109" i="28"/>
  <c r="L109" i="28"/>
  <c r="H109" i="28"/>
  <c r="D109" i="28"/>
  <c r="V109" i="28"/>
  <c r="N109" i="28"/>
  <c r="F109" i="28"/>
  <c r="S109" i="28"/>
  <c r="K109" i="28"/>
  <c r="C109" i="28"/>
  <c r="O109" i="28"/>
  <c r="W109" i="28"/>
  <c r="A110" i="28"/>
  <c r="J109" i="28"/>
  <c r="G109" i="28"/>
  <c r="B109" i="28"/>
  <c r="R109" i="28"/>
  <c r="Y145" i="25"/>
  <c r="U145" i="25"/>
  <c r="Q145" i="25"/>
  <c r="M145" i="25"/>
  <c r="I145" i="25"/>
  <c r="E145" i="25"/>
  <c r="X145" i="25"/>
  <c r="S145" i="25"/>
  <c r="N145" i="25"/>
  <c r="H145" i="25"/>
  <c r="C145" i="25"/>
  <c r="W145" i="25"/>
  <c r="R145" i="25"/>
  <c r="L145" i="25"/>
  <c r="G145" i="25"/>
  <c r="B145" i="25"/>
  <c r="V145" i="25"/>
  <c r="K145" i="25"/>
  <c r="F145" i="25"/>
  <c r="T145" i="25"/>
  <c r="J145" i="25"/>
  <c r="P145" i="25"/>
  <c r="O145" i="25"/>
  <c r="D145" i="25"/>
  <c r="A146" i="25"/>
  <c r="D77" i="19" l="1"/>
  <c r="L77" i="19"/>
  <c r="T77" i="19"/>
  <c r="M77" i="19"/>
  <c r="U77" i="19"/>
  <c r="N77" i="19"/>
  <c r="V77" i="19"/>
  <c r="B77" i="19"/>
  <c r="C77" i="19"/>
  <c r="F77" i="19"/>
  <c r="O77" i="19"/>
  <c r="W77" i="19"/>
  <c r="X77" i="19"/>
  <c r="Y77" i="19"/>
  <c r="K77" i="19"/>
  <c r="S77" i="19"/>
  <c r="G77" i="19"/>
  <c r="P77" i="19"/>
  <c r="Q77" i="19"/>
  <c r="R77" i="19"/>
  <c r="I77" i="19"/>
  <c r="J77" i="19"/>
  <c r="E77" i="19"/>
  <c r="H77" i="19"/>
  <c r="Q40" i="28"/>
  <c r="X40" i="28"/>
  <c r="H40" i="28"/>
  <c r="F40" i="28"/>
  <c r="K40" i="28"/>
  <c r="G40" i="28"/>
  <c r="M40" i="28"/>
  <c r="T40" i="28"/>
  <c r="D40" i="28"/>
  <c r="A41" i="28"/>
  <c r="C40" i="28"/>
  <c r="O40" i="28"/>
  <c r="Y40" i="28"/>
  <c r="I40" i="28"/>
  <c r="P40" i="28"/>
  <c r="V40" i="28"/>
  <c r="J40" i="28"/>
  <c r="R40" i="28"/>
  <c r="W40" i="28"/>
  <c r="U40" i="28"/>
  <c r="E40" i="28"/>
  <c r="L40" i="28"/>
  <c r="N40" i="28"/>
  <c r="S40" i="28"/>
  <c r="B40" i="28"/>
  <c r="V146" i="25"/>
  <c r="R146" i="25"/>
  <c r="N146" i="25"/>
  <c r="J146" i="25"/>
  <c r="F146" i="25"/>
  <c r="B146" i="25"/>
  <c r="Y146" i="25"/>
  <c r="U146" i="25"/>
  <c r="Q146" i="25"/>
  <c r="M146" i="25"/>
  <c r="I146" i="25"/>
  <c r="E146" i="25"/>
  <c r="X146" i="25"/>
  <c r="P146" i="25"/>
  <c r="H146" i="25"/>
  <c r="W146" i="25"/>
  <c r="O146" i="25"/>
  <c r="G146" i="25"/>
  <c r="L146" i="25"/>
  <c r="K146" i="25"/>
  <c r="T146" i="25"/>
  <c r="D146" i="25"/>
  <c r="C146" i="25"/>
  <c r="S146" i="25"/>
  <c r="A147" i="25"/>
  <c r="W248" i="21"/>
  <c r="S248" i="21"/>
  <c r="O248" i="21"/>
  <c r="K248" i="21"/>
  <c r="G248" i="21"/>
  <c r="C248" i="21"/>
  <c r="A249" i="21"/>
  <c r="V248" i="21"/>
  <c r="R248" i="21"/>
  <c r="N248" i="21"/>
  <c r="J248" i="21"/>
  <c r="F248" i="21"/>
  <c r="B248" i="21"/>
  <c r="T248" i="21"/>
  <c r="L248" i="21"/>
  <c r="D248" i="21"/>
  <c r="X248" i="21"/>
  <c r="H248" i="21"/>
  <c r="Y248" i="21"/>
  <c r="Q248" i="21"/>
  <c r="I248" i="21"/>
  <c r="P248" i="21"/>
  <c r="E248" i="21"/>
  <c r="U248" i="21"/>
  <c r="M248" i="21"/>
  <c r="V111" i="25"/>
  <c r="R111" i="25"/>
  <c r="N111" i="25"/>
  <c r="J111" i="25"/>
  <c r="F111" i="25"/>
  <c r="B111" i="25"/>
  <c r="Y111" i="25"/>
  <c r="U111" i="25"/>
  <c r="Q111" i="25"/>
  <c r="M111" i="25"/>
  <c r="I111" i="25"/>
  <c r="E111" i="25"/>
  <c r="X111" i="25"/>
  <c r="P111" i="25"/>
  <c r="H111" i="25"/>
  <c r="L111" i="25"/>
  <c r="W111" i="25"/>
  <c r="O111" i="25"/>
  <c r="G111" i="25"/>
  <c r="T111" i="25"/>
  <c r="D111" i="25"/>
  <c r="S111" i="25"/>
  <c r="K111" i="25"/>
  <c r="C111" i="25"/>
  <c r="A112" i="25"/>
  <c r="W180" i="21"/>
  <c r="S180" i="21"/>
  <c r="O180" i="21"/>
  <c r="K180" i="21"/>
  <c r="G180" i="21"/>
  <c r="C180" i="21"/>
  <c r="A181" i="21"/>
  <c r="V180" i="21"/>
  <c r="R180" i="21"/>
  <c r="N180" i="21"/>
  <c r="J180" i="21"/>
  <c r="F180" i="21"/>
  <c r="B180" i="21"/>
  <c r="X180" i="21"/>
  <c r="P180" i="21"/>
  <c r="H180" i="21"/>
  <c r="L180" i="21"/>
  <c r="U180" i="21"/>
  <c r="M180" i="21"/>
  <c r="E180" i="21"/>
  <c r="T180" i="21"/>
  <c r="D180" i="21"/>
  <c r="I180" i="21"/>
  <c r="Y180" i="21"/>
  <c r="Q180" i="21"/>
  <c r="A76" i="28"/>
  <c r="V75" i="28"/>
  <c r="R75" i="28"/>
  <c r="N75" i="28"/>
  <c r="J75" i="28"/>
  <c r="F75" i="28"/>
  <c r="B75" i="28"/>
  <c r="Y75" i="28"/>
  <c r="U75" i="28"/>
  <c r="Q75" i="28"/>
  <c r="M75" i="28"/>
  <c r="I75" i="28"/>
  <c r="E75" i="28"/>
  <c r="S75" i="28"/>
  <c r="K75" i="28"/>
  <c r="C75" i="28"/>
  <c r="X75" i="28"/>
  <c r="P75" i="28"/>
  <c r="H75" i="28"/>
  <c r="T75" i="28"/>
  <c r="D75" i="28"/>
  <c r="L75" i="28"/>
  <c r="O75" i="28"/>
  <c r="G75" i="28"/>
  <c r="W75" i="28"/>
  <c r="Y419" i="21"/>
  <c r="U419" i="21"/>
  <c r="Q419" i="21"/>
  <c r="M419" i="21"/>
  <c r="I419" i="21"/>
  <c r="E419" i="21"/>
  <c r="X419" i="21"/>
  <c r="T419" i="21"/>
  <c r="P419" i="21"/>
  <c r="L419" i="21"/>
  <c r="H419" i="21"/>
  <c r="D419" i="21"/>
  <c r="V419" i="21"/>
  <c r="N419" i="21"/>
  <c r="F419" i="21"/>
  <c r="R419" i="21"/>
  <c r="J419" i="21"/>
  <c r="S419" i="21"/>
  <c r="K419" i="21"/>
  <c r="C419" i="21"/>
  <c r="A420" i="21"/>
  <c r="B419" i="21"/>
  <c r="G419" i="21"/>
  <c r="W419" i="21"/>
  <c r="O419" i="21"/>
  <c r="W385" i="21"/>
  <c r="S385" i="21"/>
  <c r="O385" i="21"/>
  <c r="K385" i="21"/>
  <c r="G385" i="21"/>
  <c r="C385" i="21"/>
  <c r="A386" i="21"/>
  <c r="V385" i="21"/>
  <c r="R385" i="21"/>
  <c r="N385" i="21"/>
  <c r="J385" i="21"/>
  <c r="F385" i="21"/>
  <c r="B385" i="21"/>
  <c r="T385" i="21"/>
  <c r="L385" i="21"/>
  <c r="D385" i="21"/>
  <c r="X385" i="21"/>
  <c r="H385" i="21"/>
  <c r="Y385" i="21"/>
  <c r="Q385" i="21"/>
  <c r="I385" i="21"/>
  <c r="P385" i="21"/>
  <c r="M385" i="21"/>
  <c r="U385" i="21"/>
  <c r="E385" i="21"/>
  <c r="X180" i="28"/>
  <c r="T180" i="28"/>
  <c r="P180" i="28"/>
  <c r="L180" i="28"/>
  <c r="H180" i="28"/>
  <c r="D180" i="28"/>
  <c r="W180" i="28"/>
  <c r="S180" i="28"/>
  <c r="O180" i="28"/>
  <c r="K180" i="28"/>
  <c r="G180" i="28"/>
  <c r="C180" i="28"/>
  <c r="Y180" i="28"/>
  <c r="Q180" i="28"/>
  <c r="I180" i="28"/>
  <c r="V180" i="28"/>
  <c r="N180" i="28"/>
  <c r="F180" i="28"/>
  <c r="A181" i="28"/>
  <c r="J180" i="28"/>
  <c r="B180" i="28"/>
  <c r="U180" i="28"/>
  <c r="E180" i="28"/>
  <c r="R180" i="28"/>
  <c r="M180" i="28"/>
  <c r="A146" i="28"/>
  <c r="V145" i="28"/>
  <c r="R145" i="28"/>
  <c r="N145" i="28"/>
  <c r="J145" i="28"/>
  <c r="F145" i="28"/>
  <c r="B145" i="28"/>
  <c r="Y145" i="28"/>
  <c r="U145" i="28"/>
  <c r="Q145" i="28"/>
  <c r="M145" i="28"/>
  <c r="I145" i="28"/>
  <c r="E145" i="28"/>
  <c r="W145" i="28"/>
  <c r="O145" i="28"/>
  <c r="G145" i="28"/>
  <c r="T145" i="28"/>
  <c r="L145" i="28"/>
  <c r="D145" i="28"/>
  <c r="X145" i="28"/>
  <c r="H145" i="28"/>
  <c r="S145" i="28"/>
  <c r="C145" i="28"/>
  <c r="P145" i="28"/>
  <c r="K145" i="28"/>
  <c r="X110" i="28"/>
  <c r="T110" i="28"/>
  <c r="P110" i="28"/>
  <c r="L110" i="28"/>
  <c r="H110" i="28"/>
  <c r="D110" i="28"/>
  <c r="W110" i="28"/>
  <c r="S110" i="28"/>
  <c r="O110" i="28"/>
  <c r="K110" i="28"/>
  <c r="G110" i="28"/>
  <c r="C110" i="28"/>
  <c r="U110" i="28"/>
  <c r="M110" i="28"/>
  <c r="E110" i="28"/>
  <c r="A111" i="28"/>
  <c r="R110" i="28"/>
  <c r="J110" i="28"/>
  <c r="B110" i="28"/>
  <c r="V110" i="28"/>
  <c r="F110" i="28"/>
  <c r="Q110" i="28"/>
  <c r="N110" i="28"/>
  <c r="Y110" i="28"/>
  <c r="I110" i="28"/>
  <c r="W282" i="28"/>
  <c r="S282" i="28"/>
  <c r="O282" i="28"/>
  <c r="K282" i="28"/>
  <c r="G282" i="28"/>
  <c r="C282" i="28"/>
  <c r="A283" i="28"/>
  <c r="V282" i="28"/>
  <c r="R282" i="28"/>
  <c r="N282" i="28"/>
  <c r="J282" i="28"/>
  <c r="F282" i="28"/>
  <c r="B282" i="28"/>
  <c r="X282" i="28"/>
  <c r="P282" i="28"/>
  <c r="H282" i="28"/>
  <c r="U282" i="28"/>
  <c r="M282" i="28"/>
  <c r="E282" i="28"/>
  <c r="Y282" i="28"/>
  <c r="I282" i="28"/>
  <c r="T282" i="28"/>
  <c r="D282" i="28"/>
  <c r="L282" i="28"/>
  <c r="Q282" i="28"/>
  <c r="V41" i="25"/>
  <c r="R41" i="25"/>
  <c r="N41" i="25"/>
  <c r="J41" i="25"/>
  <c r="F41" i="25"/>
  <c r="B41" i="25"/>
  <c r="Y41" i="25"/>
  <c r="U41" i="25"/>
  <c r="Q41" i="25"/>
  <c r="M41" i="25"/>
  <c r="I41" i="25"/>
  <c r="E41" i="25"/>
  <c r="S41" i="25"/>
  <c r="K41" i="25"/>
  <c r="C41" i="25"/>
  <c r="W41" i="25"/>
  <c r="G41" i="25"/>
  <c r="D41" i="25"/>
  <c r="X41" i="25"/>
  <c r="P41" i="25"/>
  <c r="H41" i="25"/>
  <c r="O41" i="25"/>
  <c r="T41" i="25"/>
  <c r="L41" i="25"/>
  <c r="W317" i="21"/>
  <c r="S317" i="21"/>
  <c r="O317" i="21"/>
  <c r="K317" i="21"/>
  <c r="G317" i="21"/>
  <c r="C317" i="21"/>
  <c r="A318" i="21"/>
  <c r="V317" i="21"/>
  <c r="R317" i="21"/>
  <c r="N317" i="21"/>
  <c r="J317" i="21"/>
  <c r="F317" i="21"/>
  <c r="B317" i="21"/>
  <c r="X317" i="21"/>
  <c r="P317" i="21"/>
  <c r="H317" i="21"/>
  <c r="T317" i="21"/>
  <c r="D317" i="21"/>
  <c r="U317" i="21"/>
  <c r="M317" i="21"/>
  <c r="E317" i="21"/>
  <c r="L317" i="21"/>
  <c r="I317" i="21"/>
  <c r="Q317" i="21"/>
  <c r="Y317" i="21"/>
  <c r="X112" i="19"/>
  <c r="T112" i="19"/>
  <c r="P112" i="19"/>
  <c r="L112" i="19"/>
  <c r="H112" i="19"/>
  <c r="D112" i="19"/>
  <c r="W112" i="19"/>
  <c r="S112" i="19"/>
  <c r="O112" i="19"/>
  <c r="K112" i="19"/>
  <c r="G112" i="19"/>
  <c r="C112" i="19"/>
  <c r="R112" i="19"/>
  <c r="J112" i="19"/>
  <c r="B112" i="19"/>
  <c r="Y112" i="19"/>
  <c r="Q112" i="19"/>
  <c r="I112" i="19"/>
  <c r="N112" i="19"/>
  <c r="M112" i="19"/>
  <c r="V112" i="19"/>
  <c r="U112" i="19"/>
  <c r="F112" i="19"/>
  <c r="E112" i="19"/>
  <c r="A113" i="19"/>
  <c r="W419" i="28"/>
  <c r="S419" i="28"/>
  <c r="O419" i="28"/>
  <c r="K419" i="28"/>
  <c r="G419" i="28"/>
  <c r="C419" i="28"/>
  <c r="A420" i="28"/>
  <c r="V419" i="28"/>
  <c r="R419" i="28"/>
  <c r="N419" i="28"/>
  <c r="J419" i="28"/>
  <c r="F419" i="28"/>
  <c r="B419" i="28"/>
  <c r="X419" i="28"/>
  <c r="P419" i="28"/>
  <c r="H419" i="28"/>
  <c r="U419" i="28"/>
  <c r="M419" i="28"/>
  <c r="E419" i="28"/>
  <c r="Q419" i="28"/>
  <c r="L419" i="28"/>
  <c r="D419" i="28"/>
  <c r="Y419" i="28"/>
  <c r="T419" i="28"/>
  <c r="I419" i="28"/>
  <c r="Y351" i="21"/>
  <c r="U351" i="21"/>
  <c r="Q351" i="21"/>
  <c r="M351" i="21"/>
  <c r="I351" i="21"/>
  <c r="E351" i="21"/>
  <c r="X351" i="21"/>
  <c r="T351" i="21"/>
  <c r="P351" i="21"/>
  <c r="L351" i="21"/>
  <c r="H351" i="21"/>
  <c r="D351" i="21"/>
  <c r="A352" i="21"/>
  <c r="R351" i="21"/>
  <c r="J351" i="21"/>
  <c r="B351" i="21"/>
  <c r="N351" i="21"/>
  <c r="W351" i="21"/>
  <c r="O351" i="21"/>
  <c r="G351" i="21"/>
  <c r="V351" i="21"/>
  <c r="F351" i="21"/>
  <c r="C351" i="21"/>
  <c r="S351" i="21"/>
  <c r="K351" i="21"/>
  <c r="Y385" i="28"/>
  <c r="U385" i="28"/>
  <c r="Q385" i="28"/>
  <c r="M385" i="28"/>
  <c r="I385" i="28"/>
  <c r="E385" i="28"/>
  <c r="X385" i="28"/>
  <c r="T385" i="28"/>
  <c r="P385" i="28"/>
  <c r="L385" i="28"/>
  <c r="H385" i="28"/>
  <c r="D385" i="28"/>
  <c r="V385" i="28"/>
  <c r="N385" i="28"/>
  <c r="F385" i="28"/>
  <c r="S385" i="28"/>
  <c r="K385" i="28"/>
  <c r="C385" i="28"/>
  <c r="O385" i="28"/>
  <c r="A386" i="28"/>
  <c r="J385" i="28"/>
  <c r="R385" i="28"/>
  <c r="G385" i="28"/>
  <c r="B385" i="28"/>
  <c r="W385" i="28"/>
  <c r="Y147" i="19"/>
  <c r="U147" i="19"/>
  <c r="Q147" i="19"/>
  <c r="M147" i="19"/>
  <c r="I147" i="19"/>
  <c r="E147" i="19"/>
  <c r="X147" i="19"/>
  <c r="T147" i="19"/>
  <c r="P147" i="19"/>
  <c r="L147" i="19"/>
  <c r="H147" i="19"/>
  <c r="D147" i="19"/>
  <c r="W147" i="19"/>
  <c r="O147" i="19"/>
  <c r="G147" i="19"/>
  <c r="V147" i="19"/>
  <c r="N147" i="19"/>
  <c r="F147" i="19"/>
  <c r="K147" i="19"/>
  <c r="J147" i="19"/>
  <c r="S147" i="19"/>
  <c r="R147" i="19"/>
  <c r="C147" i="19"/>
  <c r="B147" i="19"/>
  <c r="A148" i="19"/>
  <c r="W76" i="19"/>
  <c r="S76" i="19"/>
  <c r="O76" i="19"/>
  <c r="K76" i="19"/>
  <c r="G76" i="19"/>
  <c r="C76" i="19"/>
  <c r="V76" i="19"/>
  <c r="R76" i="19"/>
  <c r="N76" i="19"/>
  <c r="J76" i="19"/>
  <c r="F76" i="19"/>
  <c r="B76" i="19"/>
  <c r="Y76" i="19"/>
  <c r="Q76" i="19"/>
  <c r="I76" i="19"/>
  <c r="X76" i="19"/>
  <c r="P76" i="19"/>
  <c r="H76" i="19"/>
  <c r="U76" i="19"/>
  <c r="E76" i="19"/>
  <c r="T76" i="19"/>
  <c r="D76" i="19"/>
  <c r="M76" i="19"/>
  <c r="L76" i="19"/>
  <c r="W214" i="28"/>
  <c r="S214" i="28"/>
  <c r="O214" i="28"/>
  <c r="K214" i="28"/>
  <c r="G214" i="28"/>
  <c r="C214" i="28"/>
  <c r="A215" i="28"/>
  <c r="V214" i="28"/>
  <c r="R214" i="28"/>
  <c r="N214" i="28"/>
  <c r="J214" i="28"/>
  <c r="F214" i="28"/>
  <c r="B214" i="28"/>
  <c r="T214" i="28"/>
  <c r="L214" i="28"/>
  <c r="D214" i="28"/>
  <c r="Y214" i="28"/>
  <c r="Q214" i="28"/>
  <c r="I214" i="28"/>
  <c r="U214" i="28"/>
  <c r="E214" i="28"/>
  <c r="P214" i="28"/>
  <c r="X214" i="28"/>
  <c r="H214" i="28"/>
  <c r="M214" i="28"/>
  <c r="Y145" i="21"/>
  <c r="U145" i="21"/>
  <c r="Q145" i="21"/>
  <c r="M145" i="21"/>
  <c r="I145" i="21"/>
  <c r="E145" i="21"/>
  <c r="X145" i="21"/>
  <c r="T145" i="21"/>
  <c r="P145" i="21"/>
  <c r="L145" i="21"/>
  <c r="H145" i="21"/>
  <c r="D145" i="21"/>
  <c r="V145" i="21"/>
  <c r="N145" i="21"/>
  <c r="F145" i="21"/>
  <c r="A146" i="21"/>
  <c r="J145" i="21"/>
  <c r="S145" i="21"/>
  <c r="K145" i="21"/>
  <c r="C145" i="21"/>
  <c r="R145" i="21"/>
  <c r="B145" i="21"/>
  <c r="O145" i="21"/>
  <c r="W145" i="21"/>
  <c r="G145" i="21"/>
  <c r="Y248" i="28"/>
  <c r="U248" i="28"/>
  <c r="Q248" i="28"/>
  <c r="M248" i="28"/>
  <c r="I248" i="28"/>
  <c r="E248" i="28"/>
  <c r="X248" i="28"/>
  <c r="T248" i="28"/>
  <c r="P248" i="28"/>
  <c r="L248" i="28"/>
  <c r="H248" i="28"/>
  <c r="D248" i="28"/>
  <c r="V248" i="28"/>
  <c r="N248" i="28"/>
  <c r="F248" i="28"/>
  <c r="S248" i="28"/>
  <c r="K248" i="28"/>
  <c r="C248" i="28"/>
  <c r="W248" i="28"/>
  <c r="G248" i="28"/>
  <c r="R248" i="28"/>
  <c r="B248" i="28"/>
  <c r="J248" i="28"/>
  <c r="A249" i="28"/>
  <c r="O248" i="28"/>
  <c r="W351" i="28"/>
  <c r="S351" i="28"/>
  <c r="O351" i="28"/>
  <c r="K351" i="28"/>
  <c r="G351" i="28"/>
  <c r="C351" i="28"/>
  <c r="A352" i="28"/>
  <c r="V351" i="28"/>
  <c r="R351" i="28"/>
  <c r="N351" i="28"/>
  <c r="J351" i="28"/>
  <c r="F351" i="28"/>
  <c r="B351" i="28"/>
  <c r="T351" i="28"/>
  <c r="L351" i="28"/>
  <c r="D351" i="28"/>
  <c r="Y351" i="28"/>
  <c r="Q351" i="28"/>
  <c r="I351" i="28"/>
  <c r="M351" i="28"/>
  <c r="X351" i="28"/>
  <c r="H351" i="28"/>
  <c r="P351" i="28"/>
  <c r="U351" i="28"/>
  <c r="E351" i="28"/>
  <c r="W110" i="21"/>
  <c r="A111" i="21"/>
  <c r="V110" i="21"/>
  <c r="T110" i="21"/>
  <c r="P110" i="21"/>
  <c r="L110" i="21"/>
  <c r="H110" i="21"/>
  <c r="D110" i="21"/>
  <c r="R110" i="21"/>
  <c r="J110" i="21"/>
  <c r="B110" i="21"/>
  <c r="Y110" i="21"/>
  <c r="S110" i="21"/>
  <c r="O110" i="21"/>
  <c r="K110" i="21"/>
  <c r="G110" i="21"/>
  <c r="C110" i="21"/>
  <c r="X110" i="21"/>
  <c r="N110" i="21"/>
  <c r="F110" i="21"/>
  <c r="I110" i="21"/>
  <c r="U110" i="21"/>
  <c r="E110" i="21"/>
  <c r="Q110" i="21"/>
  <c r="M110" i="21"/>
  <c r="Y282" i="21"/>
  <c r="U282" i="21"/>
  <c r="Q282" i="21"/>
  <c r="M282" i="21"/>
  <c r="I282" i="21"/>
  <c r="E282" i="21"/>
  <c r="X282" i="21"/>
  <c r="T282" i="21"/>
  <c r="P282" i="21"/>
  <c r="L282" i="21"/>
  <c r="H282" i="21"/>
  <c r="D282" i="21"/>
  <c r="V282" i="21"/>
  <c r="N282" i="21"/>
  <c r="F282" i="21"/>
  <c r="R282" i="21"/>
  <c r="B282" i="21"/>
  <c r="S282" i="21"/>
  <c r="K282" i="21"/>
  <c r="C282" i="21"/>
  <c r="A283" i="21"/>
  <c r="J282" i="21"/>
  <c r="W282" i="21"/>
  <c r="O282" i="21"/>
  <c r="G282" i="21"/>
  <c r="A76" i="21"/>
  <c r="V75" i="21"/>
  <c r="R75" i="21"/>
  <c r="N75" i="21"/>
  <c r="J75" i="21"/>
  <c r="F75" i="21"/>
  <c r="B75" i="21"/>
  <c r="Y75" i="21"/>
  <c r="U75" i="21"/>
  <c r="Q75" i="21"/>
  <c r="M75" i="21"/>
  <c r="I75" i="21"/>
  <c r="E75" i="21"/>
  <c r="W75" i="21"/>
  <c r="O75" i="21"/>
  <c r="G75" i="21"/>
  <c r="K75" i="21"/>
  <c r="X75" i="21"/>
  <c r="H75" i="21"/>
  <c r="T75" i="21"/>
  <c r="L75" i="21"/>
  <c r="D75" i="21"/>
  <c r="S75" i="21"/>
  <c r="C75" i="21"/>
  <c r="P75" i="21"/>
  <c r="Y214" i="21"/>
  <c r="U214" i="21"/>
  <c r="Q214" i="21"/>
  <c r="M214" i="21"/>
  <c r="I214" i="21"/>
  <c r="E214" i="21"/>
  <c r="X214" i="21"/>
  <c r="T214" i="21"/>
  <c r="P214" i="21"/>
  <c r="L214" i="21"/>
  <c r="H214" i="21"/>
  <c r="D214" i="21"/>
  <c r="A215" i="21"/>
  <c r="R214" i="21"/>
  <c r="J214" i="21"/>
  <c r="B214" i="21"/>
  <c r="N214" i="21"/>
  <c r="W214" i="21"/>
  <c r="O214" i="21"/>
  <c r="G214" i="21"/>
  <c r="V214" i="21"/>
  <c r="F214" i="21"/>
  <c r="S214" i="21"/>
  <c r="K214" i="21"/>
  <c r="C214" i="21"/>
  <c r="W40" i="19"/>
  <c r="S40" i="19"/>
  <c r="O40" i="19"/>
  <c r="K40" i="19"/>
  <c r="G40" i="19"/>
  <c r="C40" i="19"/>
  <c r="V40" i="19"/>
  <c r="R40" i="19"/>
  <c r="N40" i="19"/>
  <c r="J40" i="19"/>
  <c r="F40" i="19"/>
  <c r="B40" i="19"/>
  <c r="Y40" i="19"/>
  <c r="Q40" i="19"/>
  <c r="I40" i="19"/>
  <c r="X40" i="19"/>
  <c r="P40" i="19"/>
  <c r="H40" i="19"/>
  <c r="M40" i="19"/>
  <c r="L40" i="19"/>
  <c r="U40" i="19"/>
  <c r="T40" i="19"/>
  <c r="E40" i="19"/>
  <c r="D40" i="19"/>
  <c r="A41" i="19"/>
  <c r="W41" i="21"/>
  <c r="S41" i="21"/>
  <c r="O41" i="21"/>
  <c r="K41" i="21"/>
  <c r="G41" i="21"/>
  <c r="C41" i="21"/>
  <c r="V41" i="21"/>
  <c r="R41" i="21"/>
  <c r="N41" i="21"/>
  <c r="J41" i="21"/>
  <c r="F41" i="21"/>
  <c r="B41" i="21"/>
  <c r="T41" i="21"/>
  <c r="L41" i="21"/>
  <c r="D41" i="21"/>
  <c r="P41" i="21"/>
  <c r="H41" i="21"/>
  <c r="U41" i="21"/>
  <c r="E41" i="21"/>
  <c r="Y41" i="21"/>
  <c r="Q41" i="21"/>
  <c r="I41" i="21"/>
  <c r="X41" i="21"/>
  <c r="M41" i="21"/>
  <c r="Y317" i="28"/>
  <c r="U317" i="28"/>
  <c r="Q317" i="28"/>
  <c r="M317" i="28"/>
  <c r="I317" i="28"/>
  <c r="E317" i="28"/>
  <c r="X317" i="28"/>
  <c r="T317" i="28"/>
  <c r="P317" i="28"/>
  <c r="L317" i="28"/>
  <c r="H317" i="28"/>
  <c r="D317" i="28"/>
  <c r="A318" i="28"/>
  <c r="R317" i="28"/>
  <c r="J317" i="28"/>
  <c r="B317" i="28"/>
  <c r="W317" i="28"/>
  <c r="O317" i="28"/>
  <c r="G317" i="28"/>
  <c r="K317" i="28"/>
  <c r="V317" i="28"/>
  <c r="F317" i="28"/>
  <c r="N317" i="28"/>
  <c r="C317" i="28"/>
  <c r="S317" i="28"/>
  <c r="V76" i="25"/>
  <c r="R76" i="25"/>
  <c r="N76" i="25"/>
  <c r="J76" i="25"/>
  <c r="F76" i="25"/>
  <c r="B76" i="25"/>
  <c r="Y76" i="25"/>
  <c r="U76" i="25"/>
  <c r="Q76" i="25"/>
  <c r="M76" i="25"/>
  <c r="I76" i="25"/>
  <c r="E76" i="25"/>
  <c r="X76" i="25"/>
  <c r="P76" i="25"/>
  <c r="H76" i="25"/>
  <c r="W76" i="25"/>
  <c r="O76" i="25"/>
  <c r="G76" i="25"/>
  <c r="S76" i="25"/>
  <c r="C76" i="25"/>
  <c r="L76" i="25"/>
  <c r="K76" i="25"/>
  <c r="T76" i="25"/>
  <c r="D76" i="25"/>
  <c r="A77" i="25"/>
  <c r="X41" i="28" l="1"/>
  <c r="H41" i="28"/>
  <c r="O41" i="28"/>
  <c r="U41" i="28"/>
  <c r="Y41" i="28"/>
  <c r="V41" i="28"/>
  <c r="T41" i="28"/>
  <c r="D41" i="28"/>
  <c r="K41" i="28"/>
  <c r="M41" i="28"/>
  <c r="R41" i="28"/>
  <c r="I41" i="28"/>
  <c r="P41" i="28"/>
  <c r="W41" i="28"/>
  <c r="G41" i="28"/>
  <c r="E41" i="28"/>
  <c r="J41" i="28"/>
  <c r="N41" i="28"/>
  <c r="L41" i="28"/>
  <c r="S41" i="28"/>
  <c r="C41" i="28"/>
  <c r="Q41" i="28"/>
  <c r="B41" i="28"/>
  <c r="F41" i="28"/>
  <c r="W41" i="19"/>
  <c r="S41" i="19"/>
  <c r="O41" i="19"/>
  <c r="K41" i="19"/>
  <c r="G41" i="19"/>
  <c r="C41" i="19"/>
  <c r="V41" i="19"/>
  <c r="R41" i="19"/>
  <c r="N41" i="19"/>
  <c r="J41" i="19"/>
  <c r="F41" i="19"/>
  <c r="B41" i="19"/>
  <c r="Y41" i="19"/>
  <c r="Q41" i="19"/>
  <c r="I41" i="19"/>
  <c r="X41" i="19"/>
  <c r="P41" i="19"/>
  <c r="H41" i="19"/>
  <c r="U41" i="19"/>
  <c r="E41" i="19"/>
  <c r="T41" i="19"/>
  <c r="D41" i="19"/>
  <c r="M41" i="19"/>
  <c r="L41" i="19"/>
  <c r="X146" i="21"/>
  <c r="T146" i="21"/>
  <c r="P146" i="21"/>
  <c r="L146" i="21"/>
  <c r="H146" i="21"/>
  <c r="D146" i="21"/>
  <c r="W146" i="21"/>
  <c r="S146" i="21"/>
  <c r="O146" i="21"/>
  <c r="K146" i="21"/>
  <c r="G146" i="21"/>
  <c r="C146" i="21"/>
  <c r="U146" i="21"/>
  <c r="M146" i="21"/>
  <c r="E146" i="21"/>
  <c r="Y146" i="21"/>
  <c r="Q146" i="21"/>
  <c r="A147" i="21"/>
  <c r="R146" i="21"/>
  <c r="J146" i="21"/>
  <c r="B146" i="21"/>
  <c r="I146" i="21"/>
  <c r="V146" i="21"/>
  <c r="F146" i="21"/>
  <c r="N146" i="21"/>
  <c r="X386" i="28"/>
  <c r="T386" i="28"/>
  <c r="P386" i="28"/>
  <c r="L386" i="28"/>
  <c r="H386" i="28"/>
  <c r="D386" i="28"/>
  <c r="W386" i="28"/>
  <c r="S386" i="28"/>
  <c r="O386" i="28"/>
  <c r="K386" i="28"/>
  <c r="G386" i="28"/>
  <c r="C386" i="28"/>
  <c r="U386" i="28"/>
  <c r="M386" i="28"/>
  <c r="E386" i="28"/>
  <c r="A387" i="28"/>
  <c r="R386" i="28"/>
  <c r="J386" i="28"/>
  <c r="B386" i="28"/>
  <c r="V386" i="28"/>
  <c r="F386" i="28"/>
  <c r="Q386" i="28"/>
  <c r="Y386" i="28"/>
  <c r="I386" i="28"/>
  <c r="N386" i="28"/>
  <c r="X352" i="21"/>
  <c r="T352" i="21"/>
  <c r="P352" i="21"/>
  <c r="L352" i="21"/>
  <c r="H352" i="21"/>
  <c r="D352" i="21"/>
  <c r="W352" i="21"/>
  <c r="S352" i="21"/>
  <c r="O352" i="21"/>
  <c r="K352" i="21"/>
  <c r="G352" i="21"/>
  <c r="C352" i="21"/>
  <c r="Y352" i="21"/>
  <c r="Q352" i="21"/>
  <c r="I352" i="21"/>
  <c r="M352" i="21"/>
  <c r="V352" i="21"/>
  <c r="N352" i="21"/>
  <c r="F352" i="21"/>
  <c r="U352" i="21"/>
  <c r="E352" i="21"/>
  <c r="B352" i="21"/>
  <c r="J352" i="21"/>
  <c r="A353" i="21"/>
  <c r="R352" i="21"/>
  <c r="A250" i="21"/>
  <c r="V249" i="21"/>
  <c r="R249" i="21"/>
  <c r="N249" i="21"/>
  <c r="J249" i="21"/>
  <c r="F249" i="21"/>
  <c r="B249" i="21"/>
  <c r="Y249" i="21"/>
  <c r="U249" i="21"/>
  <c r="Q249" i="21"/>
  <c r="M249" i="21"/>
  <c r="I249" i="21"/>
  <c r="E249" i="21"/>
  <c r="S249" i="21"/>
  <c r="K249" i="21"/>
  <c r="C249" i="21"/>
  <c r="O249" i="21"/>
  <c r="X249" i="21"/>
  <c r="P249" i="21"/>
  <c r="H249" i="21"/>
  <c r="W249" i="21"/>
  <c r="G249" i="21"/>
  <c r="L249" i="21"/>
  <c r="T249" i="21"/>
  <c r="D249" i="21"/>
  <c r="X215" i="21"/>
  <c r="T215" i="21"/>
  <c r="P215" i="21"/>
  <c r="L215" i="21"/>
  <c r="H215" i="21"/>
  <c r="D215" i="21"/>
  <c r="W215" i="21"/>
  <c r="S215" i="21"/>
  <c r="O215" i="21"/>
  <c r="K215" i="21"/>
  <c r="G215" i="21"/>
  <c r="C215" i="21"/>
  <c r="Y215" i="21"/>
  <c r="Q215" i="21"/>
  <c r="I215" i="21"/>
  <c r="U215" i="21"/>
  <c r="E215" i="21"/>
  <c r="V215" i="21"/>
  <c r="N215" i="21"/>
  <c r="F215" i="21"/>
  <c r="M215" i="21"/>
  <c r="A216" i="21"/>
  <c r="J215" i="21"/>
  <c r="B215" i="21"/>
  <c r="R215" i="21"/>
  <c r="A319" i="21"/>
  <c r="V318" i="21"/>
  <c r="R318" i="21"/>
  <c r="N318" i="21"/>
  <c r="J318" i="21"/>
  <c r="F318" i="21"/>
  <c r="B318" i="21"/>
  <c r="Y318" i="21"/>
  <c r="U318" i="21"/>
  <c r="Q318" i="21"/>
  <c r="M318" i="21"/>
  <c r="I318" i="21"/>
  <c r="E318" i="21"/>
  <c r="W318" i="21"/>
  <c r="O318" i="21"/>
  <c r="G318" i="21"/>
  <c r="K318" i="21"/>
  <c r="T318" i="21"/>
  <c r="L318" i="21"/>
  <c r="D318" i="21"/>
  <c r="S318" i="21"/>
  <c r="C318" i="21"/>
  <c r="P318" i="21"/>
  <c r="X318" i="21"/>
  <c r="H318" i="21"/>
  <c r="V112" i="25"/>
  <c r="R112" i="25"/>
  <c r="N112" i="25"/>
  <c r="J112" i="25"/>
  <c r="F112" i="25"/>
  <c r="B112" i="25"/>
  <c r="Y112" i="25"/>
  <c r="U112" i="25"/>
  <c r="Q112" i="25"/>
  <c r="M112" i="25"/>
  <c r="I112" i="25"/>
  <c r="E112" i="25"/>
  <c r="X112" i="25"/>
  <c r="P112" i="25"/>
  <c r="H112" i="25"/>
  <c r="L112" i="25"/>
  <c r="W112" i="25"/>
  <c r="O112" i="25"/>
  <c r="G112" i="25"/>
  <c r="T112" i="25"/>
  <c r="D112" i="25"/>
  <c r="S112" i="25"/>
  <c r="K112" i="25"/>
  <c r="C112" i="25"/>
  <c r="A113" i="25"/>
  <c r="X318" i="28"/>
  <c r="T318" i="28"/>
  <c r="P318" i="28"/>
  <c r="L318" i="28"/>
  <c r="H318" i="28"/>
  <c r="D318" i="28"/>
  <c r="W318" i="28"/>
  <c r="S318" i="28"/>
  <c r="O318" i="28"/>
  <c r="K318" i="28"/>
  <c r="G318" i="28"/>
  <c r="C318" i="28"/>
  <c r="Y318" i="28"/>
  <c r="Q318" i="28"/>
  <c r="I318" i="28"/>
  <c r="V318" i="28"/>
  <c r="N318" i="28"/>
  <c r="F318" i="28"/>
  <c r="R318" i="28"/>
  <c r="B318" i="28"/>
  <c r="M318" i="28"/>
  <c r="U318" i="28"/>
  <c r="E318" i="28"/>
  <c r="J318" i="28"/>
  <c r="A319" i="28"/>
  <c r="Y76" i="21"/>
  <c r="U76" i="21"/>
  <c r="Q76" i="21"/>
  <c r="M76" i="21"/>
  <c r="I76" i="21"/>
  <c r="E76" i="21"/>
  <c r="X76" i="21"/>
  <c r="T76" i="21"/>
  <c r="P76" i="21"/>
  <c r="L76" i="21"/>
  <c r="H76" i="21"/>
  <c r="D76" i="21"/>
  <c r="V76" i="21"/>
  <c r="N76" i="21"/>
  <c r="F76" i="21"/>
  <c r="A77" i="21"/>
  <c r="R76" i="21"/>
  <c r="B76" i="21"/>
  <c r="O76" i="21"/>
  <c r="S76" i="21"/>
  <c r="K76" i="21"/>
  <c r="C76" i="21"/>
  <c r="J76" i="21"/>
  <c r="W76" i="21"/>
  <c r="G76" i="21"/>
  <c r="A216" i="28"/>
  <c r="V215" i="28"/>
  <c r="R215" i="28"/>
  <c r="N215" i="28"/>
  <c r="J215" i="28"/>
  <c r="F215" i="28"/>
  <c r="B215" i="28"/>
  <c r="Y215" i="28"/>
  <c r="U215" i="28"/>
  <c r="Q215" i="28"/>
  <c r="M215" i="28"/>
  <c r="I215" i="28"/>
  <c r="E215" i="28"/>
  <c r="S215" i="28"/>
  <c r="K215" i="28"/>
  <c r="C215" i="28"/>
  <c r="X215" i="28"/>
  <c r="P215" i="28"/>
  <c r="H215" i="28"/>
  <c r="L215" i="28"/>
  <c r="W215" i="28"/>
  <c r="G215" i="28"/>
  <c r="O215" i="28"/>
  <c r="T215" i="28"/>
  <c r="D215" i="28"/>
  <c r="Y148" i="19"/>
  <c r="U148" i="19"/>
  <c r="Q148" i="19"/>
  <c r="M148" i="19"/>
  <c r="I148" i="19"/>
  <c r="E148" i="19"/>
  <c r="X148" i="19"/>
  <c r="T148" i="19"/>
  <c r="P148" i="19"/>
  <c r="L148" i="19"/>
  <c r="H148" i="19"/>
  <c r="D148" i="19"/>
  <c r="W148" i="19"/>
  <c r="O148" i="19"/>
  <c r="G148" i="19"/>
  <c r="V148" i="19"/>
  <c r="N148" i="19"/>
  <c r="F148" i="19"/>
  <c r="S148" i="19"/>
  <c r="C148" i="19"/>
  <c r="R148" i="19"/>
  <c r="B148" i="19"/>
  <c r="K148" i="19"/>
  <c r="J148" i="19"/>
  <c r="A149" i="19"/>
  <c r="X113" i="19"/>
  <c r="T113" i="19"/>
  <c r="P113" i="19"/>
  <c r="L113" i="19"/>
  <c r="H113" i="19"/>
  <c r="D113" i="19"/>
  <c r="W113" i="19"/>
  <c r="S113" i="19"/>
  <c r="O113" i="19"/>
  <c r="K113" i="19"/>
  <c r="G113" i="19"/>
  <c r="C113" i="19"/>
  <c r="R113" i="19"/>
  <c r="J113" i="19"/>
  <c r="B113" i="19"/>
  <c r="Y113" i="19"/>
  <c r="Q113" i="19"/>
  <c r="I113" i="19"/>
  <c r="V113" i="19"/>
  <c r="F113" i="19"/>
  <c r="U113" i="19"/>
  <c r="E113" i="19"/>
  <c r="N113" i="19"/>
  <c r="M113" i="19"/>
  <c r="W181" i="28"/>
  <c r="S181" i="28"/>
  <c r="O181" i="28"/>
  <c r="K181" i="28"/>
  <c r="G181" i="28"/>
  <c r="C181" i="28"/>
  <c r="A182" i="28"/>
  <c r="V181" i="28"/>
  <c r="R181" i="28"/>
  <c r="N181" i="28"/>
  <c r="J181" i="28"/>
  <c r="F181" i="28"/>
  <c r="B181" i="28"/>
  <c r="X181" i="28"/>
  <c r="P181" i="28"/>
  <c r="H181" i="28"/>
  <c r="U181" i="28"/>
  <c r="M181" i="28"/>
  <c r="E181" i="28"/>
  <c r="Q181" i="28"/>
  <c r="I181" i="28"/>
  <c r="L181" i="28"/>
  <c r="Y181" i="28"/>
  <c r="T181" i="28"/>
  <c r="D181" i="28"/>
  <c r="X420" i="21"/>
  <c r="T420" i="21"/>
  <c r="P420" i="21"/>
  <c r="L420" i="21"/>
  <c r="H420" i="21"/>
  <c r="D420" i="21"/>
  <c r="W420" i="21"/>
  <c r="S420" i="21"/>
  <c r="O420" i="21"/>
  <c r="K420" i="21"/>
  <c r="G420" i="21"/>
  <c r="C420" i="21"/>
  <c r="U420" i="21"/>
  <c r="M420" i="21"/>
  <c r="E420" i="21"/>
  <c r="Y420" i="21"/>
  <c r="I420" i="21"/>
  <c r="A421" i="21"/>
  <c r="R420" i="21"/>
  <c r="J420" i="21"/>
  <c r="B420" i="21"/>
  <c r="Q420" i="21"/>
  <c r="F420" i="21"/>
  <c r="N420" i="21"/>
  <c r="V420" i="21"/>
  <c r="A182" i="21"/>
  <c r="V181" i="21"/>
  <c r="R181" i="21"/>
  <c r="N181" i="21"/>
  <c r="J181" i="21"/>
  <c r="F181" i="21"/>
  <c r="B181" i="21"/>
  <c r="Y181" i="21"/>
  <c r="U181" i="21"/>
  <c r="Q181" i="21"/>
  <c r="M181" i="21"/>
  <c r="I181" i="21"/>
  <c r="E181" i="21"/>
  <c r="W181" i="21"/>
  <c r="O181" i="21"/>
  <c r="G181" i="21"/>
  <c r="S181" i="21"/>
  <c r="C181" i="21"/>
  <c r="T181" i="21"/>
  <c r="L181" i="21"/>
  <c r="D181" i="21"/>
  <c r="K181" i="21"/>
  <c r="H181" i="21"/>
  <c r="X181" i="21"/>
  <c r="P181" i="21"/>
  <c r="V77" i="25"/>
  <c r="R77" i="25"/>
  <c r="N77" i="25"/>
  <c r="J77" i="25"/>
  <c r="F77" i="25"/>
  <c r="B77" i="25"/>
  <c r="Y77" i="25"/>
  <c r="U77" i="25"/>
  <c r="Q77" i="25"/>
  <c r="M77" i="25"/>
  <c r="I77" i="25"/>
  <c r="E77" i="25"/>
  <c r="X77" i="25"/>
  <c r="P77" i="25"/>
  <c r="H77" i="25"/>
  <c r="W77" i="25"/>
  <c r="O77" i="25"/>
  <c r="G77" i="25"/>
  <c r="K77" i="25"/>
  <c r="L77" i="25"/>
  <c r="T77" i="25"/>
  <c r="D77" i="25"/>
  <c r="S77" i="25"/>
  <c r="C77" i="25"/>
  <c r="X283" i="21"/>
  <c r="T283" i="21"/>
  <c r="P283" i="21"/>
  <c r="L283" i="21"/>
  <c r="H283" i="21"/>
  <c r="D283" i="21"/>
  <c r="W283" i="21"/>
  <c r="S283" i="21"/>
  <c r="O283" i="21"/>
  <c r="K283" i="21"/>
  <c r="G283" i="21"/>
  <c r="C283" i="21"/>
  <c r="U283" i="21"/>
  <c r="M283" i="21"/>
  <c r="E283" i="21"/>
  <c r="Q283" i="21"/>
  <c r="I283" i="21"/>
  <c r="A284" i="21"/>
  <c r="R283" i="21"/>
  <c r="J283" i="21"/>
  <c r="B283" i="21"/>
  <c r="Y283" i="21"/>
  <c r="V283" i="21"/>
  <c r="N283" i="21"/>
  <c r="F283" i="21"/>
  <c r="A112" i="21"/>
  <c r="V111" i="21"/>
  <c r="R111" i="21"/>
  <c r="N111" i="21"/>
  <c r="J111" i="21"/>
  <c r="F111" i="21"/>
  <c r="B111" i="21"/>
  <c r="Y111" i="21"/>
  <c r="U111" i="21"/>
  <c r="Q111" i="21"/>
  <c r="M111" i="21"/>
  <c r="I111" i="21"/>
  <c r="E111" i="21"/>
  <c r="S111" i="21"/>
  <c r="K111" i="21"/>
  <c r="C111" i="21"/>
  <c r="O111" i="21"/>
  <c r="X111" i="21"/>
  <c r="P111" i="21"/>
  <c r="H111" i="21"/>
  <c r="W111" i="21"/>
  <c r="G111" i="21"/>
  <c r="D111" i="21"/>
  <c r="T111" i="21"/>
  <c r="L111" i="21"/>
  <c r="A353" i="28"/>
  <c r="V352" i="28"/>
  <c r="R352" i="28"/>
  <c r="N352" i="28"/>
  <c r="J352" i="28"/>
  <c r="F352" i="28"/>
  <c r="B352" i="28"/>
  <c r="Y352" i="28"/>
  <c r="U352" i="28"/>
  <c r="Q352" i="28"/>
  <c r="M352" i="28"/>
  <c r="I352" i="28"/>
  <c r="E352" i="28"/>
  <c r="S352" i="28"/>
  <c r="K352" i="28"/>
  <c r="C352" i="28"/>
  <c r="X352" i="28"/>
  <c r="P352" i="28"/>
  <c r="H352" i="28"/>
  <c r="T352" i="28"/>
  <c r="D352" i="28"/>
  <c r="O352" i="28"/>
  <c r="G352" i="28"/>
  <c r="W352" i="28"/>
  <c r="L352" i="28"/>
  <c r="X249" i="28"/>
  <c r="T249" i="28"/>
  <c r="P249" i="28"/>
  <c r="L249" i="28"/>
  <c r="H249" i="28"/>
  <c r="D249" i="28"/>
  <c r="W249" i="28"/>
  <c r="S249" i="28"/>
  <c r="O249" i="28"/>
  <c r="K249" i="28"/>
  <c r="G249" i="28"/>
  <c r="C249" i="28"/>
  <c r="U249" i="28"/>
  <c r="M249" i="28"/>
  <c r="E249" i="28"/>
  <c r="A250" i="28"/>
  <c r="R249" i="28"/>
  <c r="J249" i="28"/>
  <c r="B249" i="28"/>
  <c r="N249" i="28"/>
  <c r="Y249" i="28"/>
  <c r="I249" i="28"/>
  <c r="Q249" i="28"/>
  <c r="F249" i="28"/>
  <c r="V249" i="28"/>
  <c r="A421" i="28"/>
  <c r="V420" i="28"/>
  <c r="R420" i="28"/>
  <c r="N420" i="28"/>
  <c r="J420" i="28"/>
  <c r="F420" i="28"/>
  <c r="B420" i="28"/>
  <c r="Y420" i="28"/>
  <c r="U420" i="28"/>
  <c r="Q420" i="28"/>
  <c r="M420" i="28"/>
  <c r="I420" i="28"/>
  <c r="E420" i="28"/>
  <c r="W420" i="28"/>
  <c r="O420" i="28"/>
  <c r="G420" i="28"/>
  <c r="T420" i="28"/>
  <c r="L420" i="28"/>
  <c r="D420" i="28"/>
  <c r="X420" i="28"/>
  <c r="H420" i="28"/>
  <c r="S420" i="28"/>
  <c r="C420" i="28"/>
  <c r="K420" i="28"/>
  <c r="P420" i="28"/>
  <c r="A284" i="28"/>
  <c r="V283" i="28"/>
  <c r="R283" i="28"/>
  <c r="N283" i="28"/>
  <c r="J283" i="28"/>
  <c r="F283" i="28"/>
  <c r="B283" i="28"/>
  <c r="Y283" i="28"/>
  <c r="U283" i="28"/>
  <c r="Q283" i="28"/>
  <c r="M283" i="28"/>
  <c r="I283" i="28"/>
  <c r="E283" i="28"/>
  <c r="W283" i="28"/>
  <c r="O283" i="28"/>
  <c r="G283" i="28"/>
  <c r="T283" i="28"/>
  <c r="L283" i="28"/>
  <c r="D283" i="28"/>
  <c r="P283" i="28"/>
  <c r="K283" i="28"/>
  <c r="C283" i="28"/>
  <c r="X283" i="28"/>
  <c r="S283" i="28"/>
  <c r="H283" i="28"/>
  <c r="W111" i="28"/>
  <c r="S111" i="28"/>
  <c r="O111" i="28"/>
  <c r="K111" i="28"/>
  <c r="G111" i="28"/>
  <c r="C111" i="28"/>
  <c r="A112" i="28"/>
  <c r="V111" i="28"/>
  <c r="R111" i="28"/>
  <c r="N111" i="28"/>
  <c r="J111" i="28"/>
  <c r="F111" i="28"/>
  <c r="B111" i="28"/>
  <c r="T111" i="28"/>
  <c r="L111" i="28"/>
  <c r="D111" i="28"/>
  <c r="Y111" i="28"/>
  <c r="Q111" i="28"/>
  <c r="I111" i="28"/>
  <c r="M111" i="28"/>
  <c r="E111" i="28"/>
  <c r="X111" i="28"/>
  <c r="H111" i="28"/>
  <c r="U111" i="28"/>
  <c r="P111" i="28"/>
  <c r="Y146" i="28"/>
  <c r="U146" i="28"/>
  <c r="Q146" i="28"/>
  <c r="M146" i="28"/>
  <c r="I146" i="28"/>
  <c r="E146" i="28"/>
  <c r="X146" i="28"/>
  <c r="T146" i="28"/>
  <c r="P146" i="28"/>
  <c r="L146" i="28"/>
  <c r="H146" i="28"/>
  <c r="D146" i="28"/>
  <c r="V146" i="28"/>
  <c r="N146" i="28"/>
  <c r="F146" i="28"/>
  <c r="S146" i="28"/>
  <c r="K146" i="28"/>
  <c r="C146" i="28"/>
  <c r="O146" i="28"/>
  <c r="W146" i="28"/>
  <c r="A147" i="28"/>
  <c r="J146" i="28"/>
  <c r="G146" i="28"/>
  <c r="R146" i="28"/>
  <c r="B146" i="28"/>
  <c r="A387" i="21"/>
  <c r="V386" i="21"/>
  <c r="R386" i="21"/>
  <c r="N386" i="21"/>
  <c r="J386" i="21"/>
  <c r="F386" i="21"/>
  <c r="B386" i="21"/>
  <c r="Y386" i="21"/>
  <c r="U386" i="21"/>
  <c r="Q386" i="21"/>
  <c r="M386" i="21"/>
  <c r="I386" i="21"/>
  <c r="E386" i="21"/>
  <c r="S386" i="21"/>
  <c r="K386" i="21"/>
  <c r="C386" i="21"/>
  <c r="O386" i="21"/>
  <c r="X386" i="21"/>
  <c r="P386" i="21"/>
  <c r="H386" i="21"/>
  <c r="W386" i="21"/>
  <c r="G386" i="21"/>
  <c r="T386" i="21"/>
  <c r="L386" i="21"/>
  <c r="D386" i="21"/>
  <c r="Y76" i="28"/>
  <c r="U76" i="28"/>
  <c r="Q76" i="28"/>
  <c r="M76" i="28"/>
  <c r="I76" i="28"/>
  <c r="E76" i="28"/>
  <c r="X76" i="28"/>
  <c r="T76" i="28"/>
  <c r="P76" i="28"/>
  <c r="L76" i="28"/>
  <c r="H76" i="28"/>
  <c r="D76" i="28"/>
  <c r="A77" i="28"/>
  <c r="R76" i="28"/>
  <c r="J76" i="28"/>
  <c r="B76" i="28"/>
  <c r="W76" i="28"/>
  <c r="O76" i="28"/>
  <c r="G76" i="28"/>
  <c r="K76" i="28"/>
  <c r="S76" i="28"/>
  <c r="V76" i="28"/>
  <c r="F76" i="28"/>
  <c r="C76" i="28"/>
  <c r="N76" i="28"/>
  <c r="V147" i="25"/>
  <c r="R147" i="25"/>
  <c r="N147" i="25"/>
  <c r="J147" i="25"/>
  <c r="F147" i="25"/>
  <c r="B147" i="25"/>
  <c r="Y147" i="25"/>
  <c r="U147" i="25"/>
  <c r="Q147" i="25"/>
  <c r="M147" i="25"/>
  <c r="I147" i="25"/>
  <c r="E147" i="25"/>
  <c r="X147" i="25"/>
  <c r="P147" i="25"/>
  <c r="H147" i="25"/>
  <c r="W147" i="25"/>
  <c r="O147" i="25"/>
  <c r="G147" i="25"/>
  <c r="T147" i="25"/>
  <c r="D147" i="25"/>
  <c r="S147" i="25"/>
  <c r="C147" i="25"/>
  <c r="L147" i="25"/>
  <c r="K147" i="25"/>
  <c r="A148" i="25"/>
  <c r="X77" i="28" l="1"/>
  <c r="T77" i="28"/>
  <c r="P77" i="28"/>
  <c r="L77" i="28"/>
  <c r="H77" i="28"/>
  <c r="D77" i="28"/>
  <c r="W77" i="28"/>
  <c r="S77" i="28"/>
  <c r="O77" i="28"/>
  <c r="K77" i="28"/>
  <c r="G77" i="28"/>
  <c r="C77" i="28"/>
  <c r="Y77" i="28"/>
  <c r="Q77" i="28"/>
  <c r="I77" i="28"/>
  <c r="V77" i="28"/>
  <c r="N77" i="28"/>
  <c r="F77" i="28"/>
  <c r="R77" i="28"/>
  <c r="B77" i="28"/>
  <c r="M77" i="28"/>
  <c r="J77" i="28"/>
  <c r="U77" i="28"/>
  <c r="E77" i="28"/>
  <c r="Y284" i="28"/>
  <c r="U284" i="28"/>
  <c r="Q284" i="28"/>
  <c r="M284" i="28"/>
  <c r="I284" i="28"/>
  <c r="E284" i="28"/>
  <c r="X284" i="28"/>
  <c r="T284" i="28"/>
  <c r="P284" i="28"/>
  <c r="L284" i="28"/>
  <c r="H284" i="28"/>
  <c r="D284" i="28"/>
  <c r="V284" i="28"/>
  <c r="N284" i="28"/>
  <c r="F284" i="28"/>
  <c r="S284" i="28"/>
  <c r="K284" i="28"/>
  <c r="C284" i="28"/>
  <c r="W284" i="28"/>
  <c r="G284" i="28"/>
  <c r="R284" i="28"/>
  <c r="B284" i="28"/>
  <c r="J284" i="28"/>
  <c r="A285" i="28"/>
  <c r="O284" i="28"/>
  <c r="Y112" i="21"/>
  <c r="U112" i="21"/>
  <c r="Q112" i="21"/>
  <c r="M112" i="21"/>
  <c r="I112" i="21"/>
  <c r="E112" i="21"/>
  <c r="X112" i="21"/>
  <c r="T112" i="21"/>
  <c r="P112" i="21"/>
  <c r="L112" i="21"/>
  <c r="H112" i="21"/>
  <c r="D112" i="21"/>
  <c r="A113" i="21"/>
  <c r="R112" i="21"/>
  <c r="J112" i="21"/>
  <c r="B112" i="21"/>
  <c r="V112" i="21"/>
  <c r="F112" i="21"/>
  <c r="W112" i="21"/>
  <c r="O112" i="21"/>
  <c r="G112" i="21"/>
  <c r="N112" i="21"/>
  <c r="K112" i="21"/>
  <c r="C112" i="21"/>
  <c r="S112" i="21"/>
  <c r="W284" i="21"/>
  <c r="S284" i="21"/>
  <c r="O284" i="21"/>
  <c r="K284" i="21"/>
  <c r="G284" i="21"/>
  <c r="C284" i="21"/>
  <c r="A285" i="21"/>
  <c r="V284" i="21"/>
  <c r="R284" i="21"/>
  <c r="N284" i="21"/>
  <c r="J284" i="21"/>
  <c r="F284" i="21"/>
  <c r="B284" i="21"/>
  <c r="T284" i="21"/>
  <c r="L284" i="21"/>
  <c r="D284" i="21"/>
  <c r="X284" i="21"/>
  <c r="H284" i="21"/>
  <c r="Y284" i="21"/>
  <c r="Q284" i="21"/>
  <c r="I284" i="21"/>
  <c r="P284" i="21"/>
  <c r="E284" i="21"/>
  <c r="M284" i="21"/>
  <c r="U284" i="21"/>
  <c r="Y216" i="28"/>
  <c r="U216" i="28"/>
  <c r="Q216" i="28"/>
  <c r="M216" i="28"/>
  <c r="I216" i="28"/>
  <c r="E216" i="28"/>
  <c r="X216" i="28"/>
  <c r="T216" i="28"/>
  <c r="P216" i="28"/>
  <c r="L216" i="28"/>
  <c r="H216" i="28"/>
  <c r="D216" i="28"/>
  <c r="A217" i="28"/>
  <c r="R216" i="28"/>
  <c r="J216" i="28"/>
  <c r="B216" i="28"/>
  <c r="W216" i="28"/>
  <c r="O216" i="28"/>
  <c r="G216" i="28"/>
  <c r="S216" i="28"/>
  <c r="C216" i="28"/>
  <c r="N216" i="28"/>
  <c r="F216" i="28"/>
  <c r="V216" i="28"/>
  <c r="K216" i="28"/>
  <c r="Y319" i="21"/>
  <c r="U319" i="21"/>
  <c r="Q319" i="21"/>
  <c r="M319" i="21"/>
  <c r="I319" i="21"/>
  <c r="E319" i="21"/>
  <c r="X319" i="21"/>
  <c r="T319" i="21"/>
  <c r="P319" i="21"/>
  <c r="L319" i="21"/>
  <c r="H319" i="21"/>
  <c r="D319" i="21"/>
  <c r="V319" i="21"/>
  <c r="N319" i="21"/>
  <c r="F319" i="21"/>
  <c r="R319" i="21"/>
  <c r="B319" i="21"/>
  <c r="S319" i="21"/>
  <c r="K319" i="21"/>
  <c r="C319" i="21"/>
  <c r="A320" i="21"/>
  <c r="J319" i="21"/>
  <c r="W319" i="21"/>
  <c r="O319" i="21"/>
  <c r="G319" i="21"/>
  <c r="Y387" i="21"/>
  <c r="U387" i="21"/>
  <c r="Q387" i="21"/>
  <c r="M387" i="21"/>
  <c r="I387" i="21"/>
  <c r="E387" i="21"/>
  <c r="X387" i="21"/>
  <c r="T387" i="21"/>
  <c r="P387" i="21"/>
  <c r="L387" i="21"/>
  <c r="H387" i="21"/>
  <c r="D387" i="21"/>
  <c r="A388" i="21"/>
  <c r="R387" i="21"/>
  <c r="J387" i="21"/>
  <c r="B387" i="21"/>
  <c r="V387" i="21"/>
  <c r="F387" i="21"/>
  <c r="W387" i="21"/>
  <c r="O387" i="21"/>
  <c r="G387" i="21"/>
  <c r="N387" i="21"/>
  <c r="C387" i="21"/>
  <c r="S387" i="21"/>
  <c r="K387" i="21"/>
  <c r="A113" i="28"/>
  <c r="V112" i="28"/>
  <c r="R112" i="28"/>
  <c r="N112" i="28"/>
  <c r="J112" i="28"/>
  <c r="F112" i="28"/>
  <c r="B112" i="28"/>
  <c r="Y112" i="28"/>
  <c r="U112" i="28"/>
  <c r="Q112" i="28"/>
  <c r="M112" i="28"/>
  <c r="I112" i="28"/>
  <c r="E112" i="28"/>
  <c r="S112" i="28"/>
  <c r="K112" i="28"/>
  <c r="C112" i="28"/>
  <c r="X112" i="28"/>
  <c r="P112" i="28"/>
  <c r="H112" i="28"/>
  <c r="T112" i="28"/>
  <c r="D112" i="28"/>
  <c r="L112" i="28"/>
  <c r="O112" i="28"/>
  <c r="W112" i="28"/>
  <c r="G112" i="28"/>
  <c r="Y421" i="28"/>
  <c r="U421" i="28"/>
  <c r="Q421" i="28"/>
  <c r="M421" i="28"/>
  <c r="I421" i="28"/>
  <c r="E421" i="28"/>
  <c r="X421" i="28"/>
  <c r="T421" i="28"/>
  <c r="P421" i="28"/>
  <c r="L421" i="28"/>
  <c r="H421" i="28"/>
  <c r="D421" i="28"/>
  <c r="V421" i="28"/>
  <c r="N421" i="28"/>
  <c r="F421" i="28"/>
  <c r="S421" i="28"/>
  <c r="K421" i="28"/>
  <c r="C421" i="28"/>
  <c r="O421" i="28"/>
  <c r="A422" i="28"/>
  <c r="J421" i="28"/>
  <c r="R421" i="28"/>
  <c r="B421" i="28"/>
  <c r="G421" i="28"/>
  <c r="W421" i="28"/>
  <c r="W216" i="21"/>
  <c r="S216" i="21"/>
  <c r="O216" i="21"/>
  <c r="K216" i="21"/>
  <c r="G216" i="21"/>
  <c r="C216" i="21"/>
  <c r="A217" i="21"/>
  <c r="V216" i="21"/>
  <c r="R216" i="21"/>
  <c r="N216" i="21"/>
  <c r="J216" i="21"/>
  <c r="F216" i="21"/>
  <c r="B216" i="21"/>
  <c r="X216" i="21"/>
  <c r="P216" i="21"/>
  <c r="H216" i="21"/>
  <c r="L216" i="21"/>
  <c r="U216" i="21"/>
  <c r="M216" i="21"/>
  <c r="E216" i="21"/>
  <c r="T216" i="21"/>
  <c r="D216" i="21"/>
  <c r="Y216" i="21"/>
  <c r="Q216" i="21"/>
  <c r="I216" i="21"/>
  <c r="W353" i="21"/>
  <c r="S353" i="21"/>
  <c r="O353" i="21"/>
  <c r="K353" i="21"/>
  <c r="G353" i="21"/>
  <c r="C353" i="21"/>
  <c r="A354" i="21"/>
  <c r="V353" i="21"/>
  <c r="R353" i="21"/>
  <c r="N353" i="21"/>
  <c r="J353" i="21"/>
  <c r="F353" i="21"/>
  <c r="B353" i="21"/>
  <c r="X353" i="21"/>
  <c r="P353" i="21"/>
  <c r="H353" i="21"/>
  <c r="T353" i="21"/>
  <c r="D353" i="21"/>
  <c r="U353" i="21"/>
  <c r="M353" i="21"/>
  <c r="E353" i="21"/>
  <c r="L353" i="21"/>
  <c r="I353" i="21"/>
  <c r="Q353" i="21"/>
  <c r="Y353" i="21"/>
  <c r="W147" i="21"/>
  <c r="S147" i="21"/>
  <c r="O147" i="21"/>
  <c r="K147" i="21"/>
  <c r="G147" i="21"/>
  <c r="C147" i="21"/>
  <c r="A148" i="21"/>
  <c r="V147" i="21"/>
  <c r="R147" i="21"/>
  <c r="N147" i="21"/>
  <c r="J147" i="21"/>
  <c r="F147" i="21"/>
  <c r="B147" i="21"/>
  <c r="T147" i="21"/>
  <c r="L147" i="21"/>
  <c r="D147" i="21"/>
  <c r="P147" i="21"/>
  <c r="Y147" i="21"/>
  <c r="Q147" i="21"/>
  <c r="I147" i="21"/>
  <c r="X147" i="21"/>
  <c r="H147" i="21"/>
  <c r="U147" i="21"/>
  <c r="M147" i="21"/>
  <c r="E147" i="21"/>
  <c r="X147" i="28"/>
  <c r="T147" i="28"/>
  <c r="P147" i="28"/>
  <c r="L147" i="28"/>
  <c r="H147" i="28"/>
  <c r="D147" i="28"/>
  <c r="W147" i="28"/>
  <c r="S147" i="28"/>
  <c r="O147" i="28"/>
  <c r="K147" i="28"/>
  <c r="G147" i="28"/>
  <c r="C147" i="28"/>
  <c r="U147" i="28"/>
  <c r="M147" i="28"/>
  <c r="E147" i="28"/>
  <c r="A148" i="28"/>
  <c r="R147" i="28"/>
  <c r="J147" i="28"/>
  <c r="B147" i="28"/>
  <c r="V147" i="28"/>
  <c r="F147" i="28"/>
  <c r="Q147" i="28"/>
  <c r="N147" i="28"/>
  <c r="Y147" i="28"/>
  <c r="I147" i="28"/>
  <c r="X77" i="21"/>
  <c r="T77" i="21"/>
  <c r="P77" i="21"/>
  <c r="L77" i="21"/>
  <c r="H77" i="21"/>
  <c r="D77" i="21"/>
  <c r="W77" i="21"/>
  <c r="S77" i="21"/>
  <c r="O77" i="21"/>
  <c r="K77" i="21"/>
  <c r="G77" i="21"/>
  <c r="C77" i="21"/>
  <c r="U77" i="21"/>
  <c r="M77" i="21"/>
  <c r="E77" i="21"/>
  <c r="Q77" i="21"/>
  <c r="F77" i="21"/>
  <c r="R77" i="21"/>
  <c r="J77" i="21"/>
  <c r="B77" i="21"/>
  <c r="Y77" i="21"/>
  <c r="I77" i="21"/>
  <c r="V77" i="21"/>
  <c r="N77" i="21"/>
  <c r="W319" i="28"/>
  <c r="S319" i="28"/>
  <c r="O319" i="28"/>
  <c r="K319" i="28"/>
  <c r="G319" i="28"/>
  <c r="C319" i="28"/>
  <c r="A320" i="28"/>
  <c r="V319" i="28"/>
  <c r="R319" i="28"/>
  <c r="N319" i="28"/>
  <c r="J319" i="28"/>
  <c r="F319" i="28"/>
  <c r="B319" i="28"/>
  <c r="X319" i="28"/>
  <c r="P319" i="28"/>
  <c r="H319" i="28"/>
  <c r="U319" i="28"/>
  <c r="M319" i="28"/>
  <c r="E319" i="28"/>
  <c r="Y319" i="28"/>
  <c r="I319" i="28"/>
  <c r="T319" i="28"/>
  <c r="D319" i="28"/>
  <c r="L319" i="28"/>
  <c r="Q319" i="28"/>
  <c r="W387" i="28"/>
  <c r="S387" i="28"/>
  <c r="O387" i="28"/>
  <c r="K387" i="28"/>
  <c r="G387" i="28"/>
  <c r="C387" i="28"/>
  <c r="A388" i="28"/>
  <c r="V387" i="28"/>
  <c r="R387" i="28"/>
  <c r="N387" i="28"/>
  <c r="J387" i="28"/>
  <c r="F387" i="28"/>
  <c r="B387" i="28"/>
  <c r="T387" i="28"/>
  <c r="L387" i="28"/>
  <c r="D387" i="28"/>
  <c r="Y387" i="28"/>
  <c r="Q387" i="28"/>
  <c r="I387" i="28"/>
  <c r="M387" i="28"/>
  <c r="X387" i="28"/>
  <c r="H387" i="28"/>
  <c r="U387" i="28"/>
  <c r="P387" i="28"/>
  <c r="E387" i="28"/>
  <c r="V148" i="25"/>
  <c r="R148" i="25"/>
  <c r="N148" i="25"/>
  <c r="J148" i="25"/>
  <c r="F148" i="25"/>
  <c r="B148" i="25"/>
  <c r="Y148" i="25"/>
  <c r="U148" i="25"/>
  <c r="Q148" i="25"/>
  <c r="M148" i="25"/>
  <c r="I148" i="25"/>
  <c r="E148" i="25"/>
  <c r="X148" i="25"/>
  <c r="P148" i="25"/>
  <c r="H148" i="25"/>
  <c r="W148" i="25"/>
  <c r="O148" i="25"/>
  <c r="G148" i="25"/>
  <c r="L148" i="25"/>
  <c r="T148" i="25"/>
  <c r="K148" i="25"/>
  <c r="D148" i="25"/>
  <c r="S148" i="25"/>
  <c r="C148" i="25"/>
  <c r="A149" i="25"/>
  <c r="W250" i="28"/>
  <c r="S250" i="28"/>
  <c r="O250" i="28"/>
  <c r="K250" i="28"/>
  <c r="G250" i="28"/>
  <c r="C250" i="28"/>
  <c r="A251" i="28"/>
  <c r="V250" i="28"/>
  <c r="R250" i="28"/>
  <c r="N250" i="28"/>
  <c r="J250" i="28"/>
  <c r="F250" i="28"/>
  <c r="B250" i="28"/>
  <c r="T250" i="28"/>
  <c r="L250" i="28"/>
  <c r="D250" i="28"/>
  <c r="Y250" i="28"/>
  <c r="Q250" i="28"/>
  <c r="I250" i="28"/>
  <c r="U250" i="28"/>
  <c r="E250" i="28"/>
  <c r="P250" i="28"/>
  <c r="X250" i="28"/>
  <c r="H250" i="28"/>
  <c r="M250" i="28"/>
  <c r="Y353" i="28"/>
  <c r="U353" i="28"/>
  <c r="Q353" i="28"/>
  <c r="M353" i="28"/>
  <c r="I353" i="28"/>
  <c r="E353" i="28"/>
  <c r="X353" i="28"/>
  <c r="T353" i="28"/>
  <c r="P353" i="28"/>
  <c r="L353" i="28"/>
  <c r="H353" i="28"/>
  <c r="D353" i="28"/>
  <c r="A354" i="28"/>
  <c r="R353" i="28"/>
  <c r="J353" i="28"/>
  <c r="B353" i="28"/>
  <c r="W353" i="28"/>
  <c r="O353" i="28"/>
  <c r="G353" i="28"/>
  <c r="K353" i="28"/>
  <c r="V353" i="28"/>
  <c r="F353" i="28"/>
  <c r="N353" i="28"/>
  <c r="C353" i="28"/>
  <c r="S353" i="28"/>
  <c r="Y182" i="21"/>
  <c r="U182" i="21"/>
  <c r="Q182" i="21"/>
  <c r="M182" i="21"/>
  <c r="I182" i="21"/>
  <c r="E182" i="21"/>
  <c r="X182" i="21"/>
  <c r="T182" i="21"/>
  <c r="P182" i="21"/>
  <c r="L182" i="21"/>
  <c r="H182" i="21"/>
  <c r="D182" i="21"/>
  <c r="V182" i="21"/>
  <c r="N182" i="21"/>
  <c r="F182" i="21"/>
  <c r="A183" i="21"/>
  <c r="J182" i="21"/>
  <c r="S182" i="21"/>
  <c r="K182" i="21"/>
  <c r="C182" i="21"/>
  <c r="R182" i="21"/>
  <c r="B182" i="21"/>
  <c r="O182" i="21"/>
  <c r="W182" i="21"/>
  <c r="G182" i="21"/>
  <c r="W421" i="21"/>
  <c r="S421" i="21"/>
  <c r="O421" i="21"/>
  <c r="K421" i="21"/>
  <c r="G421" i="21"/>
  <c r="C421" i="21"/>
  <c r="A422" i="21"/>
  <c r="V421" i="21"/>
  <c r="R421" i="21"/>
  <c r="N421" i="21"/>
  <c r="J421" i="21"/>
  <c r="F421" i="21"/>
  <c r="B421" i="21"/>
  <c r="T421" i="21"/>
  <c r="L421" i="21"/>
  <c r="D421" i="21"/>
  <c r="P421" i="21"/>
  <c r="H421" i="21"/>
  <c r="Y421" i="21"/>
  <c r="Q421" i="21"/>
  <c r="I421" i="21"/>
  <c r="X421" i="21"/>
  <c r="M421" i="21"/>
  <c r="U421" i="21"/>
  <c r="E421" i="21"/>
  <c r="A183" i="28"/>
  <c r="V182" i="28"/>
  <c r="R182" i="28"/>
  <c r="N182" i="28"/>
  <c r="J182" i="28"/>
  <c r="F182" i="28"/>
  <c r="B182" i="28"/>
  <c r="Y182" i="28"/>
  <c r="U182" i="28"/>
  <c r="Q182" i="28"/>
  <c r="M182" i="28"/>
  <c r="I182" i="28"/>
  <c r="E182" i="28"/>
  <c r="W182" i="28"/>
  <c r="O182" i="28"/>
  <c r="G182" i="28"/>
  <c r="T182" i="28"/>
  <c r="L182" i="28"/>
  <c r="D182" i="28"/>
  <c r="X182" i="28"/>
  <c r="H182" i="28"/>
  <c r="P182" i="28"/>
  <c r="S182" i="28"/>
  <c r="C182" i="28"/>
  <c r="K182" i="28"/>
  <c r="Y149" i="19"/>
  <c r="U149" i="19"/>
  <c r="Q149" i="19"/>
  <c r="M149" i="19"/>
  <c r="I149" i="19"/>
  <c r="E149" i="19"/>
  <c r="X149" i="19"/>
  <c r="T149" i="19"/>
  <c r="P149" i="19"/>
  <c r="L149" i="19"/>
  <c r="H149" i="19"/>
  <c r="D149" i="19"/>
  <c r="W149" i="19"/>
  <c r="O149" i="19"/>
  <c r="G149" i="19"/>
  <c r="V149" i="19"/>
  <c r="N149" i="19"/>
  <c r="F149" i="19"/>
  <c r="K149" i="19"/>
  <c r="J149" i="19"/>
  <c r="C149" i="19"/>
  <c r="B149" i="19"/>
  <c r="S149" i="19"/>
  <c r="R149" i="19"/>
  <c r="V113" i="25"/>
  <c r="R113" i="25"/>
  <c r="N113" i="25"/>
  <c r="J113" i="25"/>
  <c r="F113" i="25"/>
  <c r="B113" i="25"/>
  <c r="Y113" i="25"/>
  <c r="U113" i="25"/>
  <c r="Q113" i="25"/>
  <c r="M113" i="25"/>
  <c r="I113" i="25"/>
  <c r="E113" i="25"/>
  <c r="X113" i="25"/>
  <c r="P113" i="25"/>
  <c r="H113" i="25"/>
  <c r="T113" i="25"/>
  <c r="D113" i="25"/>
  <c r="W113" i="25"/>
  <c r="O113" i="25"/>
  <c r="G113" i="25"/>
  <c r="L113" i="25"/>
  <c r="C113" i="25"/>
  <c r="K113" i="25"/>
  <c r="S113" i="25"/>
  <c r="Y250" i="21"/>
  <c r="U250" i="21"/>
  <c r="Q250" i="21"/>
  <c r="M250" i="21"/>
  <c r="I250" i="21"/>
  <c r="E250" i="21"/>
  <c r="X250" i="21"/>
  <c r="T250" i="21"/>
  <c r="P250" i="21"/>
  <c r="L250" i="21"/>
  <c r="H250" i="21"/>
  <c r="D250" i="21"/>
  <c r="A251" i="21"/>
  <c r="R250" i="21"/>
  <c r="J250" i="21"/>
  <c r="B250" i="21"/>
  <c r="V250" i="21"/>
  <c r="F250" i="21"/>
  <c r="W250" i="21"/>
  <c r="O250" i="21"/>
  <c r="G250" i="21"/>
  <c r="N250" i="21"/>
  <c r="S250" i="21"/>
  <c r="K250" i="21"/>
  <c r="C250" i="21"/>
  <c r="A252" i="28" l="1"/>
  <c r="V251" i="28"/>
  <c r="R251" i="28"/>
  <c r="N251" i="28"/>
  <c r="J251" i="28"/>
  <c r="F251" i="28"/>
  <c r="B251" i="28"/>
  <c r="Y251" i="28"/>
  <c r="U251" i="28"/>
  <c r="Q251" i="28"/>
  <c r="M251" i="28"/>
  <c r="I251" i="28"/>
  <c r="E251" i="28"/>
  <c r="S251" i="28"/>
  <c r="K251" i="28"/>
  <c r="C251" i="28"/>
  <c r="X251" i="28"/>
  <c r="P251" i="28"/>
  <c r="H251" i="28"/>
  <c r="L251" i="28"/>
  <c r="W251" i="28"/>
  <c r="G251" i="28"/>
  <c r="T251" i="28"/>
  <c r="O251" i="28"/>
  <c r="D251" i="28"/>
  <c r="W148" i="28"/>
  <c r="S148" i="28"/>
  <c r="O148" i="28"/>
  <c r="K148" i="28"/>
  <c r="G148" i="28"/>
  <c r="C148" i="28"/>
  <c r="A149" i="28"/>
  <c r="V148" i="28"/>
  <c r="R148" i="28"/>
  <c r="N148" i="28"/>
  <c r="J148" i="28"/>
  <c r="F148" i="28"/>
  <c r="B148" i="28"/>
  <c r="T148" i="28"/>
  <c r="L148" i="28"/>
  <c r="D148" i="28"/>
  <c r="Y148" i="28"/>
  <c r="Q148" i="28"/>
  <c r="I148" i="28"/>
  <c r="M148" i="28"/>
  <c r="U148" i="28"/>
  <c r="X148" i="28"/>
  <c r="H148" i="28"/>
  <c r="E148" i="28"/>
  <c r="P148" i="28"/>
  <c r="A218" i="21"/>
  <c r="V217" i="21"/>
  <c r="R217" i="21"/>
  <c r="N217" i="21"/>
  <c r="J217" i="21"/>
  <c r="F217" i="21"/>
  <c r="B217" i="21"/>
  <c r="Y217" i="21"/>
  <c r="U217" i="21"/>
  <c r="Q217" i="21"/>
  <c r="M217" i="21"/>
  <c r="I217" i="21"/>
  <c r="E217" i="21"/>
  <c r="W217" i="21"/>
  <c r="O217" i="21"/>
  <c r="G217" i="21"/>
  <c r="S217" i="21"/>
  <c r="C217" i="21"/>
  <c r="T217" i="21"/>
  <c r="L217" i="21"/>
  <c r="D217" i="21"/>
  <c r="K217" i="21"/>
  <c r="H217" i="21"/>
  <c r="P217" i="21"/>
  <c r="X217" i="21"/>
  <c r="X422" i="28"/>
  <c r="T422" i="28"/>
  <c r="P422" i="28"/>
  <c r="L422" i="28"/>
  <c r="H422" i="28"/>
  <c r="D422" i="28"/>
  <c r="W422" i="28"/>
  <c r="S422" i="28"/>
  <c r="O422" i="28"/>
  <c r="K422" i="28"/>
  <c r="G422" i="28"/>
  <c r="C422" i="28"/>
  <c r="U422" i="28"/>
  <c r="M422" i="28"/>
  <c r="E422" i="28"/>
  <c r="A423" i="28"/>
  <c r="R422" i="28"/>
  <c r="J422" i="28"/>
  <c r="B422" i="28"/>
  <c r="V422" i="28"/>
  <c r="F422" i="28"/>
  <c r="Q422" i="28"/>
  <c r="Y422" i="28"/>
  <c r="N422" i="28"/>
  <c r="I422" i="28"/>
  <c r="Y113" i="28"/>
  <c r="U113" i="28"/>
  <c r="Q113" i="28"/>
  <c r="M113" i="28"/>
  <c r="I113" i="28"/>
  <c r="E113" i="28"/>
  <c r="X113" i="28"/>
  <c r="T113" i="28"/>
  <c r="P113" i="28"/>
  <c r="L113" i="28"/>
  <c r="H113" i="28"/>
  <c r="D113" i="28"/>
  <c r="R113" i="28"/>
  <c r="J113" i="28"/>
  <c r="B113" i="28"/>
  <c r="W113" i="28"/>
  <c r="O113" i="28"/>
  <c r="G113" i="28"/>
  <c r="K113" i="28"/>
  <c r="S113" i="28"/>
  <c r="V113" i="28"/>
  <c r="F113" i="28"/>
  <c r="C113" i="28"/>
  <c r="N113" i="28"/>
  <c r="A423" i="21"/>
  <c r="V422" i="21"/>
  <c r="R422" i="21"/>
  <c r="N422" i="21"/>
  <c r="J422" i="21"/>
  <c r="F422" i="21"/>
  <c r="B422" i="21"/>
  <c r="Y422" i="21"/>
  <c r="U422" i="21"/>
  <c r="Q422" i="21"/>
  <c r="M422" i="21"/>
  <c r="I422" i="21"/>
  <c r="E422" i="21"/>
  <c r="S422" i="21"/>
  <c r="K422" i="21"/>
  <c r="C422" i="21"/>
  <c r="W422" i="21"/>
  <c r="O422" i="21"/>
  <c r="G422" i="21"/>
  <c r="X422" i="21"/>
  <c r="P422" i="21"/>
  <c r="H422" i="21"/>
  <c r="T422" i="21"/>
  <c r="L422" i="21"/>
  <c r="D422" i="21"/>
  <c r="X183" i="21"/>
  <c r="T183" i="21"/>
  <c r="P183" i="21"/>
  <c r="L183" i="21"/>
  <c r="H183" i="21"/>
  <c r="D183" i="21"/>
  <c r="W183" i="21"/>
  <c r="S183" i="21"/>
  <c r="O183" i="21"/>
  <c r="K183" i="21"/>
  <c r="G183" i="21"/>
  <c r="C183" i="21"/>
  <c r="U183" i="21"/>
  <c r="M183" i="21"/>
  <c r="E183" i="21"/>
  <c r="Q183" i="21"/>
  <c r="A184" i="21"/>
  <c r="R183" i="21"/>
  <c r="J183" i="21"/>
  <c r="B183" i="21"/>
  <c r="Y183" i="21"/>
  <c r="I183" i="21"/>
  <c r="V183" i="21"/>
  <c r="F183" i="21"/>
  <c r="N183" i="21"/>
  <c r="X354" i="28"/>
  <c r="T354" i="28"/>
  <c r="P354" i="28"/>
  <c r="L354" i="28"/>
  <c r="H354" i="28"/>
  <c r="D354" i="28"/>
  <c r="W354" i="28"/>
  <c r="S354" i="28"/>
  <c r="O354" i="28"/>
  <c r="K354" i="28"/>
  <c r="G354" i="28"/>
  <c r="C354" i="28"/>
  <c r="Y354" i="28"/>
  <c r="Q354" i="28"/>
  <c r="I354" i="28"/>
  <c r="V354" i="28"/>
  <c r="N354" i="28"/>
  <c r="F354" i="28"/>
  <c r="R354" i="28"/>
  <c r="B354" i="28"/>
  <c r="M354" i="28"/>
  <c r="U354" i="28"/>
  <c r="E354" i="28"/>
  <c r="J354" i="28"/>
  <c r="A355" i="28"/>
  <c r="X388" i="21"/>
  <c r="T388" i="21"/>
  <c r="P388" i="21"/>
  <c r="L388" i="21"/>
  <c r="H388" i="21"/>
  <c r="D388" i="21"/>
  <c r="W388" i="21"/>
  <c r="S388" i="21"/>
  <c r="O388" i="21"/>
  <c r="K388" i="21"/>
  <c r="G388" i="21"/>
  <c r="C388" i="21"/>
  <c r="Y388" i="21"/>
  <c r="Q388" i="21"/>
  <c r="I388" i="21"/>
  <c r="U388" i="21"/>
  <c r="E388" i="21"/>
  <c r="V388" i="21"/>
  <c r="N388" i="21"/>
  <c r="F388" i="21"/>
  <c r="M388" i="21"/>
  <c r="B388" i="21"/>
  <c r="J388" i="21"/>
  <c r="A389" i="21"/>
  <c r="R388" i="21"/>
  <c r="X113" i="21"/>
  <c r="T113" i="21"/>
  <c r="P113" i="21"/>
  <c r="L113" i="21"/>
  <c r="H113" i="21"/>
  <c r="D113" i="21"/>
  <c r="W113" i="21"/>
  <c r="S113" i="21"/>
  <c r="O113" i="21"/>
  <c r="K113" i="21"/>
  <c r="G113" i="21"/>
  <c r="C113" i="21"/>
  <c r="Y113" i="21"/>
  <c r="Q113" i="21"/>
  <c r="I113" i="21"/>
  <c r="M113" i="21"/>
  <c r="V113" i="21"/>
  <c r="N113" i="21"/>
  <c r="F113" i="21"/>
  <c r="U113" i="21"/>
  <c r="E113" i="21"/>
  <c r="R113" i="21"/>
  <c r="J113" i="21"/>
  <c r="B113" i="21"/>
  <c r="Y183" i="28"/>
  <c r="U183" i="28"/>
  <c r="Q183" i="28"/>
  <c r="M183" i="28"/>
  <c r="I183" i="28"/>
  <c r="E183" i="28"/>
  <c r="X183" i="28"/>
  <c r="T183" i="28"/>
  <c r="P183" i="28"/>
  <c r="L183" i="28"/>
  <c r="H183" i="28"/>
  <c r="D183" i="28"/>
  <c r="V183" i="28"/>
  <c r="N183" i="28"/>
  <c r="F183" i="28"/>
  <c r="S183" i="28"/>
  <c r="K183" i="28"/>
  <c r="C183" i="28"/>
  <c r="O183" i="28"/>
  <c r="W183" i="28"/>
  <c r="A184" i="28"/>
  <c r="J183" i="28"/>
  <c r="G183" i="28"/>
  <c r="B183" i="28"/>
  <c r="R183" i="28"/>
  <c r="A389" i="28"/>
  <c r="V388" i="28"/>
  <c r="R388" i="28"/>
  <c r="N388" i="28"/>
  <c r="J388" i="28"/>
  <c r="F388" i="28"/>
  <c r="B388" i="28"/>
  <c r="Y388" i="28"/>
  <c r="U388" i="28"/>
  <c r="Q388" i="28"/>
  <c r="M388" i="28"/>
  <c r="I388" i="28"/>
  <c r="E388" i="28"/>
  <c r="S388" i="28"/>
  <c r="K388" i="28"/>
  <c r="C388" i="28"/>
  <c r="X388" i="28"/>
  <c r="P388" i="28"/>
  <c r="H388" i="28"/>
  <c r="T388" i="28"/>
  <c r="D388" i="28"/>
  <c r="O388" i="28"/>
  <c r="G388" i="28"/>
  <c r="W388" i="28"/>
  <c r="L388" i="28"/>
  <c r="A149" i="21"/>
  <c r="V148" i="21"/>
  <c r="R148" i="21"/>
  <c r="N148" i="21"/>
  <c r="J148" i="21"/>
  <c r="F148" i="21"/>
  <c r="B148" i="21"/>
  <c r="Y148" i="21"/>
  <c r="U148" i="21"/>
  <c r="Q148" i="21"/>
  <c r="M148" i="21"/>
  <c r="I148" i="21"/>
  <c r="E148" i="21"/>
  <c r="S148" i="21"/>
  <c r="K148" i="21"/>
  <c r="C148" i="21"/>
  <c r="W148" i="21"/>
  <c r="G148" i="21"/>
  <c r="X148" i="21"/>
  <c r="P148" i="21"/>
  <c r="H148" i="21"/>
  <c r="O148" i="21"/>
  <c r="D148" i="21"/>
  <c r="T148" i="21"/>
  <c r="L148" i="21"/>
  <c r="X320" i="21"/>
  <c r="T320" i="21"/>
  <c r="P320" i="21"/>
  <c r="L320" i="21"/>
  <c r="H320" i="21"/>
  <c r="D320" i="21"/>
  <c r="W320" i="21"/>
  <c r="S320" i="21"/>
  <c r="O320" i="21"/>
  <c r="K320" i="21"/>
  <c r="G320" i="21"/>
  <c r="C320" i="21"/>
  <c r="U320" i="21"/>
  <c r="M320" i="21"/>
  <c r="E320" i="21"/>
  <c r="Q320" i="21"/>
  <c r="I320" i="21"/>
  <c r="A321" i="21"/>
  <c r="R320" i="21"/>
  <c r="J320" i="21"/>
  <c r="B320" i="21"/>
  <c r="Y320" i="21"/>
  <c r="V320" i="21"/>
  <c r="N320" i="21"/>
  <c r="F320" i="21"/>
  <c r="A286" i="21"/>
  <c r="V285" i="21"/>
  <c r="R285" i="21"/>
  <c r="N285" i="21"/>
  <c r="J285" i="21"/>
  <c r="F285" i="21"/>
  <c r="B285" i="21"/>
  <c r="Y285" i="21"/>
  <c r="U285" i="21"/>
  <c r="Q285" i="21"/>
  <c r="M285" i="21"/>
  <c r="I285" i="21"/>
  <c r="E285" i="21"/>
  <c r="S285" i="21"/>
  <c r="K285" i="21"/>
  <c r="C285" i="21"/>
  <c r="W285" i="21"/>
  <c r="G285" i="21"/>
  <c r="X285" i="21"/>
  <c r="P285" i="21"/>
  <c r="H285" i="21"/>
  <c r="O285" i="21"/>
  <c r="L285" i="21"/>
  <c r="D285" i="21"/>
  <c r="T285" i="21"/>
  <c r="X251" i="21"/>
  <c r="T251" i="21"/>
  <c r="P251" i="21"/>
  <c r="L251" i="21"/>
  <c r="H251" i="21"/>
  <c r="D251" i="21"/>
  <c r="W251" i="21"/>
  <c r="S251" i="21"/>
  <c r="O251" i="21"/>
  <c r="K251" i="21"/>
  <c r="G251" i="21"/>
  <c r="C251" i="21"/>
  <c r="Y251" i="21"/>
  <c r="Q251" i="21"/>
  <c r="I251" i="21"/>
  <c r="U251" i="21"/>
  <c r="E251" i="21"/>
  <c r="V251" i="21"/>
  <c r="N251" i="21"/>
  <c r="F251" i="21"/>
  <c r="M251" i="21"/>
  <c r="A252" i="21"/>
  <c r="R251" i="21"/>
  <c r="J251" i="21"/>
  <c r="B251" i="21"/>
  <c r="V149" i="25"/>
  <c r="R149" i="25"/>
  <c r="N149" i="25"/>
  <c r="J149" i="25"/>
  <c r="F149" i="25"/>
  <c r="B149" i="25"/>
  <c r="Y149" i="25"/>
  <c r="U149" i="25"/>
  <c r="Q149" i="25"/>
  <c r="M149" i="25"/>
  <c r="I149" i="25"/>
  <c r="E149" i="25"/>
  <c r="X149" i="25"/>
  <c r="P149" i="25"/>
  <c r="H149" i="25"/>
  <c r="W149" i="25"/>
  <c r="O149" i="25"/>
  <c r="G149" i="25"/>
  <c r="T149" i="25"/>
  <c r="D149" i="25"/>
  <c r="S149" i="25"/>
  <c r="C149" i="25"/>
  <c r="L149" i="25"/>
  <c r="K149" i="25"/>
  <c r="A321" i="28"/>
  <c r="V320" i="28"/>
  <c r="R320" i="28"/>
  <c r="N320" i="28"/>
  <c r="J320" i="28"/>
  <c r="F320" i="28"/>
  <c r="B320" i="28"/>
  <c r="Y320" i="28"/>
  <c r="U320" i="28"/>
  <c r="Q320" i="28"/>
  <c r="M320" i="28"/>
  <c r="I320" i="28"/>
  <c r="E320" i="28"/>
  <c r="W320" i="28"/>
  <c r="O320" i="28"/>
  <c r="G320" i="28"/>
  <c r="T320" i="28"/>
  <c r="L320" i="28"/>
  <c r="D320" i="28"/>
  <c r="P320" i="28"/>
  <c r="K320" i="28"/>
  <c r="C320" i="28"/>
  <c r="X320" i="28"/>
  <c r="S320" i="28"/>
  <c r="H320" i="28"/>
  <c r="A355" i="21"/>
  <c r="V354" i="21"/>
  <c r="R354" i="21"/>
  <c r="N354" i="21"/>
  <c r="J354" i="21"/>
  <c r="F354" i="21"/>
  <c r="B354" i="21"/>
  <c r="Y354" i="21"/>
  <c r="U354" i="21"/>
  <c r="Q354" i="21"/>
  <c r="M354" i="21"/>
  <c r="I354" i="21"/>
  <c r="E354" i="21"/>
  <c r="W354" i="21"/>
  <c r="O354" i="21"/>
  <c r="G354" i="21"/>
  <c r="S354" i="21"/>
  <c r="T354" i="21"/>
  <c r="L354" i="21"/>
  <c r="D354" i="21"/>
  <c r="K354" i="21"/>
  <c r="C354" i="21"/>
  <c r="P354" i="21"/>
  <c r="X354" i="21"/>
  <c r="H354" i="21"/>
  <c r="X217" i="28"/>
  <c r="T217" i="28"/>
  <c r="P217" i="28"/>
  <c r="L217" i="28"/>
  <c r="H217" i="28"/>
  <c r="D217" i="28"/>
  <c r="W217" i="28"/>
  <c r="S217" i="28"/>
  <c r="O217" i="28"/>
  <c r="K217" i="28"/>
  <c r="G217" i="28"/>
  <c r="C217" i="28"/>
  <c r="Y217" i="28"/>
  <c r="Q217" i="28"/>
  <c r="I217" i="28"/>
  <c r="V217" i="28"/>
  <c r="N217" i="28"/>
  <c r="F217" i="28"/>
  <c r="A218" i="28"/>
  <c r="J217" i="28"/>
  <c r="U217" i="28"/>
  <c r="E217" i="28"/>
  <c r="M217" i="28"/>
  <c r="B217" i="28"/>
  <c r="R217" i="28"/>
  <c r="X285" i="28"/>
  <c r="T285" i="28"/>
  <c r="P285" i="28"/>
  <c r="L285" i="28"/>
  <c r="H285" i="28"/>
  <c r="D285" i="28"/>
  <c r="W285" i="28"/>
  <c r="S285" i="28"/>
  <c r="O285" i="28"/>
  <c r="K285" i="28"/>
  <c r="G285" i="28"/>
  <c r="C285" i="28"/>
  <c r="U285" i="28"/>
  <c r="M285" i="28"/>
  <c r="E285" i="28"/>
  <c r="A286" i="28"/>
  <c r="R285" i="28"/>
  <c r="J285" i="28"/>
  <c r="B285" i="28"/>
  <c r="N285" i="28"/>
  <c r="Y285" i="28"/>
  <c r="I285" i="28"/>
  <c r="Q285" i="28"/>
  <c r="F285" i="28"/>
  <c r="V285" i="28"/>
  <c r="W286" i="28" l="1"/>
  <c r="S286" i="28"/>
  <c r="O286" i="28"/>
  <c r="K286" i="28"/>
  <c r="G286" i="28"/>
  <c r="C286" i="28"/>
  <c r="A287" i="28"/>
  <c r="V286" i="28"/>
  <c r="R286" i="28"/>
  <c r="N286" i="28"/>
  <c r="J286" i="28"/>
  <c r="F286" i="28"/>
  <c r="B286" i="28"/>
  <c r="T286" i="28"/>
  <c r="L286" i="28"/>
  <c r="D286" i="28"/>
  <c r="Y286" i="28"/>
  <c r="Q286" i="28"/>
  <c r="I286" i="28"/>
  <c r="U286" i="28"/>
  <c r="E286" i="28"/>
  <c r="P286" i="28"/>
  <c r="X286" i="28"/>
  <c r="M286" i="28"/>
  <c r="H286" i="28"/>
  <c r="Y389" i="28"/>
  <c r="U389" i="28"/>
  <c r="Q389" i="28"/>
  <c r="M389" i="28"/>
  <c r="I389" i="28"/>
  <c r="E389" i="28"/>
  <c r="X389" i="28"/>
  <c r="T389" i="28"/>
  <c r="P389" i="28"/>
  <c r="L389" i="28"/>
  <c r="H389" i="28"/>
  <c r="D389" i="28"/>
  <c r="A390" i="28"/>
  <c r="R389" i="28"/>
  <c r="J389" i="28"/>
  <c r="B389" i="28"/>
  <c r="W389" i="28"/>
  <c r="O389" i="28"/>
  <c r="G389" i="28"/>
  <c r="K389" i="28"/>
  <c r="V389" i="28"/>
  <c r="F389" i="28"/>
  <c r="N389" i="28"/>
  <c r="C389" i="28"/>
  <c r="S389" i="28"/>
  <c r="W389" i="21"/>
  <c r="S389" i="21"/>
  <c r="O389" i="21"/>
  <c r="K389" i="21"/>
  <c r="G389" i="21"/>
  <c r="C389" i="21"/>
  <c r="A390" i="21"/>
  <c r="V389" i="21"/>
  <c r="R389" i="21"/>
  <c r="N389" i="21"/>
  <c r="J389" i="21"/>
  <c r="F389" i="21"/>
  <c r="B389" i="21"/>
  <c r="X389" i="21"/>
  <c r="P389" i="21"/>
  <c r="H389" i="21"/>
  <c r="L389" i="21"/>
  <c r="U389" i="21"/>
  <c r="M389" i="21"/>
  <c r="E389" i="21"/>
  <c r="T389" i="21"/>
  <c r="D389" i="21"/>
  <c r="I389" i="21"/>
  <c r="Q389" i="21"/>
  <c r="Y389" i="21"/>
  <c r="W355" i="28"/>
  <c r="S355" i="28"/>
  <c r="O355" i="28"/>
  <c r="K355" i="28"/>
  <c r="G355" i="28"/>
  <c r="C355" i="28"/>
  <c r="A356" i="28"/>
  <c r="V355" i="28"/>
  <c r="R355" i="28"/>
  <c r="N355" i="28"/>
  <c r="J355" i="28"/>
  <c r="F355" i="28"/>
  <c r="B355" i="28"/>
  <c r="X355" i="28"/>
  <c r="P355" i="28"/>
  <c r="H355" i="28"/>
  <c r="U355" i="28"/>
  <c r="M355" i="28"/>
  <c r="E355" i="28"/>
  <c r="Y355" i="28"/>
  <c r="I355" i="28"/>
  <c r="T355" i="28"/>
  <c r="D355" i="28"/>
  <c r="L355" i="28"/>
  <c r="Q355" i="28"/>
  <c r="V149" i="28"/>
  <c r="R149" i="28"/>
  <c r="N149" i="28"/>
  <c r="J149" i="28"/>
  <c r="F149" i="28"/>
  <c r="B149" i="28"/>
  <c r="Y149" i="28"/>
  <c r="U149" i="28"/>
  <c r="Q149" i="28"/>
  <c r="M149" i="28"/>
  <c r="I149" i="28"/>
  <c r="E149" i="28"/>
  <c r="S149" i="28"/>
  <c r="K149" i="28"/>
  <c r="C149" i="28"/>
  <c r="X149" i="28"/>
  <c r="P149" i="28"/>
  <c r="H149" i="28"/>
  <c r="T149" i="28"/>
  <c r="D149" i="28"/>
  <c r="O149" i="28"/>
  <c r="L149" i="28"/>
  <c r="G149" i="28"/>
  <c r="W149" i="28"/>
  <c r="Y355" i="21"/>
  <c r="U355" i="21"/>
  <c r="Q355" i="21"/>
  <c r="M355" i="21"/>
  <c r="I355" i="21"/>
  <c r="E355" i="21"/>
  <c r="X355" i="21"/>
  <c r="T355" i="21"/>
  <c r="P355" i="21"/>
  <c r="L355" i="21"/>
  <c r="H355" i="21"/>
  <c r="D355" i="21"/>
  <c r="V355" i="21"/>
  <c r="N355" i="21"/>
  <c r="F355" i="21"/>
  <c r="J355" i="21"/>
  <c r="S355" i="21"/>
  <c r="K355" i="21"/>
  <c r="C355" i="21"/>
  <c r="A356" i="21"/>
  <c r="R355" i="21"/>
  <c r="B355" i="21"/>
  <c r="W355" i="21"/>
  <c r="O355" i="21"/>
  <c r="G355" i="21"/>
  <c r="Y286" i="21"/>
  <c r="U286" i="21"/>
  <c r="Q286" i="21"/>
  <c r="M286" i="21"/>
  <c r="I286" i="21"/>
  <c r="E286" i="21"/>
  <c r="X286" i="21"/>
  <c r="T286" i="21"/>
  <c r="P286" i="21"/>
  <c r="L286" i="21"/>
  <c r="H286" i="21"/>
  <c r="D286" i="21"/>
  <c r="A287" i="21"/>
  <c r="R286" i="21"/>
  <c r="J286" i="21"/>
  <c r="B286" i="21"/>
  <c r="V286" i="21"/>
  <c r="N286" i="21"/>
  <c r="W286" i="21"/>
  <c r="O286" i="21"/>
  <c r="G286" i="21"/>
  <c r="F286" i="21"/>
  <c r="S286" i="21"/>
  <c r="K286" i="21"/>
  <c r="C286" i="21"/>
  <c r="W321" i="21"/>
  <c r="S321" i="21"/>
  <c r="O321" i="21"/>
  <c r="K321" i="21"/>
  <c r="G321" i="21"/>
  <c r="C321" i="21"/>
  <c r="A322" i="21"/>
  <c r="V321" i="21"/>
  <c r="R321" i="21"/>
  <c r="N321" i="21"/>
  <c r="J321" i="21"/>
  <c r="F321" i="21"/>
  <c r="B321" i="21"/>
  <c r="T321" i="21"/>
  <c r="L321" i="21"/>
  <c r="D321" i="21"/>
  <c r="X321" i="21"/>
  <c r="H321" i="21"/>
  <c r="Y321" i="21"/>
  <c r="Q321" i="21"/>
  <c r="I321" i="21"/>
  <c r="P321" i="21"/>
  <c r="E321" i="21"/>
  <c r="M321" i="21"/>
  <c r="U321" i="21"/>
  <c r="X184" i="28"/>
  <c r="T184" i="28"/>
  <c r="P184" i="28"/>
  <c r="L184" i="28"/>
  <c r="H184" i="28"/>
  <c r="D184" i="28"/>
  <c r="W184" i="28"/>
  <c r="S184" i="28"/>
  <c r="O184" i="28"/>
  <c r="K184" i="28"/>
  <c r="G184" i="28"/>
  <c r="C184" i="28"/>
  <c r="U184" i="28"/>
  <c r="M184" i="28"/>
  <c r="E184" i="28"/>
  <c r="A185" i="28"/>
  <c r="R184" i="28"/>
  <c r="J184" i="28"/>
  <c r="B184" i="28"/>
  <c r="V184" i="28"/>
  <c r="F184" i="28"/>
  <c r="Q184" i="28"/>
  <c r="N184" i="28"/>
  <c r="Y184" i="28"/>
  <c r="I184" i="28"/>
  <c r="W184" i="21"/>
  <c r="S184" i="21"/>
  <c r="O184" i="21"/>
  <c r="K184" i="21"/>
  <c r="G184" i="21"/>
  <c r="C184" i="21"/>
  <c r="A185" i="21"/>
  <c r="V184" i="21"/>
  <c r="R184" i="21"/>
  <c r="N184" i="21"/>
  <c r="J184" i="21"/>
  <c r="F184" i="21"/>
  <c r="B184" i="21"/>
  <c r="T184" i="21"/>
  <c r="L184" i="21"/>
  <c r="D184" i="21"/>
  <c r="P184" i="21"/>
  <c r="H184" i="21"/>
  <c r="Y184" i="21"/>
  <c r="Q184" i="21"/>
  <c r="I184" i="21"/>
  <c r="X184" i="21"/>
  <c r="U184" i="21"/>
  <c r="M184" i="21"/>
  <c r="E184" i="21"/>
  <c r="W423" i="28"/>
  <c r="S423" i="28"/>
  <c r="O423" i="28"/>
  <c r="K423" i="28"/>
  <c r="G423" i="28"/>
  <c r="C423" i="28"/>
  <c r="A424" i="28"/>
  <c r="V423" i="28"/>
  <c r="R423" i="28"/>
  <c r="N423" i="28"/>
  <c r="J423" i="28"/>
  <c r="F423" i="28"/>
  <c r="B423" i="28"/>
  <c r="T423" i="28"/>
  <c r="L423" i="28"/>
  <c r="D423" i="28"/>
  <c r="Y423" i="28"/>
  <c r="Q423" i="28"/>
  <c r="I423" i="28"/>
  <c r="M423" i="28"/>
  <c r="X423" i="28"/>
  <c r="H423" i="28"/>
  <c r="P423" i="28"/>
  <c r="U423" i="28"/>
  <c r="E423" i="28"/>
  <c r="Y218" i="21"/>
  <c r="U218" i="21"/>
  <c r="Q218" i="21"/>
  <c r="M218" i="21"/>
  <c r="I218" i="21"/>
  <c r="E218" i="21"/>
  <c r="X218" i="21"/>
  <c r="T218" i="21"/>
  <c r="P218" i="21"/>
  <c r="L218" i="21"/>
  <c r="H218" i="21"/>
  <c r="D218" i="21"/>
  <c r="V218" i="21"/>
  <c r="N218" i="21"/>
  <c r="F218" i="21"/>
  <c r="A219" i="21"/>
  <c r="J218" i="21"/>
  <c r="S218" i="21"/>
  <c r="K218" i="21"/>
  <c r="C218" i="21"/>
  <c r="R218" i="21"/>
  <c r="B218" i="21"/>
  <c r="O218" i="21"/>
  <c r="G218" i="21"/>
  <c r="W218" i="21"/>
  <c r="W218" i="28"/>
  <c r="S218" i="28"/>
  <c r="O218" i="28"/>
  <c r="K218" i="28"/>
  <c r="G218" i="28"/>
  <c r="C218" i="28"/>
  <c r="A219" i="28"/>
  <c r="V218" i="28"/>
  <c r="R218" i="28"/>
  <c r="N218" i="28"/>
  <c r="J218" i="28"/>
  <c r="F218" i="28"/>
  <c r="B218" i="28"/>
  <c r="X218" i="28"/>
  <c r="P218" i="28"/>
  <c r="H218" i="28"/>
  <c r="U218" i="28"/>
  <c r="M218" i="28"/>
  <c r="E218" i="28"/>
  <c r="Q218" i="28"/>
  <c r="L218" i="28"/>
  <c r="T218" i="28"/>
  <c r="D218" i="28"/>
  <c r="I218" i="28"/>
  <c r="Y218" i="28"/>
  <c r="Y321" i="28"/>
  <c r="U321" i="28"/>
  <c r="Q321" i="28"/>
  <c r="M321" i="28"/>
  <c r="I321" i="28"/>
  <c r="E321" i="28"/>
  <c r="X321" i="28"/>
  <c r="T321" i="28"/>
  <c r="P321" i="28"/>
  <c r="L321" i="28"/>
  <c r="H321" i="28"/>
  <c r="D321" i="28"/>
  <c r="V321" i="28"/>
  <c r="N321" i="28"/>
  <c r="F321" i="28"/>
  <c r="S321" i="28"/>
  <c r="K321" i="28"/>
  <c r="C321" i="28"/>
  <c r="W321" i="28"/>
  <c r="G321" i="28"/>
  <c r="R321" i="28"/>
  <c r="B321" i="28"/>
  <c r="J321" i="28"/>
  <c r="A322" i="28"/>
  <c r="O321" i="28"/>
  <c r="Y423" i="21"/>
  <c r="U423" i="21"/>
  <c r="Q423" i="21"/>
  <c r="M423" i="21"/>
  <c r="I423" i="21"/>
  <c r="E423" i="21"/>
  <c r="X423" i="21"/>
  <c r="T423" i="21"/>
  <c r="P423" i="21"/>
  <c r="L423" i="21"/>
  <c r="H423" i="21"/>
  <c r="D423" i="21"/>
  <c r="A424" i="21"/>
  <c r="R423" i="21"/>
  <c r="J423" i="21"/>
  <c r="B423" i="21"/>
  <c r="V423" i="21"/>
  <c r="N423" i="21"/>
  <c r="F423" i="21"/>
  <c r="W423" i="21"/>
  <c r="O423" i="21"/>
  <c r="G423" i="21"/>
  <c r="C423" i="21"/>
  <c r="S423" i="21"/>
  <c r="K423" i="21"/>
  <c r="W252" i="21"/>
  <c r="S252" i="21"/>
  <c r="O252" i="21"/>
  <c r="K252" i="21"/>
  <c r="G252" i="21"/>
  <c r="C252" i="21"/>
  <c r="A253" i="21"/>
  <c r="V252" i="21"/>
  <c r="R252" i="21"/>
  <c r="N252" i="21"/>
  <c r="J252" i="21"/>
  <c r="F252" i="21"/>
  <c r="B252" i="21"/>
  <c r="X252" i="21"/>
  <c r="P252" i="21"/>
  <c r="H252" i="21"/>
  <c r="L252" i="21"/>
  <c r="U252" i="21"/>
  <c r="M252" i="21"/>
  <c r="E252" i="21"/>
  <c r="T252" i="21"/>
  <c r="D252" i="21"/>
  <c r="I252" i="21"/>
  <c r="Y252" i="21"/>
  <c r="Q252" i="21"/>
  <c r="Y149" i="21"/>
  <c r="U149" i="21"/>
  <c r="Q149" i="21"/>
  <c r="M149" i="21"/>
  <c r="I149" i="21"/>
  <c r="E149" i="21"/>
  <c r="X149" i="21"/>
  <c r="T149" i="21"/>
  <c r="P149" i="21"/>
  <c r="L149" i="21"/>
  <c r="H149" i="21"/>
  <c r="D149" i="21"/>
  <c r="R149" i="21"/>
  <c r="J149" i="21"/>
  <c r="B149" i="21"/>
  <c r="N149" i="21"/>
  <c r="W149" i="21"/>
  <c r="O149" i="21"/>
  <c r="G149" i="21"/>
  <c r="V149" i="21"/>
  <c r="F149" i="21"/>
  <c r="K149" i="21"/>
  <c r="C149" i="21"/>
  <c r="S149" i="21"/>
  <c r="Y252" i="28"/>
  <c r="U252" i="28"/>
  <c r="Q252" i="28"/>
  <c r="M252" i="28"/>
  <c r="I252" i="28"/>
  <c r="E252" i="28"/>
  <c r="X252" i="28"/>
  <c r="T252" i="28"/>
  <c r="P252" i="28"/>
  <c r="L252" i="28"/>
  <c r="H252" i="28"/>
  <c r="D252" i="28"/>
  <c r="A253" i="28"/>
  <c r="R252" i="28"/>
  <c r="J252" i="28"/>
  <c r="B252" i="28"/>
  <c r="W252" i="28"/>
  <c r="O252" i="28"/>
  <c r="G252" i="28"/>
  <c r="S252" i="28"/>
  <c r="C252" i="28"/>
  <c r="N252" i="28"/>
  <c r="F252" i="28"/>
  <c r="V252" i="28"/>
  <c r="K252" i="28"/>
  <c r="V185" i="21" l="1"/>
  <c r="R185" i="21"/>
  <c r="N185" i="21"/>
  <c r="J185" i="21"/>
  <c r="F185" i="21"/>
  <c r="B185" i="21"/>
  <c r="Y185" i="21"/>
  <c r="U185" i="21"/>
  <c r="Q185" i="21"/>
  <c r="M185" i="21"/>
  <c r="I185" i="21"/>
  <c r="E185" i="21"/>
  <c r="S185" i="21"/>
  <c r="K185" i="21"/>
  <c r="C185" i="21"/>
  <c r="W185" i="21"/>
  <c r="G185" i="21"/>
  <c r="X185" i="21"/>
  <c r="P185" i="21"/>
  <c r="H185" i="21"/>
  <c r="O185" i="21"/>
  <c r="D185" i="21"/>
  <c r="T185" i="21"/>
  <c r="L185" i="21"/>
  <c r="X185" i="28"/>
  <c r="T185" i="28"/>
  <c r="W185" i="28"/>
  <c r="S185" i="28"/>
  <c r="U185" i="28"/>
  <c r="O185" i="28"/>
  <c r="K185" i="28"/>
  <c r="G185" i="28"/>
  <c r="C185" i="28"/>
  <c r="R185" i="28"/>
  <c r="N185" i="28"/>
  <c r="J185" i="28"/>
  <c r="F185" i="28"/>
  <c r="B185" i="28"/>
  <c r="V185" i="28"/>
  <c r="L185" i="28"/>
  <c r="D185" i="28"/>
  <c r="Q185" i="28"/>
  <c r="I185" i="28"/>
  <c r="M185" i="28"/>
  <c r="E185" i="28"/>
  <c r="H185" i="28"/>
  <c r="Y185" i="28"/>
  <c r="P185" i="28"/>
  <c r="X424" i="21"/>
  <c r="T424" i="21"/>
  <c r="P424" i="21"/>
  <c r="L424" i="21"/>
  <c r="H424" i="21"/>
  <c r="D424" i="21"/>
  <c r="W424" i="21"/>
  <c r="S424" i="21"/>
  <c r="O424" i="21"/>
  <c r="K424" i="21"/>
  <c r="G424" i="21"/>
  <c r="C424" i="21"/>
  <c r="Y424" i="21"/>
  <c r="Q424" i="21"/>
  <c r="I424" i="21"/>
  <c r="U424" i="21"/>
  <c r="M424" i="21"/>
  <c r="E424" i="21"/>
  <c r="V424" i="21"/>
  <c r="N424" i="21"/>
  <c r="F424" i="21"/>
  <c r="B424" i="21"/>
  <c r="J424" i="21"/>
  <c r="A425" i="21"/>
  <c r="R424" i="21"/>
  <c r="A220" i="28"/>
  <c r="V219" i="28"/>
  <c r="R219" i="28"/>
  <c r="N219" i="28"/>
  <c r="J219" i="28"/>
  <c r="F219" i="28"/>
  <c r="B219" i="28"/>
  <c r="Y219" i="28"/>
  <c r="U219" i="28"/>
  <c r="Q219" i="28"/>
  <c r="M219" i="28"/>
  <c r="I219" i="28"/>
  <c r="E219" i="28"/>
  <c r="W219" i="28"/>
  <c r="O219" i="28"/>
  <c r="G219" i="28"/>
  <c r="T219" i="28"/>
  <c r="L219" i="28"/>
  <c r="D219" i="28"/>
  <c r="X219" i="28"/>
  <c r="H219" i="28"/>
  <c r="S219" i="28"/>
  <c r="C219" i="28"/>
  <c r="K219" i="28"/>
  <c r="P219" i="28"/>
  <c r="X219" i="21"/>
  <c r="T219" i="21"/>
  <c r="P219" i="21"/>
  <c r="L219" i="21"/>
  <c r="H219" i="21"/>
  <c r="D219" i="21"/>
  <c r="W219" i="21"/>
  <c r="S219" i="21"/>
  <c r="O219" i="21"/>
  <c r="K219" i="21"/>
  <c r="G219" i="21"/>
  <c r="C219" i="21"/>
  <c r="U219" i="21"/>
  <c r="M219" i="21"/>
  <c r="E219" i="21"/>
  <c r="Q219" i="21"/>
  <c r="A220" i="21"/>
  <c r="R219" i="21"/>
  <c r="J219" i="21"/>
  <c r="B219" i="21"/>
  <c r="Y219" i="21"/>
  <c r="I219" i="21"/>
  <c r="V219" i="21"/>
  <c r="N219" i="21"/>
  <c r="F219" i="21"/>
  <c r="X287" i="21"/>
  <c r="T287" i="21"/>
  <c r="P287" i="21"/>
  <c r="L287" i="21"/>
  <c r="H287" i="21"/>
  <c r="D287" i="21"/>
  <c r="W287" i="21"/>
  <c r="S287" i="21"/>
  <c r="O287" i="21"/>
  <c r="K287" i="21"/>
  <c r="G287" i="21"/>
  <c r="C287" i="21"/>
  <c r="Y287" i="21"/>
  <c r="Q287" i="21"/>
  <c r="I287" i="21"/>
  <c r="M287" i="21"/>
  <c r="V287" i="21"/>
  <c r="N287" i="21"/>
  <c r="F287" i="21"/>
  <c r="U287" i="21"/>
  <c r="E287" i="21"/>
  <c r="A288" i="21"/>
  <c r="B287" i="21"/>
  <c r="R287" i="21"/>
  <c r="J287" i="21"/>
  <c r="A288" i="28"/>
  <c r="V287" i="28"/>
  <c r="R287" i="28"/>
  <c r="N287" i="28"/>
  <c r="J287" i="28"/>
  <c r="F287" i="28"/>
  <c r="B287" i="28"/>
  <c r="Y287" i="28"/>
  <c r="U287" i="28"/>
  <c r="Q287" i="28"/>
  <c r="M287" i="28"/>
  <c r="I287" i="28"/>
  <c r="E287" i="28"/>
  <c r="S287" i="28"/>
  <c r="K287" i="28"/>
  <c r="C287" i="28"/>
  <c r="X287" i="28"/>
  <c r="P287" i="28"/>
  <c r="H287" i="28"/>
  <c r="L287" i="28"/>
  <c r="W287" i="28"/>
  <c r="G287" i="28"/>
  <c r="O287" i="28"/>
  <c r="T287" i="28"/>
  <c r="D287" i="28"/>
  <c r="X253" i="28"/>
  <c r="T253" i="28"/>
  <c r="P253" i="28"/>
  <c r="L253" i="28"/>
  <c r="H253" i="28"/>
  <c r="D253" i="28"/>
  <c r="W253" i="28"/>
  <c r="S253" i="28"/>
  <c r="O253" i="28"/>
  <c r="K253" i="28"/>
  <c r="G253" i="28"/>
  <c r="C253" i="28"/>
  <c r="Y253" i="28"/>
  <c r="Q253" i="28"/>
  <c r="I253" i="28"/>
  <c r="V253" i="28"/>
  <c r="N253" i="28"/>
  <c r="F253" i="28"/>
  <c r="A254" i="28"/>
  <c r="J253" i="28"/>
  <c r="U253" i="28"/>
  <c r="E253" i="28"/>
  <c r="M253" i="28"/>
  <c r="B253" i="28"/>
  <c r="R253" i="28"/>
  <c r="A254" i="21"/>
  <c r="V253" i="21"/>
  <c r="R253" i="21"/>
  <c r="N253" i="21"/>
  <c r="J253" i="21"/>
  <c r="F253" i="21"/>
  <c r="B253" i="21"/>
  <c r="Y253" i="21"/>
  <c r="U253" i="21"/>
  <c r="Q253" i="21"/>
  <c r="M253" i="21"/>
  <c r="I253" i="21"/>
  <c r="E253" i="21"/>
  <c r="W253" i="21"/>
  <c r="O253" i="21"/>
  <c r="G253" i="21"/>
  <c r="K253" i="21"/>
  <c r="C253" i="21"/>
  <c r="T253" i="21"/>
  <c r="L253" i="21"/>
  <c r="D253" i="21"/>
  <c r="S253" i="21"/>
  <c r="H253" i="21"/>
  <c r="X253" i="21"/>
  <c r="P253" i="21"/>
  <c r="A323" i="21"/>
  <c r="V322" i="21"/>
  <c r="R322" i="21"/>
  <c r="N322" i="21"/>
  <c r="J322" i="21"/>
  <c r="F322" i="21"/>
  <c r="B322" i="21"/>
  <c r="Y322" i="21"/>
  <c r="U322" i="21"/>
  <c r="Q322" i="21"/>
  <c r="M322" i="21"/>
  <c r="I322" i="21"/>
  <c r="E322" i="21"/>
  <c r="S322" i="21"/>
  <c r="K322" i="21"/>
  <c r="C322" i="21"/>
  <c r="O322" i="21"/>
  <c r="X322" i="21"/>
  <c r="P322" i="21"/>
  <c r="H322" i="21"/>
  <c r="W322" i="21"/>
  <c r="G322" i="21"/>
  <c r="L322" i="21"/>
  <c r="T322" i="21"/>
  <c r="D322" i="21"/>
  <c r="A357" i="28"/>
  <c r="V356" i="28"/>
  <c r="R356" i="28"/>
  <c r="N356" i="28"/>
  <c r="J356" i="28"/>
  <c r="F356" i="28"/>
  <c r="B356" i="28"/>
  <c r="Y356" i="28"/>
  <c r="U356" i="28"/>
  <c r="Q356" i="28"/>
  <c r="M356" i="28"/>
  <c r="I356" i="28"/>
  <c r="E356" i="28"/>
  <c r="W356" i="28"/>
  <c r="O356" i="28"/>
  <c r="G356" i="28"/>
  <c r="T356" i="28"/>
  <c r="L356" i="28"/>
  <c r="D356" i="28"/>
  <c r="P356" i="28"/>
  <c r="K356" i="28"/>
  <c r="C356" i="28"/>
  <c r="X356" i="28"/>
  <c r="S356" i="28"/>
  <c r="H356" i="28"/>
  <c r="X390" i="28"/>
  <c r="T390" i="28"/>
  <c r="P390" i="28"/>
  <c r="L390" i="28"/>
  <c r="H390" i="28"/>
  <c r="D390" i="28"/>
  <c r="W390" i="28"/>
  <c r="S390" i="28"/>
  <c r="O390" i="28"/>
  <c r="K390" i="28"/>
  <c r="G390" i="28"/>
  <c r="C390" i="28"/>
  <c r="Y390" i="28"/>
  <c r="Q390" i="28"/>
  <c r="I390" i="28"/>
  <c r="V390" i="28"/>
  <c r="N390" i="28"/>
  <c r="F390" i="28"/>
  <c r="R390" i="28"/>
  <c r="B390" i="28"/>
  <c r="M390" i="28"/>
  <c r="U390" i="28"/>
  <c r="J390" i="28"/>
  <c r="E390" i="28"/>
  <c r="A391" i="28"/>
  <c r="X322" i="28"/>
  <c r="T322" i="28"/>
  <c r="P322" i="28"/>
  <c r="L322" i="28"/>
  <c r="H322" i="28"/>
  <c r="D322" i="28"/>
  <c r="W322" i="28"/>
  <c r="S322" i="28"/>
  <c r="O322" i="28"/>
  <c r="K322" i="28"/>
  <c r="G322" i="28"/>
  <c r="C322" i="28"/>
  <c r="U322" i="28"/>
  <c r="M322" i="28"/>
  <c r="E322" i="28"/>
  <c r="A323" i="28"/>
  <c r="R322" i="28"/>
  <c r="J322" i="28"/>
  <c r="B322" i="28"/>
  <c r="N322" i="28"/>
  <c r="Y322" i="28"/>
  <c r="I322" i="28"/>
  <c r="Q322" i="28"/>
  <c r="F322" i="28"/>
  <c r="V322" i="28"/>
  <c r="A425" i="28"/>
  <c r="V424" i="28"/>
  <c r="R424" i="28"/>
  <c r="N424" i="28"/>
  <c r="J424" i="28"/>
  <c r="F424" i="28"/>
  <c r="B424" i="28"/>
  <c r="Y424" i="28"/>
  <c r="U424" i="28"/>
  <c r="Q424" i="28"/>
  <c r="M424" i="28"/>
  <c r="I424" i="28"/>
  <c r="E424" i="28"/>
  <c r="S424" i="28"/>
  <c r="K424" i="28"/>
  <c r="C424" i="28"/>
  <c r="X424" i="28"/>
  <c r="P424" i="28"/>
  <c r="H424" i="28"/>
  <c r="T424" i="28"/>
  <c r="D424" i="28"/>
  <c r="O424" i="28"/>
  <c r="G424" i="28"/>
  <c r="W424" i="28"/>
  <c r="L424" i="28"/>
  <c r="X356" i="21"/>
  <c r="T356" i="21"/>
  <c r="P356" i="21"/>
  <c r="L356" i="21"/>
  <c r="H356" i="21"/>
  <c r="D356" i="21"/>
  <c r="W356" i="21"/>
  <c r="S356" i="21"/>
  <c r="O356" i="21"/>
  <c r="K356" i="21"/>
  <c r="G356" i="21"/>
  <c r="C356" i="21"/>
  <c r="U356" i="21"/>
  <c r="M356" i="21"/>
  <c r="E356" i="21"/>
  <c r="I356" i="21"/>
  <c r="A357" i="21"/>
  <c r="R356" i="21"/>
  <c r="J356" i="21"/>
  <c r="B356" i="21"/>
  <c r="Y356" i="21"/>
  <c r="Q356" i="21"/>
  <c r="F356" i="21"/>
  <c r="V356" i="21"/>
  <c r="N356" i="21"/>
  <c r="A391" i="21"/>
  <c r="V390" i="21"/>
  <c r="R390" i="21"/>
  <c r="N390" i="21"/>
  <c r="J390" i="21"/>
  <c r="F390" i="21"/>
  <c r="B390" i="21"/>
  <c r="Y390" i="21"/>
  <c r="U390" i="21"/>
  <c r="Q390" i="21"/>
  <c r="M390" i="21"/>
  <c r="I390" i="21"/>
  <c r="E390" i="21"/>
  <c r="W390" i="21"/>
  <c r="O390" i="21"/>
  <c r="G390" i="21"/>
  <c r="K390" i="21"/>
  <c r="T390" i="21"/>
  <c r="L390" i="21"/>
  <c r="D390" i="21"/>
  <c r="S390" i="21"/>
  <c r="C390" i="21"/>
  <c r="P390" i="21"/>
  <c r="X390" i="21"/>
  <c r="H390" i="21"/>
  <c r="Y391" i="21" l="1"/>
  <c r="U391" i="21"/>
  <c r="Q391" i="21"/>
  <c r="M391" i="21"/>
  <c r="I391" i="21"/>
  <c r="E391" i="21"/>
  <c r="X391" i="21"/>
  <c r="T391" i="21"/>
  <c r="P391" i="21"/>
  <c r="L391" i="21"/>
  <c r="H391" i="21"/>
  <c r="D391" i="21"/>
  <c r="V391" i="21"/>
  <c r="N391" i="21"/>
  <c r="F391" i="21"/>
  <c r="R391" i="21"/>
  <c r="B391" i="21"/>
  <c r="S391" i="21"/>
  <c r="K391" i="21"/>
  <c r="C391" i="21"/>
  <c r="A392" i="21"/>
  <c r="J391" i="21"/>
  <c r="W391" i="21"/>
  <c r="O391" i="21"/>
  <c r="G391" i="21"/>
  <c r="W323" i="28"/>
  <c r="S323" i="28"/>
  <c r="O323" i="28"/>
  <c r="K323" i="28"/>
  <c r="G323" i="28"/>
  <c r="C323" i="28"/>
  <c r="A324" i="28"/>
  <c r="V323" i="28"/>
  <c r="R323" i="28"/>
  <c r="N323" i="28"/>
  <c r="J323" i="28"/>
  <c r="F323" i="28"/>
  <c r="B323" i="28"/>
  <c r="T323" i="28"/>
  <c r="L323" i="28"/>
  <c r="D323" i="28"/>
  <c r="Y323" i="28"/>
  <c r="Q323" i="28"/>
  <c r="I323" i="28"/>
  <c r="U323" i="28"/>
  <c r="E323" i="28"/>
  <c r="P323" i="28"/>
  <c r="X323" i="28"/>
  <c r="H323" i="28"/>
  <c r="M323" i="28"/>
  <c r="W391" i="28"/>
  <c r="S391" i="28"/>
  <c r="O391" i="28"/>
  <c r="K391" i="28"/>
  <c r="G391" i="28"/>
  <c r="C391" i="28"/>
  <c r="A392" i="28"/>
  <c r="V391" i="28"/>
  <c r="R391" i="28"/>
  <c r="N391" i="28"/>
  <c r="J391" i="28"/>
  <c r="F391" i="28"/>
  <c r="B391" i="28"/>
  <c r="X391" i="28"/>
  <c r="P391" i="28"/>
  <c r="H391" i="28"/>
  <c r="U391" i="28"/>
  <c r="M391" i="28"/>
  <c r="E391" i="28"/>
  <c r="Y391" i="28"/>
  <c r="I391" i="28"/>
  <c r="T391" i="28"/>
  <c r="D391" i="28"/>
  <c r="L391" i="28"/>
  <c r="Q391" i="28"/>
  <c r="Y220" i="28"/>
  <c r="U220" i="28"/>
  <c r="Q220" i="28"/>
  <c r="M220" i="28"/>
  <c r="I220" i="28"/>
  <c r="E220" i="28"/>
  <c r="X220" i="28"/>
  <c r="T220" i="28"/>
  <c r="P220" i="28"/>
  <c r="L220" i="28"/>
  <c r="H220" i="28"/>
  <c r="D220" i="28"/>
  <c r="V220" i="28"/>
  <c r="N220" i="28"/>
  <c r="F220" i="28"/>
  <c r="S220" i="28"/>
  <c r="K220" i="28"/>
  <c r="C220" i="28"/>
  <c r="O220" i="28"/>
  <c r="J220" i="28"/>
  <c r="B220" i="28"/>
  <c r="R220" i="28"/>
  <c r="W220" i="28"/>
  <c r="G220" i="28"/>
  <c r="W357" i="21"/>
  <c r="S357" i="21"/>
  <c r="O357" i="21"/>
  <c r="K357" i="21"/>
  <c r="G357" i="21"/>
  <c r="C357" i="21"/>
  <c r="A358" i="21"/>
  <c r="V357" i="21"/>
  <c r="R357" i="21"/>
  <c r="N357" i="21"/>
  <c r="J357" i="21"/>
  <c r="F357" i="21"/>
  <c r="B357" i="21"/>
  <c r="T357" i="21"/>
  <c r="L357" i="21"/>
  <c r="D357" i="21"/>
  <c r="X357" i="21"/>
  <c r="H357" i="21"/>
  <c r="Y357" i="21"/>
  <c r="Q357" i="21"/>
  <c r="I357" i="21"/>
  <c r="P357" i="21"/>
  <c r="E357" i="21"/>
  <c r="M357" i="21"/>
  <c r="U357" i="21"/>
  <c r="Y357" i="28"/>
  <c r="U357" i="28"/>
  <c r="Q357" i="28"/>
  <c r="M357" i="28"/>
  <c r="I357" i="28"/>
  <c r="E357" i="28"/>
  <c r="X357" i="28"/>
  <c r="T357" i="28"/>
  <c r="P357" i="28"/>
  <c r="L357" i="28"/>
  <c r="H357" i="28"/>
  <c r="D357" i="28"/>
  <c r="V357" i="28"/>
  <c r="N357" i="28"/>
  <c r="F357" i="28"/>
  <c r="S357" i="28"/>
  <c r="K357" i="28"/>
  <c r="C357" i="28"/>
  <c r="W357" i="28"/>
  <c r="G357" i="28"/>
  <c r="R357" i="28"/>
  <c r="B357" i="28"/>
  <c r="J357" i="28"/>
  <c r="A358" i="28"/>
  <c r="O357" i="28"/>
  <c r="Y288" i="28"/>
  <c r="U288" i="28"/>
  <c r="Q288" i="28"/>
  <c r="M288" i="28"/>
  <c r="I288" i="28"/>
  <c r="E288" i="28"/>
  <c r="X288" i="28"/>
  <c r="T288" i="28"/>
  <c r="P288" i="28"/>
  <c r="L288" i="28"/>
  <c r="H288" i="28"/>
  <c r="D288" i="28"/>
  <c r="A289" i="28"/>
  <c r="R288" i="28"/>
  <c r="J288" i="28"/>
  <c r="B288" i="28"/>
  <c r="W288" i="28"/>
  <c r="O288" i="28"/>
  <c r="G288" i="28"/>
  <c r="S288" i="28"/>
  <c r="C288" i="28"/>
  <c r="N288" i="28"/>
  <c r="F288" i="28"/>
  <c r="V288" i="28"/>
  <c r="K288" i="28"/>
  <c r="W288" i="21"/>
  <c r="S288" i="21"/>
  <c r="O288" i="21"/>
  <c r="K288" i="21"/>
  <c r="G288" i="21"/>
  <c r="C288" i="21"/>
  <c r="A289" i="21"/>
  <c r="V288" i="21"/>
  <c r="R288" i="21"/>
  <c r="N288" i="21"/>
  <c r="J288" i="21"/>
  <c r="F288" i="21"/>
  <c r="B288" i="21"/>
  <c r="X288" i="21"/>
  <c r="P288" i="21"/>
  <c r="H288" i="21"/>
  <c r="L288" i="21"/>
  <c r="D288" i="21"/>
  <c r="U288" i="21"/>
  <c r="M288" i="21"/>
  <c r="E288" i="21"/>
  <c r="T288" i="21"/>
  <c r="Y288" i="21"/>
  <c r="Q288" i="21"/>
  <c r="I288" i="21"/>
  <c r="Y425" i="28"/>
  <c r="U425" i="28"/>
  <c r="Q425" i="28"/>
  <c r="M425" i="28"/>
  <c r="I425" i="28"/>
  <c r="E425" i="28"/>
  <c r="X425" i="28"/>
  <c r="T425" i="28"/>
  <c r="P425" i="28"/>
  <c r="L425" i="28"/>
  <c r="H425" i="28"/>
  <c r="D425" i="28"/>
  <c r="A426" i="28"/>
  <c r="R425" i="28"/>
  <c r="J425" i="28"/>
  <c r="B425" i="28"/>
  <c r="W425" i="28"/>
  <c r="O425" i="28"/>
  <c r="G425" i="28"/>
  <c r="K425" i="28"/>
  <c r="V425" i="28"/>
  <c r="F425" i="28"/>
  <c r="N425" i="28"/>
  <c r="C425" i="28"/>
  <c r="S425" i="28"/>
  <c r="Y323" i="21"/>
  <c r="U323" i="21"/>
  <c r="Q323" i="21"/>
  <c r="M323" i="21"/>
  <c r="I323" i="21"/>
  <c r="E323" i="21"/>
  <c r="X323" i="21"/>
  <c r="T323" i="21"/>
  <c r="P323" i="21"/>
  <c r="L323" i="21"/>
  <c r="H323" i="21"/>
  <c r="D323" i="21"/>
  <c r="A324" i="21"/>
  <c r="R323" i="21"/>
  <c r="J323" i="21"/>
  <c r="B323" i="21"/>
  <c r="N323" i="21"/>
  <c r="F323" i="21"/>
  <c r="W323" i="21"/>
  <c r="O323" i="21"/>
  <c r="G323" i="21"/>
  <c r="V323" i="21"/>
  <c r="S323" i="21"/>
  <c r="K323" i="21"/>
  <c r="C323" i="21"/>
  <c r="W254" i="28"/>
  <c r="S254" i="28"/>
  <c r="O254" i="28"/>
  <c r="K254" i="28"/>
  <c r="G254" i="28"/>
  <c r="C254" i="28"/>
  <c r="A255" i="28"/>
  <c r="V254" i="28"/>
  <c r="R254" i="28"/>
  <c r="N254" i="28"/>
  <c r="J254" i="28"/>
  <c r="F254" i="28"/>
  <c r="B254" i="28"/>
  <c r="X254" i="28"/>
  <c r="P254" i="28"/>
  <c r="H254" i="28"/>
  <c r="U254" i="28"/>
  <c r="M254" i="28"/>
  <c r="E254" i="28"/>
  <c r="Q254" i="28"/>
  <c r="L254" i="28"/>
  <c r="T254" i="28"/>
  <c r="I254" i="28"/>
  <c r="D254" i="28"/>
  <c r="Y254" i="28"/>
  <c r="W425" i="21"/>
  <c r="S425" i="21"/>
  <c r="O425" i="21"/>
  <c r="K425" i="21"/>
  <c r="G425" i="21"/>
  <c r="C425" i="21"/>
  <c r="A426" i="21"/>
  <c r="V425" i="21"/>
  <c r="R425" i="21"/>
  <c r="N425" i="21"/>
  <c r="J425" i="21"/>
  <c r="F425" i="21"/>
  <c r="B425" i="21"/>
  <c r="X425" i="21"/>
  <c r="P425" i="21"/>
  <c r="H425" i="21"/>
  <c r="L425" i="21"/>
  <c r="U425" i="21"/>
  <c r="M425" i="21"/>
  <c r="E425" i="21"/>
  <c r="T425" i="21"/>
  <c r="D425" i="21"/>
  <c r="I425" i="21"/>
  <c r="Q425" i="21"/>
  <c r="Y425" i="21"/>
  <c r="Y254" i="21"/>
  <c r="U254" i="21"/>
  <c r="Q254" i="21"/>
  <c r="M254" i="21"/>
  <c r="I254" i="21"/>
  <c r="E254" i="21"/>
  <c r="X254" i="21"/>
  <c r="T254" i="21"/>
  <c r="P254" i="21"/>
  <c r="L254" i="21"/>
  <c r="H254" i="21"/>
  <c r="D254" i="21"/>
  <c r="V254" i="21"/>
  <c r="N254" i="21"/>
  <c r="F254" i="21"/>
  <c r="R254" i="21"/>
  <c r="B254" i="21"/>
  <c r="S254" i="21"/>
  <c r="K254" i="21"/>
  <c r="C254" i="21"/>
  <c r="A255" i="21"/>
  <c r="J254" i="21"/>
  <c r="O254" i="21"/>
  <c r="W254" i="21"/>
  <c r="G254" i="21"/>
  <c r="W220" i="21"/>
  <c r="S220" i="21"/>
  <c r="O220" i="21"/>
  <c r="K220" i="21"/>
  <c r="G220" i="21"/>
  <c r="C220" i="21"/>
  <c r="V220" i="21"/>
  <c r="R220" i="21"/>
  <c r="N220" i="21"/>
  <c r="J220" i="21"/>
  <c r="F220" i="21"/>
  <c r="B220" i="21"/>
  <c r="T220" i="21"/>
  <c r="L220" i="21"/>
  <c r="D220" i="21"/>
  <c r="X220" i="21"/>
  <c r="H220" i="21"/>
  <c r="Y220" i="21"/>
  <c r="Q220" i="21"/>
  <c r="I220" i="21"/>
  <c r="P220" i="21"/>
  <c r="M220" i="21"/>
  <c r="E220" i="21"/>
  <c r="U220" i="21"/>
  <c r="A325" i="28" l="1"/>
  <c r="V324" i="28"/>
  <c r="R324" i="28"/>
  <c r="N324" i="28"/>
  <c r="J324" i="28"/>
  <c r="F324" i="28"/>
  <c r="B324" i="28"/>
  <c r="Y324" i="28"/>
  <c r="U324" i="28"/>
  <c r="Q324" i="28"/>
  <c r="M324" i="28"/>
  <c r="I324" i="28"/>
  <c r="E324" i="28"/>
  <c r="S324" i="28"/>
  <c r="K324" i="28"/>
  <c r="C324" i="28"/>
  <c r="X324" i="28"/>
  <c r="P324" i="28"/>
  <c r="H324" i="28"/>
  <c r="L324" i="28"/>
  <c r="W324" i="28"/>
  <c r="G324" i="28"/>
  <c r="T324" i="28"/>
  <c r="O324" i="28"/>
  <c r="D324" i="28"/>
  <c r="X289" i="28"/>
  <c r="T289" i="28"/>
  <c r="P289" i="28"/>
  <c r="L289" i="28"/>
  <c r="H289" i="28"/>
  <c r="D289" i="28"/>
  <c r="W289" i="28"/>
  <c r="S289" i="28"/>
  <c r="O289" i="28"/>
  <c r="K289" i="28"/>
  <c r="G289" i="28"/>
  <c r="C289" i="28"/>
  <c r="Y289" i="28"/>
  <c r="Q289" i="28"/>
  <c r="I289" i="28"/>
  <c r="V289" i="28"/>
  <c r="N289" i="28"/>
  <c r="F289" i="28"/>
  <c r="A290" i="28"/>
  <c r="J289" i="28"/>
  <c r="U289" i="28"/>
  <c r="E289" i="28"/>
  <c r="M289" i="28"/>
  <c r="B289" i="28"/>
  <c r="R289" i="28"/>
  <c r="A359" i="21"/>
  <c r="V358" i="21"/>
  <c r="R358" i="21"/>
  <c r="N358" i="21"/>
  <c r="J358" i="21"/>
  <c r="F358" i="21"/>
  <c r="B358" i="21"/>
  <c r="Y358" i="21"/>
  <c r="U358" i="21"/>
  <c r="Q358" i="21"/>
  <c r="M358" i="21"/>
  <c r="I358" i="21"/>
  <c r="E358" i="21"/>
  <c r="S358" i="21"/>
  <c r="K358" i="21"/>
  <c r="C358" i="21"/>
  <c r="W358" i="21"/>
  <c r="G358" i="21"/>
  <c r="X358" i="21"/>
  <c r="P358" i="21"/>
  <c r="H358" i="21"/>
  <c r="O358" i="21"/>
  <c r="L358" i="21"/>
  <c r="T358" i="21"/>
  <c r="D358" i="21"/>
  <c r="A427" i="21"/>
  <c r="V426" i="21"/>
  <c r="R426" i="21"/>
  <c r="N426" i="21"/>
  <c r="J426" i="21"/>
  <c r="F426" i="21"/>
  <c r="B426" i="21"/>
  <c r="Y426" i="21"/>
  <c r="U426" i="21"/>
  <c r="Q426" i="21"/>
  <c r="M426" i="21"/>
  <c r="I426" i="21"/>
  <c r="E426" i="21"/>
  <c r="W426" i="21"/>
  <c r="O426" i="21"/>
  <c r="G426" i="21"/>
  <c r="S426" i="21"/>
  <c r="C426" i="21"/>
  <c r="T426" i="21"/>
  <c r="L426" i="21"/>
  <c r="D426" i="21"/>
  <c r="K426" i="21"/>
  <c r="P426" i="21"/>
  <c r="X426" i="21"/>
  <c r="H426" i="21"/>
  <c r="X324" i="21"/>
  <c r="T324" i="21"/>
  <c r="P324" i="21"/>
  <c r="L324" i="21"/>
  <c r="H324" i="21"/>
  <c r="D324" i="21"/>
  <c r="W324" i="21"/>
  <c r="S324" i="21"/>
  <c r="O324" i="21"/>
  <c r="K324" i="21"/>
  <c r="G324" i="21"/>
  <c r="C324" i="21"/>
  <c r="Y324" i="21"/>
  <c r="Q324" i="21"/>
  <c r="I324" i="21"/>
  <c r="U324" i="21"/>
  <c r="E324" i="21"/>
  <c r="V324" i="21"/>
  <c r="N324" i="21"/>
  <c r="F324" i="21"/>
  <c r="M324" i="21"/>
  <c r="A325" i="21"/>
  <c r="B324" i="21"/>
  <c r="R324" i="21"/>
  <c r="J324" i="21"/>
  <c r="A290" i="21"/>
  <c r="V289" i="21"/>
  <c r="R289" i="21"/>
  <c r="N289" i="21"/>
  <c r="J289" i="21"/>
  <c r="F289" i="21"/>
  <c r="B289" i="21"/>
  <c r="Y289" i="21"/>
  <c r="U289" i="21"/>
  <c r="Q289" i="21"/>
  <c r="M289" i="21"/>
  <c r="I289" i="21"/>
  <c r="E289" i="21"/>
  <c r="W289" i="21"/>
  <c r="O289" i="21"/>
  <c r="G289" i="21"/>
  <c r="K289" i="21"/>
  <c r="C289" i="21"/>
  <c r="T289" i="21"/>
  <c r="L289" i="21"/>
  <c r="D289" i="21"/>
  <c r="S289" i="21"/>
  <c r="H289" i="21"/>
  <c r="X289" i="21"/>
  <c r="P289" i="21"/>
  <c r="X255" i="21"/>
  <c r="T255" i="21"/>
  <c r="P255" i="21"/>
  <c r="L255" i="21"/>
  <c r="H255" i="21"/>
  <c r="D255" i="21"/>
  <c r="W255" i="21"/>
  <c r="S255" i="21"/>
  <c r="O255" i="21"/>
  <c r="K255" i="21"/>
  <c r="G255" i="21"/>
  <c r="C255" i="21"/>
  <c r="U255" i="21"/>
  <c r="M255" i="21"/>
  <c r="E255" i="21"/>
  <c r="Y255" i="21"/>
  <c r="I255" i="21"/>
  <c r="A256" i="21"/>
  <c r="R255" i="21"/>
  <c r="J255" i="21"/>
  <c r="B255" i="21"/>
  <c r="Q255" i="21"/>
  <c r="V255" i="21"/>
  <c r="N255" i="21"/>
  <c r="F255" i="21"/>
  <c r="A256" i="28"/>
  <c r="V255" i="28"/>
  <c r="R255" i="28"/>
  <c r="N255" i="28"/>
  <c r="J255" i="28"/>
  <c r="F255" i="28"/>
  <c r="B255" i="28"/>
  <c r="Y255" i="28"/>
  <c r="U255" i="28"/>
  <c r="Q255" i="28"/>
  <c r="M255" i="28"/>
  <c r="I255" i="28"/>
  <c r="E255" i="28"/>
  <c r="W255" i="28"/>
  <c r="O255" i="28"/>
  <c r="G255" i="28"/>
  <c r="T255" i="28"/>
  <c r="L255" i="28"/>
  <c r="D255" i="28"/>
  <c r="X255" i="28"/>
  <c r="H255" i="28"/>
  <c r="S255" i="28"/>
  <c r="C255" i="28"/>
  <c r="P255" i="28"/>
  <c r="K255" i="28"/>
  <c r="X426" i="28"/>
  <c r="T426" i="28"/>
  <c r="P426" i="28"/>
  <c r="L426" i="28"/>
  <c r="H426" i="28"/>
  <c r="D426" i="28"/>
  <c r="W426" i="28"/>
  <c r="S426" i="28"/>
  <c r="O426" i="28"/>
  <c r="K426" i="28"/>
  <c r="G426" i="28"/>
  <c r="C426" i="28"/>
  <c r="Y426" i="28"/>
  <c r="Q426" i="28"/>
  <c r="I426" i="28"/>
  <c r="V426" i="28"/>
  <c r="N426" i="28"/>
  <c r="F426" i="28"/>
  <c r="R426" i="28"/>
  <c r="B426" i="28"/>
  <c r="M426" i="28"/>
  <c r="U426" i="28"/>
  <c r="E426" i="28"/>
  <c r="J426" i="28"/>
  <c r="A427" i="28"/>
  <c r="X358" i="28"/>
  <c r="T358" i="28"/>
  <c r="P358" i="28"/>
  <c r="L358" i="28"/>
  <c r="H358" i="28"/>
  <c r="D358" i="28"/>
  <c r="W358" i="28"/>
  <c r="S358" i="28"/>
  <c r="O358" i="28"/>
  <c r="K358" i="28"/>
  <c r="G358" i="28"/>
  <c r="C358" i="28"/>
  <c r="U358" i="28"/>
  <c r="M358" i="28"/>
  <c r="E358" i="28"/>
  <c r="A359" i="28"/>
  <c r="R358" i="28"/>
  <c r="J358" i="28"/>
  <c r="B358" i="28"/>
  <c r="N358" i="28"/>
  <c r="Y358" i="28"/>
  <c r="I358" i="28"/>
  <c r="Q358" i="28"/>
  <c r="F358" i="28"/>
  <c r="V358" i="28"/>
  <c r="A393" i="28"/>
  <c r="V392" i="28"/>
  <c r="R392" i="28"/>
  <c r="N392" i="28"/>
  <c r="J392" i="28"/>
  <c r="F392" i="28"/>
  <c r="B392" i="28"/>
  <c r="Y392" i="28"/>
  <c r="U392" i="28"/>
  <c r="Q392" i="28"/>
  <c r="M392" i="28"/>
  <c r="I392" i="28"/>
  <c r="E392" i="28"/>
  <c r="W392" i="28"/>
  <c r="O392" i="28"/>
  <c r="G392" i="28"/>
  <c r="T392" i="28"/>
  <c r="L392" i="28"/>
  <c r="D392" i="28"/>
  <c r="P392" i="28"/>
  <c r="K392" i="28"/>
  <c r="C392" i="28"/>
  <c r="X392" i="28"/>
  <c r="S392" i="28"/>
  <c r="H392" i="28"/>
  <c r="X392" i="21"/>
  <c r="T392" i="21"/>
  <c r="P392" i="21"/>
  <c r="L392" i="21"/>
  <c r="H392" i="21"/>
  <c r="D392" i="21"/>
  <c r="W392" i="21"/>
  <c r="S392" i="21"/>
  <c r="O392" i="21"/>
  <c r="K392" i="21"/>
  <c r="G392" i="21"/>
  <c r="C392" i="21"/>
  <c r="U392" i="21"/>
  <c r="M392" i="21"/>
  <c r="E392" i="21"/>
  <c r="Y392" i="21"/>
  <c r="I392" i="21"/>
  <c r="A393" i="21"/>
  <c r="R392" i="21"/>
  <c r="J392" i="21"/>
  <c r="B392" i="21"/>
  <c r="Q392" i="21"/>
  <c r="F392" i="21"/>
  <c r="V392" i="21"/>
  <c r="N392" i="21"/>
  <c r="W393" i="21" l="1"/>
  <c r="S393" i="21"/>
  <c r="O393" i="21"/>
  <c r="K393" i="21"/>
  <c r="G393" i="21"/>
  <c r="C393" i="21"/>
  <c r="A394" i="21"/>
  <c r="V393" i="21"/>
  <c r="R393" i="21"/>
  <c r="N393" i="21"/>
  <c r="J393" i="21"/>
  <c r="F393" i="21"/>
  <c r="B393" i="21"/>
  <c r="T393" i="21"/>
  <c r="L393" i="21"/>
  <c r="D393" i="21"/>
  <c r="P393" i="21"/>
  <c r="Y393" i="21"/>
  <c r="Q393" i="21"/>
  <c r="I393" i="21"/>
  <c r="X393" i="21"/>
  <c r="H393" i="21"/>
  <c r="E393" i="21"/>
  <c r="M393" i="21"/>
  <c r="U393" i="21"/>
  <c r="Y256" i="28"/>
  <c r="U256" i="28"/>
  <c r="Q256" i="28"/>
  <c r="M256" i="28"/>
  <c r="I256" i="28"/>
  <c r="E256" i="28"/>
  <c r="X256" i="28"/>
  <c r="T256" i="28"/>
  <c r="P256" i="28"/>
  <c r="L256" i="28"/>
  <c r="H256" i="28"/>
  <c r="D256" i="28"/>
  <c r="V256" i="28"/>
  <c r="N256" i="28"/>
  <c r="F256" i="28"/>
  <c r="S256" i="28"/>
  <c r="K256" i="28"/>
  <c r="C256" i="28"/>
  <c r="O256" i="28"/>
  <c r="J256" i="28"/>
  <c r="B256" i="28"/>
  <c r="R256" i="28"/>
  <c r="W256" i="28"/>
  <c r="G256" i="28"/>
  <c r="W256" i="21"/>
  <c r="S256" i="21"/>
  <c r="O256" i="21"/>
  <c r="K256" i="21"/>
  <c r="G256" i="21"/>
  <c r="C256" i="21"/>
  <c r="V256" i="21"/>
  <c r="R256" i="21"/>
  <c r="N256" i="21"/>
  <c r="J256" i="21"/>
  <c r="F256" i="21"/>
  <c r="B256" i="21"/>
  <c r="T256" i="21"/>
  <c r="L256" i="21"/>
  <c r="D256" i="21"/>
  <c r="P256" i="21"/>
  <c r="Y256" i="21"/>
  <c r="Q256" i="21"/>
  <c r="I256" i="21"/>
  <c r="X256" i="21"/>
  <c r="H256" i="21"/>
  <c r="U256" i="21"/>
  <c r="M256" i="21"/>
  <c r="E256" i="21"/>
  <c r="Y427" i="21"/>
  <c r="U427" i="21"/>
  <c r="Q427" i="21"/>
  <c r="M427" i="21"/>
  <c r="I427" i="21"/>
  <c r="E427" i="21"/>
  <c r="X427" i="21"/>
  <c r="T427" i="21"/>
  <c r="P427" i="21"/>
  <c r="L427" i="21"/>
  <c r="H427" i="21"/>
  <c r="D427" i="21"/>
  <c r="V427" i="21"/>
  <c r="N427" i="21"/>
  <c r="F427" i="21"/>
  <c r="A428" i="21"/>
  <c r="J427" i="21"/>
  <c r="S427" i="21"/>
  <c r="K427" i="21"/>
  <c r="C427" i="21"/>
  <c r="R427" i="21"/>
  <c r="B427" i="21"/>
  <c r="W427" i="21"/>
  <c r="O427" i="21"/>
  <c r="G427" i="21"/>
  <c r="W290" i="28"/>
  <c r="S290" i="28"/>
  <c r="O290" i="28"/>
  <c r="K290" i="28"/>
  <c r="G290" i="28"/>
  <c r="C290" i="28"/>
  <c r="A291" i="28"/>
  <c r="V290" i="28"/>
  <c r="R290" i="28"/>
  <c r="N290" i="28"/>
  <c r="J290" i="28"/>
  <c r="F290" i="28"/>
  <c r="B290" i="28"/>
  <c r="X290" i="28"/>
  <c r="P290" i="28"/>
  <c r="H290" i="28"/>
  <c r="U290" i="28"/>
  <c r="M290" i="28"/>
  <c r="E290" i="28"/>
  <c r="Q290" i="28"/>
  <c r="L290" i="28"/>
  <c r="T290" i="28"/>
  <c r="D290" i="28"/>
  <c r="I290" i="28"/>
  <c r="Y290" i="28"/>
  <c r="Y393" i="28"/>
  <c r="U393" i="28"/>
  <c r="Q393" i="28"/>
  <c r="M393" i="28"/>
  <c r="I393" i="28"/>
  <c r="E393" i="28"/>
  <c r="X393" i="28"/>
  <c r="T393" i="28"/>
  <c r="P393" i="28"/>
  <c r="L393" i="28"/>
  <c r="H393" i="28"/>
  <c r="D393" i="28"/>
  <c r="V393" i="28"/>
  <c r="N393" i="28"/>
  <c r="F393" i="28"/>
  <c r="S393" i="28"/>
  <c r="K393" i="28"/>
  <c r="C393" i="28"/>
  <c r="W393" i="28"/>
  <c r="G393" i="28"/>
  <c r="R393" i="28"/>
  <c r="B393" i="28"/>
  <c r="J393" i="28"/>
  <c r="A394" i="28"/>
  <c r="O393" i="28"/>
  <c r="Y359" i="21"/>
  <c r="U359" i="21"/>
  <c r="Q359" i="21"/>
  <c r="M359" i="21"/>
  <c r="I359" i="21"/>
  <c r="E359" i="21"/>
  <c r="X359" i="21"/>
  <c r="T359" i="21"/>
  <c r="P359" i="21"/>
  <c r="L359" i="21"/>
  <c r="H359" i="21"/>
  <c r="D359" i="21"/>
  <c r="A360" i="21"/>
  <c r="R359" i="21"/>
  <c r="J359" i="21"/>
  <c r="B359" i="21"/>
  <c r="N359" i="21"/>
  <c r="W359" i="21"/>
  <c r="O359" i="21"/>
  <c r="G359" i="21"/>
  <c r="V359" i="21"/>
  <c r="F359" i="21"/>
  <c r="S359" i="21"/>
  <c r="K359" i="21"/>
  <c r="C359" i="21"/>
  <c r="Y290" i="21"/>
  <c r="U290" i="21"/>
  <c r="Q290" i="21"/>
  <c r="M290" i="21"/>
  <c r="I290" i="21"/>
  <c r="E290" i="21"/>
  <c r="X290" i="21"/>
  <c r="T290" i="21"/>
  <c r="P290" i="21"/>
  <c r="L290" i="21"/>
  <c r="H290" i="21"/>
  <c r="D290" i="21"/>
  <c r="V290" i="21"/>
  <c r="N290" i="21"/>
  <c r="F290" i="21"/>
  <c r="R290" i="21"/>
  <c r="J290" i="21"/>
  <c r="B290" i="21"/>
  <c r="S290" i="21"/>
  <c r="K290" i="21"/>
  <c r="C290" i="21"/>
  <c r="A291" i="21"/>
  <c r="O290" i="21"/>
  <c r="G290" i="21"/>
  <c r="W290" i="21"/>
  <c r="W325" i="21"/>
  <c r="S325" i="21"/>
  <c r="O325" i="21"/>
  <c r="K325" i="21"/>
  <c r="G325" i="21"/>
  <c r="C325" i="21"/>
  <c r="A326" i="21"/>
  <c r="V325" i="21"/>
  <c r="R325" i="21"/>
  <c r="N325" i="21"/>
  <c r="J325" i="21"/>
  <c r="F325" i="21"/>
  <c r="B325" i="21"/>
  <c r="X325" i="21"/>
  <c r="P325" i="21"/>
  <c r="H325" i="21"/>
  <c r="L325" i="21"/>
  <c r="U325" i="21"/>
  <c r="M325" i="21"/>
  <c r="E325" i="21"/>
  <c r="T325" i="21"/>
  <c r="D325" i="21"/>
  <c r="I325" i="21"/>
  <c r="Y325" i="21"/>
  <c r="Q325" i="21"/>
  <c r="W359" i="28"/>
  <c r="S359" i="28"/>
  <c r="O359" i="28"/>
  <c r="K359" i="28"/>
  <c r="G359" i="28"/>
  <c r="C359" i="28"/>
  <c r="A360" i="28"/>
  <c r="V359" i="28"/>
  <c r="R359" i="28"/>
  <c r="N359" i="28"/>
  <c r="J359" i="28"/>
  <c r="F359" i="28"/>
  <c r="B359" i="28"/>
  <c r="T359" i="28"/>
  <c r="L359" i="28"/>
  <c r="D359" i="28"/>
  <c r="Y359" i="28"/>
  <c r="Q359" i="28"/>
  <c r="I359" i="28"/>
  <c r="U359" i="28"/>
  <c r="E359" i="28"/>
  <c r="P359" i="28"/>
  <c r="X359" i="28"/>
  <c r="M359" i="28"/>
  <c r="H359" i="28"/>
  <c r="W427" i="28"/>
  <c r="S427" i="28"/>
  <c r="O427" i="28"/>
  <c r="K427" i="28"/>
  <c r="G427" i="28"/>
  <c r="C427" i="28"/>
  <c r="A428" i="28"/>
  <c r="V427" i="28"/>
  <c r="R427" i="28"/>
  <c r="N427" i="28"/>
  <c r="J427" i="28"/>
  <c r="F427" i="28"/>
  <c r="B427" i="28"/>
  <c r="X427" i="28"/>
  <c r="P427" i="28"/>
  <c r="H427" i="28"/>
  <c r="U427" i="28"/>
  <c r="M427" i="28"/>
  <c r="E427" i="28"/>
  <c r="Y427" i="28"/>
  <c r="I427" i="28"/>
  <c r="T427" i="28"/>
  <c r="D427" i="28"/>
  <c r="Q427" i="28"/>
  <c r="L427" i="28"/>
  <c r="Y325" i="28"/>
  <c r="U325" i="28"/>
  <c r="Q325" i="28"/>
  <c r="M325" i="28"/>
  <c r="I325" i="28"/>
  <c r="E325" i="28"/>
  <c r="X325" i="28"/>
  <c r="T325" i="28"/>
  <c r="P325" i="28"/>
  <c r="L325" i="28"/>
  <c r="H325" i="28"/>
  <c r="D325" i="28"/>
  <c r="A326" i="28"/>
  <c r="R325" i="28"/>
  <c r="J325" i="28"/>
  <c r="B325" i="28"/>
  <c r="W325" i="28"/>
  <c r="O325" i="28"/>
  <c r="G325" i="28"/>
  <c r="S325" i="28"/>
  <c r="C325" i="28"/>
  <c r="N325" i="28"/>
  <c r="F325" i="28"/>
  <c r="V325" i="28"/>
  <c r="K325" i="28"/>
  <c r="A429" i="28" l="1"/>
  <c r="V428" i="28"/>
  <c r="R428" i="28"/>
  <c r="N428" i="28"/>
  <c r="J428" i="28"/>
  <c r="F428" i="28"/>
  <c r="B428" i="28"/>
  <c r="Y428" i="28"/>
  <c r="U428" i="28"/>
  <c r="Q428" i="28"/>
  <c r="M428" i="28"/>
  <c r="I428" i="28"/>
  <c r="E428" i="28"/>
  <c r="W428" i="28"/>
  <c r="O428" i="28"/>
  <c r="G428" i="28"/>
  <c r="T428" i="28"/>
  <c r="L428" i="28"/>
  <c r="D428" i="28"/>
  <c r="P428" i="28"/>
  <c r="K428" i="28"/>
  <c r="C428" i="28"/>
  <c r="S428" i="28"/>
  <c r="X428" i="28"/>
  <c r="H428" i="28"/>
  <c r="X291" i="21"/>
  <c r="T291" i="21"/>
  <c r="P291" i="21"/>
  <c r="L291" i="21"/>
  <c r="H291" i="21"/>
  <c r="D291" i="21"/>
  <c r="W291" i="21"/>
  <c r="S291" i="21"/>
  <c r="O291" i="21"/>
  <c r="K291" i="21"/>
  <c r="G291" i="21"/>
  <c r="C291" i="21"/>
  <c r="U291" i="21"/>
  <c r="M291" i="21"/>
  <c r="E291" i="21"/>
  <c r="Y291" i="21"/>
  <c r="Q291" i="21"/>
  <c r="I291" i="21"/>
  <c r="R291" i="21"/>
  <c r="J291" i="21"/>
  <c r="B291" i="21"/>
  <c r="V291" i="21"/>
  <c r="N291" i="21"/>
  <c r="F291" i="21"/>
  <c r="X394" i="28"/>
  <c r="T394" i="28"/>
  <c r="P394" i="28"/>
  <c r="L394" i="28"/>
  <c r="H394" i="28"/>
  <c r="D394" i="28"/>
  <c r="W394" i="28"/>
  <c r="S394" i="28"/>
  <c r="O394" i="28"/>
  <c r="K394" i="28"/>
  <c r="G394" i="28"/>
  <c r="C394" i="28"/>
  <c r="U394" i="28"/>
  <c r="M394" i="28"/>
  <c r="E394" i="28"/>
  <c r="A395" i="28"/>
  <c r="R394" i="28"/>
  <c r="J394" i="28"/>
  <c r="B394" i="28"/>
  <c r="N394" i="28"/>
  <c r="Y394" i="28"/>
  <c r="I394" i="28"/>
  <c r="Q394" i="28"/>
  <c r="F394" i="28"/>
  <c r="V394" i="28"/>
  <c r="A395" i="21"/>
  <c r="V394" i="21"/>
  <c r="R394" i="21"/>
  <c r="N394" i="21"/>
  <c r="J394" i="21"/>
  <c r="F394" i="21"/>
  <c r="B394" i="21"/>
  <c r="Y394" i="21"/>
  <c r="U394" i="21"/>
  <c r="Q394" i="21"/>
  <c r="M394" i="21"/>
  <c r="I394" i="21"/>
  <c r="E394" i="21"/>
  <c r="S394" i="21"/>
  <c r="K394" i="21"/>
  <c r="C394" i="21"/>
  <c r="W394" i="21"/>
  <c r="G394" i="21"/>
  <c r="X394" i="21"/>
  <c r="P394" i="21"/>
  <c r="H394" i="21"/>
  <c r="O394" i="21"/>
  <c r="L394" i="21"/>
  <c r="T394" i="21"/>
  <c r="D394" i="21"/>
  <c r="X326" i="28"/>
  <c r="T326" i="28"/>
  <c r="P326" i="28"/>
  <c r="L326" i="28"/>
  <c r="H326" i="28"/>
  <c r="D326" i="28"/>
  <c r="W326" i="28"/>
  <c r="S326" i="28"/>
  <c r="O326" i="28"/>
  <c r="K326" i="28"/>
  <c r="G326" i="28"/>
  <c r="C326" i="28"/>
  <c r="Y326" i="28"/>
  <c r="Q326" i="28"/>
  <c r="I326" i="28"/>
  <c r="V326" i="28"/>
  <c r="N326" i="28"/>
  <c r="F326" i="28"/>
  <c r="A327" i="28"/>
  <c r="J326" i="28"/>
  <c r="U326" i="28"/>
  <c r="E326" i="28"/>
  <c r="M326" i="28"/>
  <c r="B326" i="28"/>
  <c r="R326" i="28"/>
  <c r="A361" i="28"/>
  <c r="V360" i="28"/>
  <c r="R360" i="28"/>
  <c r="N360" i="28"/>
  <c r="J360" i="28"/>
  <c r="F360" i="28"/>
  <c r="B360" i="28"/>
  <c r="Y360" i="28"/>
  <c r="U360" i="28"/>
  <c r="Q360" i="28"/>
  <c r="M360" i="28"/>
  <c r="I360" i="28"/>
  <c r="E360" i="28"/>
  <c r="S360" i="28"/>
  <c r="K360" i="28"/>
  <c r="C360" i="28"/>
  <c r="X360" i="28"/>
  <c r="P360" i="28"/>
  <c r="H360" i="28"/>
  <c r="L360" i="28"/>
  <c r="W360" i="28"/>
  <c r="G360" i="28"/>
  <c r="O360" i="28"/>
  <c r="T360" i="28"/>
  <c r="D360" i="28"/>
  <c r="A327" i="21"/>
  <c r="V326" i="21"/>
  <c r="R326" i="21"/>
  <c r="N326" i="21"/>
  <c r="J326" i="21"/>
  <c r="F326" i="21"/>
  <c r="B326" i="21"/>
  <c r="Y326" i="21"/>
  <c r="U326" i="21"/>
  <c r="Q326" i="21"/>
  <c r="M326" i="21"/>
  <c r="I326" i="21"/>
  <c r="E326" i="21"/>
  <c r="W326" i="21"/>
  <c r="O326" i="21"/>
  <c r="G326" i="21"/>
  <c r="S326" i="21"/>
  <c r="C326" i="21"/>
  <c r="T326" i="21"/>
  <c r="L326" i="21"/>
  <c r="D326" i="21"/>
  <c r="K326" i="21"/>
  <c r="H326" i="21"/>
  <c r="P326" i="21"/>
  <c r="X326" i="21"/>
  <c r="X360" i="21"/>
  <c r="T360" i="21"/>
  <c r="P360" i="21"/>
  <c r="L360" i="21"/>
  <c r="H360" i="21"/>
  <c r="D360" i="21"/>
  <c r="W360" i="21"/>
  <c r="S360" i="21"/>
  <c r="O360" i="21"/>
  <c r="K360" i="21"/>
  <c r="G360" i="21"/>
  <c r="C360" i="21"/>
  <c r="Y360" i="21"/>
  <c r="Q360" i="21"/>
  <c r="I360" i="21"/>
  <c r="U360" i="21"/>
  <c r="E360" i="21"/>
  <c r="V360" i="21"/>
  <c r="N360" i="21"/>
  <c r="F360" i="21"/>
  <c r="M360" i="21"/>
  <c r="A361" i="21"/>
  <c r="B360" i="21"/>
  <c r="R360" i="21"/>
  <c r="J360" i="21"/>
  <c r="V291" i="28"/>
  <c r="R291" i="28"/>
  <c r="N291" i="28"/>
  <c r="J291" i="28"/>
  <c r="F291" i="28"/>
  <c r="B291" i="28"/>
  <c r="Y291" i="28"/>
  <c r="U291" i="28"/>
  <c r="Q291" i="28"/>
  <c r="M291" i="28"/>
  <c r="I291" i="28"/>
  <c r="E291" i="28"/>
  <c r="W291" i="28"/>
  <c r="O291" i="28"/>
  <c r="G291" i="28"/>
  <c r="T291" i="28"/>
  <c r="L291" i="28"/>
  <c r="D291" i="28"/>
  <c r="X291" i="28"/>
  <c r="H291" i="28"/>
  <c r="S291" i="28"/>
  <c r="C291" i="28"/>
  <c r="P291" i="28"/>
  <c r="K291" i="28"/>
  <c r="X428" i="21"/>
  <c r="T428" i="21"/>
  <c r="P428" i="21"/>
  <c r="L428" i="21"/>
  <c r="H428" i="21"/>
  <c r="D428" i="21"/>
  <c r="W428" i="21"/>
  <c r="S428" i="21"/>
  <c r="O428" i="21"/>
  <c r="K428" i="21"/>
  <c r="G428" i="21"/>
  <c r="C428" i="21"/>
  <c r="U428" i="21"/>
  <c r="M428" i="21"/>
  <c r="E428" i="21"/>
  <c r="Q428" i="21"/>
  <c r="A429" i="21"/>
  <c r="R428" i="21"/>
  <c r="J428" i="21"/>
  <c r="B428" i="21"/>
  <c r="Y428" i="21"/>
  <c r="I428" i="21"/>
  <c r="F428" i="21"/>
  <c r="V428" i="21"/>
  <c r="N428" i="21"/>
  <c r="W429" i="21" l="1"/>
  <c r="S429" i="21"/>
  <c r="O429" i="21"/>
  <c r="K429" i="21"/>
  <c r="G429" i="21"/>
  <c r="C429" i="21"/>
  <c r="A430" i="21"/>
  <c r="V429" i="21"/>
  <c r="R429" i="21"/>
  <c r="N429" i="21"/>
  <c r="J429" i="21"/>
  <c r="F429" i="21"/>
  <c r="B429" i="21"/>
  <c r="T429" i="21"/>
  <c r="L429" i="21"/>
  <c r="D429" i="21"/>
  <c r="P429" i="21"/>
  <c r="Y429" i="21"/>
  <c r="Q429" i="21"/>
  <c r="I429" i="21"/>
  <c r="X429" i="21"/>
  <c r="H429" i="21"/>
  <c r="E429" i="21"/>
  <c r="M429" i="21"/>
  <c r="U429" i="21"/>
  <c r="W361" i="21"/>
  <c r="S361" i="21"/>
  <c r="O361" i="21"/>
  <c r="K361" i="21"/>
  <c r="G361" i="21"/>
  <c r="C361" i="21"/>
  <c r="A362" i="21"/>
  <c r="V361" i="21"/>
  <c r="R361" i="21"/>
  <c r="N361" i="21"/>
  <c r="J361" i="21"/>
  <c r="F361" i="21"/>
  <c r="B361" i="21"/>
  <c r="X361" i="21"/>
  <c r="P361" i="21"/>
  <c r="H361" i="21"/>
  <c r="T361" i="21"/>
  <c r="L361" i="21"/>
  <c r="U361" i="21"/>
  <c r="M361" i="21"/>
  <c r="E361" i="21"/>
  <c r="D361" i="21"/>
  <c r="I361" i="21"/>
  <c r="Y361" i="21"/>
  <c r="Q361" i="21"/>
  <c r="Y395" i="21"/>
  <c r="U395" i="21"/>
  <c r="Q395" i="21"/>
  <c r="M395" i="21"/>
  <c r="I395" i="21"/>
  <c r="E395" i="21"/>
  <c r="X395" i="21"/>
  <c r="T395" i="21"/>
  <c r="P395" i="21"/>
  <c r="L395" i="21"/>
  <c r="H395" i="21"/>
  <c r="D395" i="21"/>
  <c r="A396" i="21"/>
  <c r="R395" i="21"/>
  <c r="J395" i="21"/>
  <c r="B395" i="21"/>
  <c r="N395" i="21"/>
  <c r="W395" i="21"/>
  <c r="O395" i="21"/>
  <c r="G395" i="21"/>
  <c r="V395" i="21"/>
  <c r="F395" i="21"/>
  <c r="S395" i="21"/>
  <c r="K395" i="21"/>
  <c r="C395" i="21"/>
  <c r="Y327" i="21"/>
  <c r="U327" i="21"/>
  <c r="Q327" i="21"/>
  <c r="M327" i="21"/>
  <c r="I327" i="21"/>
  <c r="E327" i="21"/>
  <c r="X327" i="21"/>
  <c r="T327" i="21"/>
  <c r="P327" i="21"/>
  <c r="L327" i="21"/>
  <c r="H327" i="21"/>
  <c r="D327" i="21"/>
  <c r="V327" i="21"/>
  <c r="N327" i="21"/>
  <c r="F327" i="21"/>
  <c r="J327" i="21"/>
  <c r="S327" i="21"/>
  <c r="K327" i="21"/>
  <c r="C327" i="21"/>
  <c r="R327" i="21"/>
  <c r="B327" i="21"/>
  <c r="O327" i="21"/>
  <c r="W327" i="21"/>
  <c r="G327" i="21"/>
  <c r="W327" i="28"/>
  <c r="S327" i="28"/>
  <c r="O327" i="28"/>
  <c r="K327" i="28"/>
  <c r="G327" i="28"/>
  <c r="C327" i="28"/>
  <c r="V327" i="28"/>
  <c r="R327" i="28"/>
  <c r="N327" i="28"/>
  <c r="J327" i="28"/>
  <c r="F327" i="28"/>
  <c r="B327" i="28"/>
  <c r="X327" i="28"/>
  <c r="P327" i="28"/>
  <c r="H327" i="28"/>
  <c r="U327" i="28"/>
  <c r="M327" i="28"/>
  <c r="E327" i="28"/>
  <c r="Q327" i="28"/>
  <c r="L327" i="28"/>
  <c r="T327" i="28"/>
  <c r="I327" i="28"/>
  <c r="D327" i="28"/>
  <c r="Y327" i="28"/>
  <c r="Y361" i="28"/>
  <c r="U361" i="28"/>
  <c r="Q361" i="28"/>
  <c r="M361" i="28"/>
  <c r="I361" i="28"/>
  <c r="E361" i="28"/>
  <c r="X361" i="28"/>
  <c r="T361" i="28"/>
  <c r="P361" i="28"/>
  <c r="L361" i="28"/>
  <c r="H361" i="28"/>
  <c r="D361" i="28"/>
  <c r="A362" i="28"/>
  <c r="R361" i="28"/>
  <c r="J361" i="28"/>
  <c r="B361" i="28"/>
  <c r="W361" i="28"/>
  <c r="O361" i="28"/>
  <c r="G361" i="28"/>
  <c r="S361" i="28"/>
  <c r="C361" i="28"/>
  <c r="N361" i="28"/>
  <c r="F361" i="28"/>
  <c r="V361" i="28"/>
  <c r="K361" i="28"/>
  <c r="W395" i="28"/>
  <c r="S395" i="28"/>
  <c r="O395" i="28"/>
  <c r="K395" i="28"/>
  <c r="G395" i="28"/>
  <c r="C395" i="28"/>
  <c r="A396" i="28"/>
  <c r="V395" i="28"/>
  <c r="R395" i="28"/>
  <c r="N395" i="28"/>
  <c r="J395" i="28"/>
  <c r="F395" i="28"/>
  <c r="B395" i="28"/>
  <c r="T395" i="28"/>
  <c r="L395" i="28"/>
  <c r="D395" i="28"/>
  <c r="Y395" i="28"/>
  <c r="Q395" i="28"/>
  <c r="I395" i="28"/>
  <c r="U395" i="28"/>
  <c r="E395" i="28"/>
  <c r="P395" i="28"/>
  <c r="X395" i="28"/>
  <c r="H395" i="28"/>
  <c r="M395" i="28"/>
  <c r="Y429" i="28"/>
  <c r="U429" i="28"/>
  <c r="Q429" i="28"/>
  <c r="M429" i="28"/>
  <c r="I429" i="28"/>
  <c r="E429" i="28"/>
  <c r="X429" i="28"/>
  <c r="T429" i="28"/>
  <c r="P429" i="28"/>
  <c r="L429" i="28"/>
  <c r="H429" i="28"/>
  <c r="D429" i="28"/>
  <c r="V429" i="28"/>
  <c r="N429" i="28"/>
  <c r="F429" i="28"/>
  <c r="S429" i="28"/>
  <c r="K429" i="28"/>
  <c r="C429" i="28"/>
  <c r="W429" i="28"/>
  <c r="G429" i="28"/>
  <c r="R429" i="28"/>
  <c r="B429" i="28"/>
  <c r="J429" i="28"/>
  <c r="A430" i="28"/>
  <c r="O429" i="28"/>
  <c r="X362" i="28" l="1"/>
  <c r="T362" i="28"/>
  <c r="P362" i="28"/>
  <c r="L362" i="28"/>
  <c r="H362" i="28"/>
  <c r="D362" i="28"/>
  <c r="W362" i="28"/>
  <c r="S362" i="28"/>
  <c r="O362" i="28"/>
  <c r="K362" i="28"/>
  <c r="G362" i="28"/>
  <c r="C362" i="28"/>
  <c r="Y362" i="28"/>
  <c r="Q362" i="28"/>
  <c r="I362" i="28"/>
  <c r="V362" i="28"/>
  <c r="N362" i="28"/>
  <c r="F362" i="28"/>
  <c r="J362" i="28"/>
  <c r="U362" i="28"/>
  <c r="E362" i="28"/>
  <c r="M362" i="28"/>
  <c r="B362" i="28"/>
  <c r="R362" i="28"/>
  <c r="V362" i="21"/>
  <c r="R362" i="21"/>
  <c r="N362" i="21"/>
  <c r="J362" i="21"/>
  <c r="F362" i="21"/>
  <c r="B362" i="21"/>
  <c r="Y362" i="21"/>
  <c r="U362" i="21"/>
  <c r="Q362" i="21"/>
  <c r="M362" i="21"/>
  <c r="I362" i="21"/>
  <c r="E362" i="21"/>
  <c r="W362" i="21"/>
  <c r="O362" i="21"/>
  <c r="G362" i="21"/>
  <c r="K362" i="21"/>
  <c r="T362" i="21"/>
  <c r="L362" i="21"/>
  <c r="D362" i="21"/>
  <c r="S362" i="21"/>
  <c r="C362" i="21"/>
  <c r="H362" i="21"/>
  <c r="P362" i="21"/>
  <c r="X362" i="21"/>
  <c r="X430" i="28"/>
  <c r="T430" i="28"/>
  <c r="P430" i="28"/>
  <c r="L430" i="28"/>
  <c r="H430" i="28"/>
  <c r="D430" i="28"/>
  <c r="W430" i="28"/>
  <c r="S430" i="28"/>
  <c r="O430" i="28"/>
  <c r="K430" i="28"/>
  <c r="G430" i="28"/>
  <c r="C430" i="28"/>
  <c r="U430" i="28"/>
  <c r="M430" i="28"/>
  <c r="E430" i="28"/>
  <c r="A431" i="28"/>
  <c r="R430" i="28"/>
  <c r="J430" i="28"/>
  <c r="B430" i="28"/>
  <c r="N430" i="28"/>
  <c r="Y430" i="28"/>
  <c r="I430" i="28"/>
  <c r="Q430" i="28"/>
  <c r="F430" i="28"/>
  <c r="V430" i="28"/>
  <c r="A397" i="28"/>
  <c r="V396" i="28"/>
  <c r="R396" i="28"/>
  <c r="N396" i="28"/>
  <c r="J396" i="28"/>
  <c r="F396" i="28"/>
  <c r="B396" i="28"/>
  <c r="Y396" i="28"/>
  <c r="U396" i="28"/>
  <c r="Q396" i="28"/>
  <c r="M396" i="28"/>
  <c r="I396" i="28"/>
  <c r="E396" i="28"/>
  <c r="S396" i="28"/>
  <c r="K396" i="28"/>
  <c r="C396" i="28"/>
  <c r="X396" i="28"/>
  <c r="P396" i="28"/>
  <c r="H396" i="28"/>
  <c r="L396" i="28"/>
  <c r="W396" i="28"/>
  <c r="G396" i="28"/>
  <c r="T396" i="28"/>
  <c r="O396" i="28"/>
  <c r="D396" i="28"/>
  <c r="X396" i="21"/>
  <c r="T396" i="21"/>
  <c r="P396" i="21"/>
  <c r="L396" i="21"/>
  <c r="H396" i="21"/>
  <c r="D396" i="21"/>
  <c r="W396" i="21"/>
  <c r="S396" i="21"/>
  <c r="O396" i="21"/>
  <c r="K396" i="21"/>
  <c r="G396" i="21"/>
  <c r="C396" i="21"/>
  <c r="Y396" i="21"/>
  <c r="Q396" i="21"/>
  <c r="I396" i="21"/>
  <c r="U396" i="21"/>
  <c r="E396" i="21"/>
  <c r="V396" i="21"/>
  <c r="N396" i="21"/>
  <c r="F396" i="21"/>
  <c r="M396" i="21"/>
  <c r="A397" i="21"/>
  <c r="B396" i="21"/>
  <c r="R396" i="21"/>
  <c r="J396" i="21"/>
  <c r="A431" i="21"/>
  <c r="V430" i="21"/>
  <c r="R430" i="21"/>
  <c r="N430" i="21"/>
  <c r="J430" i="21"/>
  <c r="F430" i="21"/>
  <c r="B430" i="21"/>
  <c r="Y430" i="21"/>
  <c r="U430" i="21"/>
  <c r="Q430" i="21"/>
  <c r="M430" i="21"/>
  <c r="I430" i="21"/>
  <c r="E430" i="21"/>
  <c r="S430" i="21"/>
  <c r="K430" i="21"/>
  <c r="C430" i="21"/>
  <c r="W430" i="21"/>
  <c r="G430" i="21"/>
  <c r="X430" i="21"/>
  <c r="P430" i="21"/>
  <c r="H430" i="21"/>
  <c r="O430" i="21"/>
  <c r="L430" i="21"/>
  <c r="T430" i="21"/>
  <c r="D430" i="21"/>
  <c r="Y431" i="21" l="1"/>
  <c r="U431" i="21"/>
  <c r="Q431" i="21"/>
  <c r="M431" i="21"/>
  <c r="I431" i="21"/>
  <c r="E431" i="21"/>
  <c r="X431" i="21"/>
  <c r="T431" i="21"/>
  <c r="P431" i="21"/>
  <c r="L431" i="21"/>
  <c r="H431" i="21"/>
  <c r="D431" i="21"/>
  <c r="A432" i="21"/>
  <c r="R431" i="21"/>
  <c r="J431" i="21"/>
  <c r="B431" i="21"/>
  <c r="N431" i="21"/>
  <c r="W431" i="21"/>
  <c r="O431" i="21"/>
  <c r="G431" i="21"/>
  <c r="V431" i="21"/>
  <c r="F431" i="21"/>
  <c r="S431" i="21"/>
  <c r="K431" i="21"/>
  <c r="C431" i="21"/>
  <c r="W397" i="21"/>
  <c r="S397" i="21"/>
  <c r="O397" i="21"/>
  <c r="K397" i="21"/>
  <c r="G397" i="21"/>
  <c r="C397" i="21"/>
  <c r="V397" i="21"/>
  <c r="R397" i="21"/>
  <c r="N397" i="21"/>
  <c r="J397" i="21"/>
  <c r="F397" i="21"/>
  <c r="B397" i="21"/>
  <c r="X397" i="21"/>
  <c r="P397" i="21"/>
  <c r="H397" i="21"/>
  <c r="T397" i="21"/>
  <c r="U397" i="21"/>
  <c r="M397" i="21"/>
  <c r="E397" i="21"/>
  <c r="L397" i="21"/>
  <c r="D397" i="21"/>
  <c r="I397" i="21"/>
  <c r="Y397" i="21"/>
  <c r="Q397" i="21"/>
  <c r="W431" i="28"/>
  <c r="S431" i="28"/>
  <c r="O431" i="28"/>
  <c r="K431" i="28"/>
  <c r="G431" i="28"/>
  <c r="C431" i="28"/>
  <c r="A432" i="28"/>
  <c r="V431" i="28"/>
  <c r="R431" i="28"/>
  <c r="N431" i="28"/>
  <c r="J431" i="28"/>
  <c r="F431" i="28"/>
  <c r="B431" i="28"/>
  <c r="T431" i="28"/>
  <c r="L431" i="28"/>
  <c r="D431" i="28"/>
  <c r="Y431" i="28"/>
  <c r="Q431" i="28"/>
  <c r="I431" i="28"/>
  <c r="U431" i="28"/>
  <c r="E431" i="28"/>
  <c r="P431" i="28"/>
  <c r="X431" i="28"/>
  <c r="H431" i="28"/>
  <c r="M431" i="28"/>
  <c r="Y397" i="28"/>
  <c r="U397" i="28"/>
  <c r="Q397" i="28"/>
  <c r="M397" i="28"/>
  <c r="I397" i="28"/>
  <c r="E397" i="28"/>
  <c r="X397" i="28"/>
  <c r="T397" i="28"/>
  <c r="P397" i="28"/>
  <c r="L397" i="28"/>
  <c r="H397" i="28"/>
  <c r="D397" i="28"/>
  <c r="R397" i="28"/>
  <c r="J397" i="28"/>
  <c r="B397" i="28"/>
  <c r="W397" i="28"/>
  <c r="O397" i="28"/>
  <c r="G397" i="28"/>
  <c r="S397" i="28"/>
  <c r="C397" i="28"/>
  <c r="N397" i="28"/>
  <c r="F397" i="28"/>
  <c r="V397" i="28"/>
  <c r="K397" i="28"/>
  <c r="V432" i="28" l="1"/>
  <c r="R432" i="28"/>
  <c r="N432" i="28"/>
  <c r="J432" i="28"/>
  <c r="F432" i="28"/>
  <c r="B432" i="28"/>
  <c r="Y432" i="28"/>
  <c r="U432" i="28"/>
  <c r="Q432" i="28"/>
  <c r="M432" i="28"/>
  <c r="I432" i="28"/>
  <c r="E432" i="28"/>
  <c r="S432" i="28"/>
  <c r="K432" i="28"/>
  <c r="C432" i="28"/>
  <c r="X432" i="28"/>
  <c r="P432" i="28"/>
  <c r="H432" i="28"/>
  <c r="L432" i="28"/>
  <c r="W432" i="28"/>
  <c r="G432" i="28"/>
  <c r="O432" i="28"/>
  <c r="T432" i="28"/>
  <c r="D432" i="28"/>
  <c r="X432" i="21"/>
  <c r="T432" i="21"/>
  <c r="P432" i="21"/>
  <c r="L432" i="21"/>
  <c r="H432" i="21"/>
  <c r="D432" i="21"/>
  <c r="W432" i="21"/>
  <c r="S432" i="21"/>
  <c r="O432" i="21"/>
  <c r="K432" i="21"/>
  <c r="G432" i="21"/>
  <c r="C432" i="21"/>
  <c r="Y432" i="21"/>
  <c r="Q432" i="21"/>
  <c r="I432" i="21"/>
  <c r="M432" i="21"/>
  <c r="E432" i="21"/>
  <c r="V432" i="21"/>
  <c r="N432" i="21"/>
  <c r="F432" i="21"/>
  <c r="U432" i="21"/>
  <c r="B432" i="21"/>
  <c r="R432" i="21"/>
  <c r="J432" i="21"/>
</calcChain>
</file>

<file path=xl/sharedStrings.xml><?xml version="1.0" encoding="utf-8"?>
<sst xmlns="http://schemas.openxmlformats.org/spreadsheetml/2006/main" count="1034" uniqueCount="179">
  <si>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</si>
  <si>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</si>
  <si>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</si>
  <si>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</si>
  <si>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</si>
  <si>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</si>
  <si>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</si>
  <si>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</si>
  <si>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</si>
  <si>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</si>
  <si>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</si>
  <si>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</si>
  <si>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</si>
  <si>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</si>
  <si>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</si>
  <si>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</si>
  <si>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</si>
  <si>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</si>
  <si>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</si>
  <si>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</si>
  <si>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</si>
  <si>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</si>
  <si>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</si>
  <si>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</si>
  <si>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</si>
  <si>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</si>
  <si>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</si>
  <si>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</si>
  <si>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</si>
  <si>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</si>
  <si>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</si>
  <si>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</si>
  <si>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</si>
  <si>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</si>
  <si>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</si>
  <si>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</si>
  <si>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</si>
  <si>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</si>
  <si>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</si>
  <si>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</si>
  <si>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</si>
  <si>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</si>
  <si>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</si>
  <si>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</si>
  <si>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</si>
  <si>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</si>
  <si>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</si>
  <si>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</si>
  <si>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</si>
  <si>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</si>
  <si>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</si>
  <si>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</si>
  <si>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</si>
  <si>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</si>
  <si>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</si>
  <si>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</si>
  <si>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</si>
  <si>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</si>
  <si>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</si>
  <si>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</si>
  <si>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</si>
  <si>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</si>
  <si>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</si>
  <si>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</si>
  <si>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</si>
  <si>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</si>
  <si>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</si>
  <si>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</si>
  <si>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</si>
  <si>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</si>
  <si>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</si>
  <si>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</si>
  <si>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</si>
  <si>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</si>
  <si>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</si>
  <si>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</si>
  <si>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</si>
  <si>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</si>
  <si>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</si>
  <si>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</si>
  <si>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</si>
  <si>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</si>
  <si>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</si>
  <si>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</si>
  <si>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</si>
  <si>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</si>
  <si>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</si>
  <si>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</si>
  <si>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</si>
  <si>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</si>
  <si>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</si>
  <si>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</si>
  <si>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</si>
  <si>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</si>
  <si>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</si>
  <si>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</si>
  <si>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</si>
  <si>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</si>
  <si>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</si>
  <si>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</si>
  <si>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</si>
  <si>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</si>
  <si>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</si>
  <si>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</si>
  <si>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</si>
  <si>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</si>
  <si>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</si>
  <si>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</si>
  <si>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</si>
  <si>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</si>
  <si>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</si>
  <si>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</si>
  <si>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</si>
  <si>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</si>
  <si>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</si>
  <si>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</si>
  <si>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</si>
  <si>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</si>
  <si>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</si>
  <si>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</si>
  <si>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</si>
  <si>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</si>
  <si>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</si>
  <si>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</si>
  <si>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</si>
  <si>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</si>
  <si>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</si>
  <si>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</si>
  <si>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</si>
  <si>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</si>
  <si>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</si>
  <si>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</si>
  <si>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</si>
  <si>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</si>
  <si>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Двухставочные единые (котловые) тарифы на услуги по передаче электрической энергии на территории Приморского края - ставка за содержание электрических сетей (тарифы указываются без НДС)</t>
  </si>
  <si>
    <t>Двухставочные единые (котловые) тарифы на услуги по передаче электрической энергии на территории  Приморского края - ставка на оплату технологического расхода (потерь) в электрических сетях (тарифы указываются без НДС)</t>
  </si>
  <si>
    <t>Одноставочные единые (котловые) тарифы на услуги по передаче электрической энергии на территории  Приморского края (тарифы указываются без НДС)</t>
  </si>
  <si>
    <t>PMECHE19</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</si>
  <si>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</si>
  <si>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</si>
  <si>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</si>
  <si>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</si>
  <si>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</si>
  <si>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</si>
  <si>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</si>
  <si>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</si>
  <si>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Агенство по тарифам Приморского края. Постановление № 60/14 от 24.12.2021г.</t>
  </si>
  <si>
    <t>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апреле 2024 г.</t>
  </si>
  <si>
    <t>апрель 2024 года</t>
  </si>
  <si>
    <t>01.04.2024</t>
  </si>
  <si>
    <t>02.04.2024</t>
  </si>
  <si>
    <t>03.04.2024</t>
  </si>
  <si>
    <t>04.04.2024</t>
  </si>
  <si>
    <t>05.04.2024</t>
  </si>
  <si>
    <t>06.04.2024</t>
  </si>
  <si>
    <t>07.04.2024</t>
  </si>
  <si>
    <t>08.04.2024</t>
  </si>
  <si>
    <t>09.04.2024</t>
  </si>
  <si>
    <t>10.04.2024</t>
  </si>
  <si>
    <t>11.04.2024</t>
  </si>
  <si>
    <t>12.04.2024</t>
  </si>
  <si>
    <t>13.04.2024</t>
  </si>
  <si>
    <t>14.04.2024</t>
  </si>
  <si>
    <t>15.04.2024</t>
  </si>
  <si>
    <t>16.04.2024</t>
  </si>
  <si>
    <t>17.04.2024</t>
  </si>
  <si>
    <t>18.04.2024</t>
  </si>
  <si>
    <t>19.04.2024</t>
  </si>
  <si>
    <t>20.04.2024</t>
  </si>
  <si>
    <t>21.04.2024</t>
  </si>
  <si>
    <t>22.04.2024</t>
  </si>
  <si>
    <t>23.04.2024</t>
  </si>
  <si>
    <t>24.04.2024</t>
  </si>
  <si>
    <t>25.04.2024</t>
  </si>
  <si>
    <t>26.04.2024</t>
  </si>
  <si>
    <t>27.04.2024</t>
  </si>
  <si>
    <t>28.04.2024</t>
  </si>
  <si>
    <t>29.04.2024</t>
  </si>
  <si>
    <t>30.04.2024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</si>
</sst>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7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14" fontId="25" fillId="8" borderId="10" xfId="25" applyNumberFormat="1" applyFont="1" applyFill="1" applyBorder="1" applyAlignment="1" applyProtection="1">
      <alignment horizontal="center" vertical="center"/>
      <protection hidden="1"/>
    </xf>
    <xf numFmtId="2" fontId="38" fillId="9" borderId="17" xfId="0" applyNumberFormat="1" applyFont="1" applyFill="1" applyBorder="1" applyAlignment="1">
      <alignment horizontal="left" vertical="center"/>
    </xf>
    <xf numFmtId="174" fontId="0" fillId="0" borderId="11" xfId="0" applyNumberFormat="1" applyFont="1" applyFill="1" applyBorder="1" applyAlignment="1">
      <alignment horizontal="right"/>
    </xf>
    <xf numFmtId="0" fontId="31" fillId="8" borderId="10" xfId="0" applyFont="1" applyFill="1" applyBorder="1" applyAlignment="1" applyProtection="1">
      <alignment horizontal="left" vertical="center" wrapText="1" indent="1"/>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0" fontId="26" fillId="8" borderId="0" xfId="8" applyFont="1" applyFill="1" applyAlignment="1" applyProtection="1">
      <alignment horizontal="center"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6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7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7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7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3"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352" name="Object 328" hidden="1">
              <a:extLst>
                <a:ext uri="{63B3BB69-23CF-44E3-9099-C40C66FF867C}">
                  <a14:compatExt spid="_x0000_s135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353" name="Object 329" hidden="1">
              <a:extLst>
                <a:ext uri="{63B3BB69-23CF-44E3-9099-C40C66FF867C}">
                  <a14:compatExt spid="_x0000_s135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354" name="Object 330" hidden="1">
              <a:extLst>
                <a:ext uri="{63B3BB69-23CF-44E3-9099-C40C66FF867C}">
                  <a14:compatExt spid="_x0000_s135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355" name="Object 331" hidden="1">
              <a:extLst>
                <a:ext uri="{63B3BB69-23CF-44E3-9099-C40C66FF867C}">
                  <a14:compatExt spid="_x0000_s135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84"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85"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86"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187"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356" name="Object 332" hidden="1">
              <a:extLst>
                <a:ext uri="{63B3BB69-23CF-44E3-9099-C40C66FF867C}">
                  <a14:compatExt spid="_x0000_s135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37</xdr:row>
          <xdr:rowOff>38100</xdr:rowOff>
        </xdr:from>
        <xdr:to>
          <xdr:col>2</xdr:col>
          <xdr:colOff>1047750</xdr:colOff>
          <xdr:row>38</xdr:row>
          <xdr:rowOff>0</xdr:rowOff>
        </xdr:to>
        <xdr:sp macro="" textlink="">
          <xdr:nvSpPr>
            <xdr:cNvPr id="1357" name="Object 333" hidden="1">
              <a:extLst>
                <a:ext uri="{63B3BB69-23CF-44E3-9099-C40C66FF867C}">
                  <a14:compatExt spid="_x0000_s135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358" name="Object 334" hidden="1">
              <a:extLst>
                <a:ext uri="{63B3BB69-23CF-44E3-9099-C40C66FF867C}">
                  <a14:compatExt spid="_x0000_s135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359" name="Object 335" hidden="1">
              <a:extLst>
                <a:ext uri="{63B3BB69-23CF-44E3-9099-C40C66FF867C}">
                  <a14:compatExt spid="_x0000_s135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360" name="Object 336" hidden="1">
              <a:extLst>
                <a:ext uri="{63B3BB69-23CF-44E3-9099-C40C66FF867C}">
                  <a14:compatExt spid="_x0000_s136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361" name="Object 337" hidden="1">
              <a:extLst>
                <a:ext uri="{63B3BB69-23CF-44E3-9099-C40C66FF867C}">
                  <a14:compatExt spid="_x0000_s136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362" name="Object 338" hidden="1">
              <a:extLst>
                <a:ext uri="{63B3BB69-23CF-44E3-9099-C40C66FF867C}">
                  <a14:compatExt spid="_x0000_s136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363" name="Object 339" hidden="1">
              <a:extLst>
                <a:ext uri="{63B3BB69-23CF-44E3-9099-C40C66FF867C}">
                  <a14:compatExt spid="_x0000_s136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364" name="Object 340" hidden="1">
              <a:extLst>
                <a:ext uri="{63B3BB69-23CF-44E3-9099-C40C66FF867C}">
                  <a14:compatExt spid="_x0000_s136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365" name="Object 341" hidden="1">
              <a:extLst>
                <a:ext uri="{63B3BB69-23CF-44E3-9099-C40C66FF867C}">
                  <a14:compatExt spid="_x0000_s136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366" name="Object 342" hidden="1">
              <a:extLst>
                <a:ext uri="{63B3BB69-23CF-44E3-9099-C40C66FF867C}">
                  <a14:compatExt spid="_x0000_s136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367" name="Object 343" hidden="1">
              <a:extLst>
                <a:ext uri="{63B3BB69-23CF-44E3-9099-C40C66FF867C}">
                  <a14:compatExt spid="_x0000_s136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3000375</xdr:colOff>
          <xdr:row>20</xdr:row>
          <xdr:rowOff>247650</xdr:rowOff>
        </xdr:from>
        <xdr:to>
          <xdr:col>2</xdr:col>
          <xdr:colOff>1028700</xdr:colOff>
          <xdr:row>20</xdr:row>
          <xdr:rowOff>476250</xdr:rowOff>
        </xdr:to>
        <xdr:sp macro="" textlink="">
          <xdr:nvSpPr>
            <xdr:cNvPr id="1372" name="Object 348" hidden="1">
              <a:extLst>
                <a:ext uri="{63B3BB69-23CF-44E3-9099-C40C66FF867C}">
                  <a14:compatExt spid="_x0000_s137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21</xdr:row>
          <xdr:rowOff>266700</xdr:rowOff>
        </xdr:from>
        <xdr:to>
          <xdr:col>2</xdr:col>
          <xdr:colOff>1066800</xdr:colOff>
          <xdr:row>21</xdr:row>
          <xdr:rowOff>495300</xdr:rowOff>
        </xdr:to>
        <xdr:sp macro="" textlink="">
          <xdr:nvSpPr>
            <xdr:cNvPr id="1373" name="Object 349" hidden="1">
              <a:extLst>
                <a:ext uri="{63B3BB69-23CF-44E3-9099-C40C66FF867C}">
                  <a14:compatExt spid="_x0000_s137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22</xdr:row>
          <xdr:rowOff>171450</xdr:rowOff>
        </xdr:from>
        <xdr:to>
          <xdr:col>2</xdr:col>
          <xdr:colOff>904875</xdr:colOff>
          <xdr:row>22</xdr:row>
          <xdr:rowOff>419100</xdr:rowOff>
        </xdr:to>
        <xdr:sp macro="" textlink="">
          <xdr:nvSpPr>
            <xdr:cNvPr id="1374" name="Object 350" hidden="1">
              <a:extLst>
                <a:ext uri="{63B3BB69-23CF-44E3-9099-C40C66FF867C}">
                  <a14:compatExt spid="_x0000_s137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228600</xdr:rowOff>
        </xdr:from>
        <xdr:to>
          <xdr:col>2</xdr:col>
          <xdr:colOff>876300</xdr:colOff>
          <xdr:row>23</xdr:row>
          <xdr:rowOff>485775</xdr:rowOff>
        </xdr:to>
        <xdr:sp macro="" textlink="">
          <xdr:nvSpPr>
            <xdr:cNvPr id="1375" name="Object 351" hidden="1">
              <a:extLst>
                <a:ext uri="{63B3BB69-23CF-44E3-9099-C40C66FF867C}">
                  <a14:compatExt spid="_x0000_s137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F23" sqref="F23"/>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1" customHeight="1" x14ac:dyDescent="0.25">
      <c r="A1" s="106" t="s">
        <v>147</v>
      </c>
      <c r="B1" s="106"/>
      <c r="C1" s="106"/>
      <c r="D1" s="106"/>
      <c r="E1" s="106"/>
      <c r="F1" s="106"/>
    </row>
    <row r="2" spans="1:8" s="1" customFormat="1" ht="21.75" customHeight="1" x14ac:dyDescent="0.25">
      <c r="A2" s="107" t="s">
        <v>30</v>
      </c>
      <c r="B2" s="107"/>
      <c r="C2" s="107"/>
      <c r="D2" s="107"/>
      <c r="E2" s="107"/>
      <c r="F2" s="107"/>
      <c r="G2" s="1" t="s">
        <v>41</v>
      </c>
    </row>
    <row r="3" spans="1:8" ht="18" customHeight="1" x14ac:dyDescent="0.25">
      <c r="A3" s="108" t="s">
        <v>31</v>
      </c>
      <c r="B3" s="108"/>
      <c r="C3" s="108"/>
      <c r="D3" s="108"/>
      <c r="E3" s="108"/>
      <c r="F3" s="108"/>
    </row>
    <row r="4" spans="1:8" ht="34.5" customHeight="1" x14ac:dyDescent="0.25">
      <c r="A4" s="109" t="s">
        <v>45</v>
      </c>
      <c r="B4" s="109"/>
      <c r="C4" s="109"/>
      <c r="D4" s="109"/>
      <c r="E4" s="109"/>
      <c r="F4" s="109"/>
    </row>
    <row r="5" spans="1:8" x14ac:dyDescent="0.25">
      <c r="A5" s="113"/>
      <c r="B5" s="113"/>
      <c r="C5" s="114" t="s">
        <v>29</v>
      </c>
      <c r="D5" s="115"/>
      <c r="E5" s="115"/>
      <c r="F5" s="116"/>
    </row>
    <row r="6" spans="1:8" x14ac:dyDescent="0.25">
      <c r="A6" s="113"/>
      <c r="B6" s="113"/>
      <c r="C6" s="3" t="s">
        <v>0</v>
      </c>
      <c r="D6" s="3" t="s">
        <v>1</v>
      </c>
      <c r="E6" s="3" t="s">
        <v>2</v>
      </c>
      <c r="F6" s="3" t="s">
        <v>3</v>
      </c>
    </row>
    <row r="7" spans="1:8" s="6" customFormat="1" x14ac:dyDescent="0.25">
      <c r="A7" s="110" t="s">
        <v>44</v>
      </c>
      <c r="B7" s="111"/>
      <c r="C7" s="4">
        <f>$F$12+'СЕТ СН'!F5+СВЦЭМ!$D$10+'СЕТ СН'!F8-'СЕТ СН'!F$15</f>
        <v>4627.4795065500002</v>
      </c>
      <c r="D7" s="4">
        <f>$F$12+'СЕТ СН'!G5+СВЦЭМ!$D$10+'СЕТ СН'!G8-'СЕТ СН'!G$15</f>
        <v>5635.1695065500007</v>
      </c>
      <c r="E7" s="4">
        <f>$F$12+'СЕТ СН'!H5+СВЦЭМ!$D$10+'СЕТ СН'!H8-'СЕТ СН'!H$15</f>
        <v>5923.6595065500005</v>
      </c>
      <c r="F7" s="4">
        <f>$F$12+'СЕТ СН'!I5+СВЦЭМ!$D$10+'СЕТ СН'!I8-'СЕТ СН'!I$15</f>
        <v>6581.5795065500006</v>
      </c>
      <c r="G7" s="5"/>
    </row>
    <row r="8" spans="1:8" x14ac:dyDescent="0.25">
      <c r="F8" s="8"/>
    </row>
    <row r="9" spans="1:8" ht="45.75" customHeight="1" x14ac:dyDescent="0.25">
      <c r="A9" s="101" t="s">
        <v>46</v>
      </c>
      <c r="B9" s="101"/>
      <c r="C9" s="101"/>
      <c r="D9" s="101"/>
      <c r="E9" s="101"/>
      <c r="F9" s="101"/>
    </row>
    <row r="10" spans="1:8" x14ac:dyDescent="0.25">
      <c r="B10" s="2"/>
      <c r="H10" s="2" t="s">
        <v>41</v>
      </c>
    </row>
    <row r="11" spans="1:8" ht="31.5" x14ac:dyDescent="0.25">
      <c r="A11" s="9"/>
      <c r="B11" s="112" t="s">
        <v>5</v>
      </c>
      <c r="C11" s="112"/>
      <c r="D11" s="112"/>
      <c r="E11" s="10" t="s">
        <v>4</v>
      </c>
      <c r="F11" s="11" t="s">
        <v>12</v>
      </c>
      <c r="G11" s="2" t="s">
        <v>41</v>
      </c>
    </row>
    <row r="12" spans="1:8" ht="31.5" x14ac:dyDescent="0.25">
      <c r="A12" s="12">
        <v>1</v>
      </c>
      <c r="B12" s="100" t="s">
        <v>47</v>
      </c>
      <c r="C12" s="100"/>
      <c r="D12" s="100"/>
      <c r="E12" s="13" t="s">
        <v>22</v>
      </c>
      <c r="F12" s="11">
        <f>ROUND(F13+F14*F15,8)+F34</f>
        <v>2816.5175065200001</v>
      </c>
      <c r="H12" s="2" t="s">
        <v>41</v>
      </c>
    </row>
    <row r="13" spans="1:8" ht="31.5" x14ac:dyDescent="0.25">
      <c r="A13" s="12">
        <v>2</v>
      </c>
      <c r="B13" s="100" t="s">
        <v>48</v>
      </c>
      <c r="C13" s="100"/>
      <c r="D13" s="100"/>
      <c r="E13" s="13" t="s">
        <v>22</v>
      </c>
      <c r="F13" s="11">
        <f>СВЦЭМ!$D$11</f>
        <v>1920.80451122</v>
      </c>
    </row>
    <row r="14" spans="1:8" ht="36" customHeight="1" x14ac:dyDescent="0.25">
      <c r="A14" s="12">
        <v>3</v>
      </c>
      <c r="B14" s="100" t="s">
        <v>49</v>
      </c>
      <c r="C14" s="100"/>
      <c r="D14" s="100"/>
      <c r="E14" s="13" t="s">
        <v>23</v>
      </c>
      <c r="F14" s="11">
        <f>СВЦЭМ!$D$12</f>
        <v>657730.58139534888</v>
      </c>
    </row>
    <row r="15" spans="1:8" ht="30.75" customHeight="1" x14ac:dyDescent="0.25">
      <c r="A15" s="12">
        <v>4</v>
      </c>
      <c r="B15" s="100" t="s">
        <v>50</v>
      </c>
      <c r="C15" s="100" t="s">
        <v>24</v>
      </c>
      <c r="D15" s="100" t="s">
        <v>24</v>
      </c>
      <c r="E15" s="14" t="s">
        <v>51</v>
      </c>
      <c r="F15" s="15">
        <f>ROUND(IF(F25-(F26+F33)&lt;=0,0,MAX(0,(F16-(F17+F24))/(F25-(F26+F33)))),11)</f>
        <v>1.36182355E-3</v>
      </c>
    </row>
    <row r="16" spans="1:8" ht="36" customHeight="1" x14ac:dyDescent="0.25">
      <c r="A16" s="12">
        <v>5</v>
      </c>
      <c r="B16" s="100" t="s">
        <v>52</v>
      </c>
      <c r="C16" s="100" t="s">
        <v>25</v>
      </c>
      <c r="D16" s="100" t="s">
        <v>6</v>
      </c>
      <c r="E16" s="13" t="s">
        <v>6</v>
      </c>
      <c r="F16" s="16">
        <f>СВЦЭМ!$D$27</f>
        <v>0.68799999999999994</v>
      </c>
    </row>
    <row r="17" spans="1:6" ht="33" customHeight="1" x14ac:dyDescent="0.25">
      <c r="A17" s="12">
        <v>6</v>
      </c>
      <c r="B17" s="100" t="s">
        <v>53</v>
      </c>
      <c r="C17" s="100" t="s">
        <v>25</v>
      </c>
      <c r="D17" s="100" t="s">
        <v>6</v>
      </c>
      <c r="E17" s="13" t="s">
        <v>6</v>
      </c>
      <c r="F17" s="16">
        <f>SUM(F19:F23)</f>
        <v>0.64600000000000002</v>
      </c>
    </row>
    <row r="18" spans="1:6" ht="13.5" customHeight="1" x14ac:dyDescent="0.25">
      <c r="A18" s="12"/>
      <c r="B18" s="103" t="s">
        <v>54</v>
      </c>
      <c r="C18" s="104"/>
      <c r="D18" s="104"/>
      <c r="E18" s="104"/>
      <c r="F18" s="105"/>
    </row>
    <row r="19" spans="1:6" x14ac:dyDescent="0.25">
      <c r="A19" s="12">
        <v>6.1</v>
      </c>
      <c r="B19" s="100" t="s">
        <v>55</v>
      </c>
      <c r="C19" s="100"/>
      <c r="D19" s="100"/>
      <c r="E19" s="13" t="s">
        <v>6</v>
      </c>
      <c r="F19" s="16">
        <v>0</v>
      </c>
    </row>
    <row r="20" spans="1:6" x14ac:dyDescent="0.25">
      <c r="A20" s="12">
        <v>6.2</v>
      </c>
      <c r="B20" s="100" t="s">
        <v>56</v>
      </c>
      <c r="C20" s="100"/>
      <c r="D20" s="100"/>
      <c r="E20" s="13" t="s">
        <v>6</v>
      </c>
      <c r="F20" s="16">
        <v>0</v>
      </c>
    </row>
    <row r="21" spans="1:6" x14ac:dyDescent="0.25">
      <c r="A21" s="12">
        <v>6.3</v>
      </c>
      <c r="B21" s="100" t="s">
        <v>57</v>
      </c>
      <c r="C21" s="100"/>
      <c r="D21" s="100"/>
      <c r="E21" s="13" t="s">
        <v>6</v>
      </c>
      <c r="F21" s="16">
        <v>0</v>
      </c>
    </row>
    <row r="22" spans="1:6" x14ac:dyDescent="0.25">
      <c r="A22" s="12">
        <v>6.4</v>
      </c>
      <c r="B22" s="100" t="s">
        <v>58</v>
      </c>
      <c r="C22" s="100"/>
      <c r="D22" s="100"/>
      <c r="E22" s="13" t="s">
        <v>6</v>
      </c>
      <c r="F22" s="16">
        <v>0</v>
      </c>
    </row>
    <row r="23" spans="1:6" x14ac:dyDescent="0.25">
      <c r="A23" s="12">
        <v>6.5</v>
      </c>
      <c r="B23" s="100" t="s">
        <v>59</v>
      </c>
      <c r="C23" s="100"/>
      <c r="D23" s="100"/>
      <c r="E23" s="13" t="s">
        <v>6</v>
      </c>
      <c r="F23" s="86">
        <v>0.64600000000000002</v>
      </c>
    </row>
    <row r="24" spans="1:6" ht="31.5" customHeight="1" x14ac:dyDescent="0.25">
      <c r="A24" s="12">
        <v>7</v>
      </c>
      <c r="B24" s="100" t="s">
        <v>26</v>
      </c>
      <c r="C24" s="100" t="s">
        <v>25</v>
      </c>
      <c r="D24" s="100" t="s">
        <v>6</v>
      </c>
      <c r="E24" s="13" t="s">
        <v>6</v>
      </c>
      <c r="F24" s="16">
        <v>0</v>
      </c>
    </row>
    <row r="25" spans="1:6" ht="30" customHeight="1" x14ac:dyDescent="0.25">
      <c r="A25" s="12">
        <v>8</v>
      </c>
      <c r="B25" s="100" t="s">
        <v>60</v>
      </c>
      <c r="C25" s="100" t="s">
        <v>27</v>
      </c>
      <c r="D25" s="100" t="s">
        <v>28</v>
      </c>
      <c r="E25" s="13" t="s">
        <v>61</v>
      </c>
      <c r="F25" s="16">
        <f>СВЦЭМ!D26</f>
        <v>514.45000000000005</v>
      </c>
    </row>
    <row r="26" spans="1:6" ht="30.75" customHeight="1" x14ac:dyDescent="0.25">
      <c r="A26" s="12">
        <v>9</v>
      </c>
      <c r="B26" s="100" t="s">
        <v>62</v>
      </c>
      <c r="C26" s="100" t="s">
        <v>27</v>
      </c>
      <c r="D26" s="100" t="s">
        <v>28</v>
      </c>
      <c r="E26" s="13" t="s">
        <v>61</v>
      </c>
      <c r="F26" s="16">
        <f>SUM(F28:F32)</f>
        <v>483.60900000000038</v>
      </c>
    </row>
    <row r="27" spans="1:6" x14ac:dyDescent="0.25">
      <c r="A27" s="12"/>
      <c r="B27" s="103" t="s">
        <v>54</v>
      </c>
      <c r="C27" s="104"/>
      <c r="D27" s="104"/>
      <c r="E27" s="104"/>
      <c r="F27" s="105"/>
    </row>
    <row r="28" spans="1:6" x14ac:dyDescent="0.25">
      <c r="A28" s="12">
        <v>9.1</v>
      </c>
      <c r="B28" s="100" t="s">
        <v>55</v>
      </c>
      <c r="C28" s="100"/>
      <c r="D28" s="100"/>
      <c r="E28" s="13" t="s">
        <v>61</v>
      </c>
      <c r="F28" s="16">
        <v>0</v>
      </c>
    </row>
    <row r="29" spans="1:6" x14ac:dyDescent="0.25">
      <c r="A29" s="12">
        <v>9.1999999999999993</v>
      </c>
      <c r="B29" s="100" t="s">
        <v>56</v>
      </c>
      <c r="C29" s="100"/>
      <c r="D29" s="100"/>
      <c r="E29" s="13" t="s">
        <v>61</v>
      </c>
      <c r="F29" s="86">
        <v>0</v>
      </c>
    </row>
    <row r="30" spans="1:6" x14ac:dyDescent="0.25">
      <c r="A30" s="12">
        <v>9.3000000000000007</v>
      </c>
      <c r="B30" s="100" t="s">
        <v>57</v>
      </c>
      <c r="C30" s="100"/>
      <c r="D30" s="100"/>
      <c r="E30" s="13" t="s">
        <v>61</v>
      </c>
      <c r="F30" s="16">
        <v>0</v>
      </c>
    </row>
    <row r="31" spans="1:6" x14ac:dyDescent="0.25">
      <c r="A31" s="12">
        <v>9.4</v>
      </c>
      <c r="B31" s="100" t="s">
        <v>58</v>
      </c>
      <c r="C31" s="100"/>
      <c r="D31" s="100"/>
      <c r="E31" s="13" t="s">
        <v>61</v>
      </c>
      <c r="F31" s="16">
        <v>0</v>
      </c>
    </row>
    <row r="32" spans="1:6" x14ac:dyDescent="0.25">
      <c r="A32" s="12">
        <v>9.5</v>
      </c>
      <c r="B32" s="100" t="s">
        <v>59</v>
      </c>
      <c r="C32" s="100"/>
      <c r="D32" s="100"/>
      <c r="E32" s="13" t="s">
        <v>61</v>
      </c>
      <c r="F32" s="86">
        <v>483.60900000000038</v>
      </c>
    </row>
    <row r="33" spans="1:6" ht="34.5" customHeight="1" x14ac:dyDescent="0.25">
      <c r="A33" s="12">
        <v>10</v>
      </c>
      <c r="B33" s="100" t="s">
        <v>63</v>
      </c>
      <c r="C33" s="100" t="s">
        <v>27</v>
      </c>
      <c r="D33" s="100" t="s">
        <v>28</v>
      </c>
      <c r="E33" s="13" t="s">
        <v>61</v>
      </c>
      <c r="F33" s="16">
        <v>0</v>
      </c>
    </row>
    <row r="34" spans="1:6" ht="42" customHeight="1" x14ac:dyDescent="0.25">
      <c r="A34" s="12">
        <v>11</v>
      </c>
      <c r="B34" s="100" t="s">
        <v>64</v>
      </c>
      <c r="C34" s="100"/>
      <c r="D34" s="100" t="s">
        <v>22</v>
      </c>
      <c r="E34" s="17" t="s">
        <v>22</v>
      </c>
      <c r="F34" s="11">
        <v>0</v>
      </c>
    </row>
    <row r="36" spans="1:6" ht="15.75" customHeight="1" x14ac:dyDescent="0.25">
      <c r="A36" s="102" t="s">
        <v>65</v>
      </c>
      <c r="B36" s="102"/>
      <c r="C36" s="102"/>
      <c r="D36" s="102"/>
      <c r="E36" s="102"/>
      <c r="F36" s="102"/>
    </row>
    <row r="37" spans="1:6" x14ac:dyDescent="0.25">
      <c r="A37" s="102"/>
      <c r="B37" s="102"/>
      <c r="C37" s="102"/>
      <c r="D37" s="102"/>
      <c r="E37" s="102"/>
      <c r="F37" s="102"/>
    </row>
    <row r="38" spans="1:6" x14ac:dyDescent="0.25">
      <c r="A38" s="102"/>
      <c r="B38" s="102"/>
      <c r="C38" s="102"/>
      <c r="D38" s="102"/>
      <c r="E38" s="102"/>
      <c r="F38" s="102"/>
    </row>
    <row r="39" spans="1:6" x14ac:dyDescent="0.25">
      <c r="A39" s="102"/>
      <c r="B39" s="102"/>
      <c r="C39" s="102"/>
      <c r="D39" s="102"/>
      <c r="E39" s="102"/>
      <c r="F39" s="102"/>
    </row>
    <row r="40" spans="1:6" x14ac:dyDescent="0.25">
      <c r="A40" s="102"/>
      <c r="B40" s="102"/>
      <c r="C40" s="102"/>
      <c r="D40" s="102"/>
      <c r="E40" s="102"/>
      <c r="F40" s="102"/>
    </row>
    <row r="41" spans="1:6" x14ac:dyDescent="0.25">
      <c r="A41" s="102"/>
      <c r="B41" s="102"/>
      <c r="C41" s="102"/>
      <c r="D41" s="102"/>
      <c r="E41" s="102"/>
      <c r="F41" s="102"/>
    </row>
  </sheetData>
  <sheetProtection password="CF36" sheet="1"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70" zoomScaleNormal="7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4.75" customHeight="1" x14ac:dyDescent="0.25">
      <c r="A1" s="117"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апреле 2024 г.</v>
      </c>
      <c r="B1" s="117"/>
      <c r="C1" s="117"/>
      <c r="D1" s="117"/>
      <c r="E1" s="117"/>
      <c r="F1" s="18"/>
    </row>
    <row r="2" spans="1:6" x14ac:dyDescent="0.25">
      <c r="A2" s="19"/>
      <c r="B2" s="19"/>
      <c r="C2" s="19"/>
      <c r="D2" s="19"/>
      <c r="E2" s="19"/>
      <c r="F2" s="19"/>
    </row>
    <row r="3" spans="1:6" x14ac:dyDescent="0.25">
      <c r="A3" s="107" t="s">
        <v>13</v>
      </c>
      <c r="B3" s="107"/>
      <c r="C3" s="107"/>
      <c r="D3" s="107"/>
      <c r="E3" s="107"/>
      <c r="F3" s="20"/>
    </row>
    <row r="4" spans="1:6" x14ac:dyDescent="0.25">
      <c r="A4" s="108" t="s">
        <v>14</v>
      </c>
      <c r="B4" s="108"/>
      <c r="C4" s="108"/>
      <c r="D4" s="108"/>
      <c r="E4" s="108"/>
      <c r="F4" s="21"/>
    </row>
    <row r="5" spans="1:6" x14ac:dyDescent="0.25">
      <c r="A5" s="19"/>
      <c r="B5" s="19"/>
      <c r="C5" s="19"/>
      <c r="D5" s="19"/>
      <c r="E5" s="19"/>
      <c r="F5" s="19"/>
    </row>
    <row r="6" spans="1:6" x14ac:dyDescent="0.25">
      <c r="A6" s="22" t="s">
        <v>66</v>
      </c>
      <c r="B6" s="23"/>
    </row>
    <row r="7" spans="1:6" x14ac:dyDescent="0.25">
      <c r="A7" s="120" t="s">
        <v>67</v>
      </c>
      <c r="B7" s="118" t="s">
        <v>29</v>
      </c>
      <c r="C7" s="118"/>
      <c r="D7" s="118"/>
      <c r="E7" s="118"/>
      <c r="F7" s="24"/>
    </row>
    <row r="8" spans="1:6" x14ac:dyDescent="0.25">
      <c r="A8" s="121"/>
      <c r="B8" s="25" t="s">
        <v>0</v>
      </c>
      <c r="C8" s="25" t="s">
        <v>32</v>
      </c>
      <c r="D8" s="25" t="s">
        <v>33</v>
      </c>
      <c r="E8" s="25" t="s">
        <v>3</v>
      </c>
    </row>
    <row r="9" spans="1:6" x14ac:dyDescent="0.25">
      <c r="A9" s="26" t="s">
        <v>34</v>
      </c>
      <c r="B9" s="4">
        <f>СВЦЭМ!$D$14+'СЕТ СН'!F5+СВЦЭМ!$D$10+'СЕТ СН'!F8-'СЕТ СН'!F$16</f>
        <v>3819.23902748</v>
      </c>
      <c r="C9" s="4">
        <f>СВЦЭМ!$D$14+'СЕТ СН'!G5+СВЦЭМ!$D$10+'СЕТ СН'!G8-'СЕТ СН'!G$16</f>
        <v>4826.9290274800005</v>
      </c>
      <c r="D9" s="4">
        <f>СВЦЭМ!$D$14+'СЕТ СН'!H5+СВЦЭМ!$D$10+'СЕТ СН'!H8-'СЕТ СН'!H$16</f>
        <v>5115.4190274800003</v>
      </c>
      <c r="E9" s="4">
        <f>СВЦЭМ!$D$14+'СЕТ СН'!I5+СВЦЭМ!$D$10+'СЕТ СН'!I8-'СЕТ СН'!I$16</f>
        <v>5773.3390274800004</v>
      </c>
    </row>
    <row r="10" spans="1:6" x14ac:dyDescent="0.25">
      <c r="A10" s="26" t="s">
        <v>35</v>
      </c>
      <c r="B10" s="4">
        <f>СВЦЭМ!$D$15+'СЕТ СН'!F5+СВЦЭМ!$D$10+'СЕТ СН'!F8-'СЕТ СН'!F$16</f>
        <v>4534.3085066399999</v>
      </c>
      <c r="C10" s="4">
        <f>СВЦЭМ!$D$15+'СЕТ СН'!G5+СВЦЭМ!$D$10+'СЕТ СН'!G8-'СЕТ СН'!G$16</f>
        <v>5541.9985066400004</v>
      </c>
      <c r="D10" s="4">
        <f>СВЦЭМ!$D$15+'СЕТ СН'!H5+СВЦЭМ!$D$10+'СЕТ СН'!H8-'СЕТ СН'!H$16</f>
        <v>5830.4885066400002</v>
      </c>
      <c r="E10" s="4">
        <f>СВЦЭМ!$D$15+'СЕТ СН'!I5+СВЦЭМ!$D$10+'СЕТ СН'!I8-'СЕТ СН'!I$16</f>
        <v>6488.4085066400003</v>
      </c>
    </row>
    <row r="11" spans="1:6" x14ac:dyDescent="0.25">
      <c r="A11" s="26" t="s">
        <v>36</v>
      </c>
      <c r="B11" s="4">
        <f>СВЦЭМ!$D$16+'СЕТ СН'!F5+СВЦЭМ!$D$10+'СЕТ СН'!F8-'СЕТ СН'!F$16</f>
        <v>6198.7650720600004</v>
      </c>
      <c r="C11" s="4">
        <f>СВЦЭМ!$D$16+'СЕТ СН'!G5+СВЦЭМ!$D$10+'СЕТ СН'!G8-'СЕТ СН'!G$16</f>
        <v>7206.45507206</v>
      </c>
      <c r="D11" s="4">
        <f>СВЦЭМ!$D$16+'СЕТ СН'!H5+СВЦЭМ!$D$10+'СЕТ СН'!H8-'СЕТ СН'!H$16</f>
        <v>7494.9450720600007</v>
      </c>
      <c r="E11" s="4">
        <f>СВЦЭМ!$D$16+'СЕТ СН'!I5+СВЦЭМ!$D$10+'СЕТ СН'!I8-'СЕТ СН'!I$16</f>
        <v>8152.8650720600008</v>
      </c>
    </row>
    <row r="12" spans="1:6" x14ac:dyDescent="0.25">
      <c r="A12" s="119"/>
      <c r="B12" s="119"/>
      <c r="C12" s="119"/>
      <c r="D12" s="119"/>
      <c r="E12" s="119"/>
    </row>
    <row r="13" spans="1:6" x14ac:dyDescent="0.25">
      <c r="A13" s="27" t="s">
        <v>68</v>
      </c>
      <c r="B13" s="23"/>
    </row>
    <row r="14" spans="1:6" x14ac:dyDescent="0.25">
      <c r="A14" s="120" t="s">
        <v>67</v>
      </c>
      <c r="B14" s="118" t="s">
        <v>29</v>
      </c>
      <c r="C14" s="118"/>
      <c r="D14" s="118"/>
      <c r="E14" s="118"/>
    </row>
    <row r="15" spans="1:6" x14ac:dyDescent="0.25">
      <c r="A15" s="121"/>
      <c r="B15" s="25" t="s">
        <v>0</v>
      </c>
      <c r="C15" s="25" t="s">
        <v>32</v>
      </c>
      <c r="D15" s="25" t="s">
        <v>33</v>
      </c>
      <c r="E15" s="25" t="s">
        <v>3</v>
      </c>
    </row>
    <row r="16" spans="1:6" x14ac:dyDescent="0.25">
      <c r="A16" s="26" t="s">
        <v>34</v>
      </c>
      <c r="B16" s="28">
        <f>СВЦЭМ!$D$14+'СЕТ СН'!F5+СВЦЭМ!$D$10+'СЕТ СН'!F8-'СЕТ СН'!F$16</f>
        <v>3819.23902748</v>
      </c>
      <c r="C16" s="28">
        <f>СВЦЭМ!$D$14+'СЕТ СН'!G5+СВЦЭМ!$D$10+'СЕТ СН'!G8-'СЕТ СН'!G$16</f>
        <v>4826.9290274800005</v>
      </c>
      <c r="D16" s="28">
        <f>СВЦЭМ!$D$14+'СЕТ СН'!H5+СВЦЭМ!$D$10+'СЕТ СН'!H8-'СЕТ СН'!H$16</f>
        <v>5115.4190274800003</v>
      </c>
      <c r="E16" s="28">
        <f>СВЦЭМ!$D$14+'СЕТ СН'!I5+СВЦЭМ!$D$10+'СЕТ СН'!I8-'СЕТ СН'!I$16</f>
        <v>5773.3390274800004</v>
      </c>
    </row>
    <row r="17" spans="1:5" x14ac:dyDescent="0.25">
      <c r="A17" s="26" t="s">
        <v>37</v>
      </c>
      <c r="B17" s="28">
        <f>СВЦЭМ!$D$17+'СЕТ СН'!F5+СВЦЭМ!$D$10+'СЕТ СН'!F8-'СЕТ СН'!F$16</f>
        <v>5097.0794088000002</v>
      </c>
      <c r="C17" s="28">
        <f>СВЦЭМ!$D$17+'СЕТ СН'!G5+СВЦЭМ!$D$10+'СЕТ СН'!G8-'СЕТ СН'!G$16</f>
        <v>6104.7694088000007</v>
      </c>
      <c r="D17" s="28">
        <f>СВЦЭМ!$D$17+'СЕТ СН'!H5+СВЦЭМ!$D$10+'СЕТ СН'!H8-'СЕТ СН'!H$16</f>
        <v>6393.2594088000005</v>
      </c>
      <c r="E17" s="28">
        <f>СВЦЭМ!$D$17+'СЕТ СН'!I5+СВЦЭМ!$D$10+'СЕТ СН'!I8-'СЕТ СН'!I$16</f>
        <v>7051.1794088000006</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topLeftCell="A118" zoomScale="70" zoomScaleNormal="70" zoomScaleSheetLayoutView="80" workbookViewId="0">
      <selection activeCell="A150" sqref="A150:Y150"/>
    </sheetView>
  </sheetViews>
  <sheetFormatPr defaultColWidth="10.75" defaultRowHeight="15" x14ac:dyDescent="0.25"/>
  <cols>
    <col min="1" max="25" width="10.75" style="41"/>
    <col min="26" max="16384" width="10.75" style="30"/>
  </cols>
  <sheetData>
    <row r="1" spans="1:27" ht="36"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апреле 2024 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39" t="s">
        <v>38</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7" ht="15.75" x14ac:dyDescent="0.2">
      <c r="A4" s="139" t="s">
        <v>8</v>
      </c>
      <c r="B4" s="139"/>
      <c r="C4" s="139"/>
      <c r="D4" s="139"/>
      <c r="E4" s="139"/>
      <c r="F4" s="139"/>
      <c r="G4" s="139"/>
      <c r="H4" s="139"/>
      <c r="I4" s="139"/>
      <c r="J4" s="139"/>
      <c r="K4" s="139"/>
      <c r="L4" s="139"/>
      <c r="M4" s="139"/>
      <c r="N4" s="139"/>
      <c r="O4" s="139"/>
      <c r="P4" s="139"/>
      <c r="Q4" s="139"/>
      <c r="R4" s="139"/>
      <c r="S4" s="139"/>
      <c r="T4" s="139"/>
      <c r="U4" s="139"/>
      <c r="V4" s="139"/>
      <c r="W4" s="139"/>
      <c r="X4" s="139"/>
      <c r="Y4" s="139"/>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3"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01.04.2024</v>
      </c>
      <c r="B12" s="36">
        <f>SUMIFS(СВЦЭМ!$C$39:$C$758,СВЦЭМ!$A$39:$A$758,$A12,СВЦЭМ!$B$39:$B$758,B$11)+'СЕТ СН'!$F$9+СВЦЭМ!$D$10+'СЕТ СН'!$F$5-'СЕТ СН'!$F$17</f>
        <v>4018.9607558600001</v>
      </c>
      <c r="C12" s="36">
        <f>SUMIFS(СВЦЭМ!$C$39:$C$758,СВЦЭМ!$A$39:$A$758,$A12,СВЦЭМ!$B$39:$B$758,C$11)+'СЕТ СН'!$F$9+СВЦЭМ!$D$10+'СЕТ СН'!$F$5-'СЕТ СН'!$F$17</f>
        <v>4030.39203043</v>
      </c>
      <c r="D12" s="36">
        <f>SUMIFS(СВЦЭМ!$C$39:$C$758,СВЦЭМ!$A$39:$A$758,$A12,СВЦЭМ!$B$39:$B$758,D$11)+'СЕТ СН'!$F$9+СВЦЭМ!$D$10+'СЕТ СН'!$F$5-'СЕТ СН'!$F$17</f>
        <v>4041.2129441400002</v>
      </c>
      <c r="E12" s="36">
        <f>SUMIFS(СВЦЭМ!$C$39:$C$758,СВЦЭМ!$A$39:$A$758,$A12,СВЦЭМ!$B$39:$B$758,E$11)+'СЕТ СН'!$F$9+СВЦЭМ!$D$10+'СЕТ СН'!$F$5-'СЕТ СН'!$F$17</f>
        <v>4061.03938285</v>
      </c>
      <c r="F12" s="36">
        <f>SUMIFS(СВЦЭМ!$C$39:$C$758,СВЦЭМ!$A$39:$A$758,$A12,СВЦЭМ!$B$39:$B$758,F$11)+'СЕТ СН'!$F$9+СВЦЭМ!$D$10+'СЕТ СН'!$F$5-'СЕТ СН'!$F$17</f>
        <v>4057.6159306399995</v>
      </c>
      <c r="G12" s="36">
        <f>SUMIFS(СВЦЭМ!$C$39:$C$758,СВЦЭМ!$A$39:$A$758,$A12,СВЦЭМ!$B$39:$B$758,G$11)+'СЕТ СН'!$F$9+СВЦЭМ!$D$10+'СЕТ СН'!$F$5-'СЕТ СН'!$F$17</f>
        <v>4073.3650371900003</v>
      </c>
      <c r="H12" s="36">
        <f>SUMIFS(СВЦЭМ!$C$39:$C$758,СВЦЭМ!$A$39:$A$758,$A12,СВЦЭМ!$B$39:$B$758,H$11)+'СЕТ СН'!$F$9+СВЦЭМ!$D$10+'СЕТ СН'!$F$5-'СЕТ СН'!$F$17</f>
        <v>3969.3082105100002</v>
      </c>
      <c r="I12" s="36">
        <f>SUMIFS(СВЦЭМ!$C$39:$C$758,СВЦЭМ!$A$39:$A$758,$A12,СВЦЭМ!$B$39:$B$758,I$11)+'СЕТ СН'!$F$9+СВЦЭМ!$D$10+'СЕТ СН'!$F$5-'СЕТ СН'!$F$17</f>
        <v>3899.9359598800002</v>
      </c>
      <c r="J12" s="36">
        <f>SUMIFS(СВЦЭМ!$C$39:$C$758,СВЦЭМ!$A$39:$A$758,$A12,СВЦЭМ!$B$39:$B$758,J$11)+'СЕТ СН'!$F$9+СВЦЭМ!$D$10+'СЕТ СН'!$F$5-'СЕТ СН'!$F$17</f>
        <v>3852.81073603</v>
      </c>
      <c r="K12" s="36">
        <f>SUMIFS(СВЦЭМ!$C$39:$C$758,СВЦЭМ!$A$39:$A$758,$A12,СВЦЭМ!$B$39:$B$758,K$11)+'СЕТ СН'!$F$9+СВЦЭМ!$D$10+'СЕТ СН'!$F$5-'СЕТ СН'!$F$17</f>
        <v>3814.1918213099998</v>
      </c>
      <c r="L12" s="36">
        <f>SUMIFS(СВЦЭМ!$C$39:$C$758,СВЦЭМ!$A$39:$A$758,$A12,СВЦЭМ!$B$39:$B$758,L$11)+'СЕТ СН'!$F$9+СВЦЭМ!$D$10+'СЕТ СН'!$F$5-'СЕТ СН'!$F$17</f>
        <v>3824.7173415400002</v>
      </c>
      <c r="M12" s="36">
        <f>SUMIFS(СВЦЭМ!$C$39:$C$758,СВЦЭМ!$A$39:$A$758,$A12,СВЦЭМ!$B$39:$B$758,M$11)+'СЕТ СН'!$F$9+СВЦЭМ!$D$10+'СЕТ СН'!$F$5-'СЕТ СН'!$F$17</f>
        <v>3853.0080036099998</v>
      </c>
      <c r="N12" s="36">
        <f>SUMIFS(СВЦЭМ!$C$39:$C$758,СВЦЭМ!$A$39:$A$758,$A12,СВЦЭМ!$B$39:$B$758,N$11)+'СЕТ СН'!$F$9+СВЦЭМ!$D$10+'СЕТ СН'!$F$5-'СЕТ СН'!$F$17</f>
        <v>3857.26314241</v>
      </c>
      <c r="O12" s="36">
        <f>SUMIFS(СВЦЭМ!$C$39:$C$758,СВЦЭМ!$A$39:$A$758,$A12,СВЦЭМ!$B$39:$B$758,O$11)+'СЕТ СН'!$F$9+СВЦЭМ!$D$10+'СЕТ СН'!$F$5-'СЕТ СН'!$F$17</f>
        <v>3892.0693318000003</v>
      </c>
      <c r="P12" s="36">
        <f>SUMIFS(СВЦЭМ!$C$39:$C$758,СВЦЭМ!$A$39:$A$758,$A12,СВЦЭМ!$B$39:$B$758,P$11)+'СЕТ СН'!$F$9+СВЦЭМ!$D$10+'СЕТ СН'!$F$5-'СЕТ СН'!$F$17</f>
        <v>3922.7781759399995</v>
      </c>
      <c r="Q12" s="36">
        <f>SUMIFS(СВЦЭМ!$C$39:$C$758,СВЦЭМ!$A$39:$A$758,$A12,СВЦЭМ!$B$39:$B$758,Q$11)+'СЕТ СН'!$F$9+СВЦЭМ!$D$10+'СЕТ СН'!$F$5-'СЕТ СН'!$F$17</f>
        <v>3925.0709748199997</v>
      </c>
      <c r="R12" s="36">
        <f>SUMIFS(СВЦЭМ!$C$39:$C$758,СВЦЭМ!$A$39:$A$758,$A12,СВЦЭМ!$B$39:$B$758,R$11)+'СЕТ СН'!$F$9+СВЦЭМ!$D$10+'СЕТ СН'!$F$5-'СЕТ СН'!$F$17</f>
        <v>3934.8551882199999</v>
      </c>
      <c r="S12" s="36">
        <f>SUMIFS(СВЦЭМ!$C$39:$C$758,СВЦЭМ!$A$39:$A$758,$A12,СВЦЭМ!$B$39:$B$758,S$11)+'СЕТ СН'!$F$9+СВЦЭМ!$D$10+'СЕТ СН'!$F$5-'СЕТ СН'!$F$17</f>
        <v>3898.46679623</v>
      </c>
      <c r="T12" s="36">
        <f>SUMIFS(СВЦЭМ!$C$39:$C$758,СВЦЭМ!$A$39:$A$758,$A12,СВЦЭМ!$B$39:$B$758,T$11)+'СЕТ СН'!$F$9+СВЦЭМ!$D$10+'СЕТ СН'!$F$5-'СЕТ СН'!$F$17</f>
        <v>3853.6921092000002</v>
      </c>
      <c r="U12" s="36">
        <f>SUMIFS(СВЦЭМ!$C$39:$C$758,СВЦЭМ!$A$39:$A$758,$A12,СВЦЭМ!$B$39:$B$758,U$11)+'СЕТ СН'!$F$9+СВЦЭМ!$D$10+'СЕТ СН'!$F$5-'СЕТ СН'!$F$17</f>
        <v>3811.1308115299998</v>
      </c>
      <c r="V12" s="36">
        <f>SUMIFS(СВЦЭМ!$C$39:$C$758,СВЦЭМ!$A$39:$A$758,$A12,СВЦЭМ!$B$39:$B$758,V$11)+'СЕТ СН'!$F$9+СВЦЭМ!$D$10+'СЕТ СН'!$F$5-'СЕТ СН'!$F$17</f>
        <v>3807.2694547700003</v>
      </c>
      <c r="W12" s="36">
        <f>SUMIFS(СВЦЭМ!$C$39:$C$758,СВЦЭМ!$A$39:$A$758,$A12,СВЦЭМ!$B$39:$B$758,W$11)+'СЕТ СН'!$F$9+СВЦЭМ!$D$10+'СЕТ СН'!$F$5-'СЕТ СН'!$F$17</f>
        <v>3800.0972209600004</v>
      </c>
      <c r="X12" s="36">
        <f>SUMIFS(СВЦЭМ!$C$39:$C$758,СВЦЭМ!$A$39:$A$758,$A12,СВЦЭМ!$B$39:$B$758,X$11)+'СЕТ СН'!$F$9+СВЦЭМ!$D$10+'СЕТ СН'!$F$5-'СЕТ СН'!$F$17</f>
        <v>3842.4136368099998</v>
      </c>
      <c r="Y12" s="36">
        <f>SUMIFS(СВЦЭМ!$C$39:$C$758,СВЦЭМ!$A$39:$A$758,$A12,СВЦЭМ!$B$39:$B$758,Y$11)+'СЕТ СН'!$F$9+СВЦЭМ!$D$10+'СЕТ СН'!$F$5-'СЕТ СН'!$F$17</f>
        <v>3884.21193184</v>
      </c>
      <c r="AA12" s="37"/>
    </row>
    <row r="13" spans="1:27" ht="15.75" x14ac:dyDescent="0.2">
      <c r="A13" s="35">
        <f>A12+1</f>
        <v>45384</v>
      </c>
      <c r="B13" s="36">
        <f>SUMIFS(СВЦЭМ!$C$39:$C$758,СВЦЭМ!$A$39:$A$758,$A13,СВЦЭМ!$B$39:$B$758,B$11)+'СЕТ СН'!$F$9+СВЦЭМ!$D$10+'СЕТ СН'!$F$5-'СЕТ СН'!$F$17</f>
        <v>3805.5073954899999</v>
      </c>
      <c r="C13" s="36">
        <f>SUMIFS(СВЦЭМ!$C$39:$C$758,СВЦЭМ!$A$39:$A$758,$A13,СВЦЭМ!$B$39:$B$758,C$11)+'СЕТ СН'!$F$9+СВЦЭМ!$D$10+'СЕТ СН'!$F$5-'СЕТ СН'!$F$17</f>
        <v>3867.5176786000002</v>
      </c>
      <c r="D13" s="36">
        <f>SUMIFS(СВЦЭМ!$C$39:$C$758,СВЦЭМ!$A$39:$A$758,$A13,СВЦЭМ!$B$39:$B$758,D$11)+'СЕТ СН'!$F$9+СВЦЭМ!$D$10+'СЕТ СН'!$F$5-'СЕТ СН'!$F$17</f>
        <v>3927.2456610399995</v>
      </c>
      <c r="E13" s="36">
        <f>SUMIFS(СВЦЭМ!$C$39:$C$758,СВЦЭМ!$A$39:$A$758,$A13,СВЦЭМ!$B$39:$B$758,E$11)+'СЕТ СН'!$F$9+СВЦЭМ!$D$10+'СЕТ СН'!$F$5-'СЕТ СН'!$F$17</f>
        <v>3956.1706724699998</v>
      </c>
      <c r="F13" s="36">
        <f>SUMIFS(СВЦЭМ!$C$39:$C$758,СВЦЭМ!$A$39:$A$758,$A13,СВЦЭМ!$B$39:$B$758,F$11)+'СЕТ СН'!$F$9+СВЦЭМ!$D$10+'СЕТ СН'!$F$5-'СЕТ СН'!$F$17</f>
        <v>3943.76346878</v>
      </c>
      <c r="G13" s="36">
        <f>SUMIFS(СВЦЭМ!$C$39:$C$758,СВЦЭМ!$A$39:$A$758,$A13,СВЦЭМ!$B$39:$B$758,G$11)+'СЕТ СН'!$F$9+СВЦЭМ!$D$10+'СЕТ СН'!$F$5-'СЕТ СН'!$F$17</f>
        <v>3933.3178715499998</v>
      </c>
      <c r="H13" s="36">
        <f>SUMIFS(СВЦЭМ!$C$39:$C$758,СВЦЭМ!$A$39:$A$758,$A13,СВЦЭМ!$B$39:$B$758,H$11)+'СЕТ СН'!$F$9+СВЦЭМ!$D$10+'СЕТ СН'!$F$5-'СЕТ СН'!$F$17</f>
        <v>3880.0022732099997</v>
      </c>
      <c r="I13" s="36">
        <f>SUMIFS(СВЦЭМ!$C$39:$C$758,СВЦЭМ!$A$39:$A$758,$A13,СВЦЭМ!$B$39:$B$758,I$11)+'СЕТ СН'!$F$9+СВЦЭМ!$D$10+'СЕТ СН'!$F$5-'СЕТ СН'!$F$17</f>
        <v>3860.1342508400003</v>
      </c>
      <c r="J13" s="36">
        <f>SUMIFS(СВЦЭМ!$C$39:$C$758,СВЦЭМ!$A$39:$A$758,$A13,СВЦЭМ!$B$39:$B$758,J$11)+'СЕТ СН'!$F$9+СВЦЭМ!$D$10+'СЕТ СН'!$F$5-'СЕТ СН'!$F$17</f>
        <v>3812.8902055799999</v>
      </c>
      <c r="K13" s="36">
        <f>SUMIFS(СВЦЭМ!$C$39:$C$758,СВЦЭМ!$A$39:$A$758,$A13,СВЦЭМ!$B$39:$B$758,K$11)+'СЕТ СН'!$F$9+СВЦЭМ!$D$10+'СЕТ СН'!$F$5-'СЕТ СН'!$F$17</f>
        <v>3777.0257632000003</v>
      </c>
      <c r="L13" s="36">
        <f>SUMIFS(СВЦЭМ!$C$39:$C$758,СВЦЭМ!$A$39:$A$758,$A13,СВЦЭМ!$B$39:$B$758,L$11)+'СЕТ СН'!$F$9+СВЦЭМ!$D$10+'СЕТ СН'!$F$5-'СЕТ СН'!$F$17</f>
        <v>3793.1706057800002</v>
      </c>
      <c r="M13" s="36">
        <f>SUMIFS(СВЦЭМ!$C$39:$C$758,СВЦЭМ!$A$39:$A$758,$A13,СВЦЭМ!$B$39:$B$758,M$11)+'СЕТ СН'!$F$9+СВЦЭМ!$D$10+'СЕТ СН'!$F$5-'СЕТ СН'!$F$17</f>
        <v>3822.0596076800002</v>
      </c>
      <c r="N13" s="36">
        <f>SUMIFS(СВЦЭМ!$C$39:$C$758,СВЦЭМ!$A$39:$A$758,$A13,СВЦЭМ!$B$39:$B$758,N$11)+'СЕТ СН'!$F$9+СВЦЭМ!$D$10+'СЕТ СН'!$F$5-'СЕТ СН'!$F$17</f>
        <v>3831.2949840800002</v>
      </c>
      <c r="O13" s="36">
        <f>SUMIFS(СВЦЭМ!$C$39:$C$758,СВЦЭМ!$A$39:$A$758,$A13,СВЦЭМ!$B$39:$B$758,O$11)+'СЕТ СН'!$F$9+СВЦЭМ!$D$10+'СЕТ СН'!$F$5-'СЕТ СН'!$F$17</f>
        <v>3857.3590134799997</v>
      </c>
      <c r="P13" s="36">
        <f>SUMIFS(СВЦЭМ!$C$39:$C$758,СВЦЭМ!$A$39:$A$758,$A13,СВЦЭМ!$B$39:$B$758,P$11)+'СЕТ СН'!$F$9+СВЦЭМ!$D$10+'СЕТ СН'!$F$5-'СЕТ СН'!$F$17</f>
        <v>3862.1235389499998</v>
      </c>
      <c r="Q13" s="36">
        <f>SUMIFS(СВЦЭМ!$C$39:$C$758,СВЦЭМ!$A$39:$A$758,$A13,СВЦЭМ!$B$39:$B$758,Q$11)+'СЕТ СН'!$F$9+СВЦЭМ!$D$10+'СЕТ СН'!$F$5-'СЕТ СН'!$F$17</f>
        <v>3866.4520942500003</v>
      </c>
      <c r="R13" s="36">
        <f>SUMIFS(СВЦЭМ!$C$39:$C$758,СВЦЭМ!$A$39:$A$758,$A13,СВЦЭМ!$B$39:$B$758,R$11)+'СЕТ СН'!$F$9+СВЦЭМ!$D$10+'СЕТ СН'!$F$5-'СЕТ СН'!$F$17</f>
        <v>3872.3883825200001</v>
      </c>
      <c r="S13" s="36">
        <f>SUMIFS(СВЦЭМ!$C$39:$C$758,СВЦЭМ!$A$39:$A$758,$A13,СВЦЭМ!$B$39:$B$758,S$11)+'СЕТ СН'!$F$9+СВЦЭМ!$D$10+'СЕТ СН'!$F$5-'СЕТ СН'!$F$17</f>
        <v>3859.7911022199996</v>
      </c>
      <c r="T13" s="36">
        <f>SUMIFS(СВЦЭМ!$C$39:$C$758,СВЦЭМ!$A$39:$A$758,$A13,СВЦЭМ!$B$39:$B$758,T$11)+'СЕТ СН'!$F$9+СВЦЭМ!$D$10+'СЕТ СН'!$F$5-'СЕТ СН'!$F$17</f>
        <v>3812.1532519800003</v>
      </c>
      <c r="U13" s="36">
        <f>SUMIFS(СВЦЭМ!$C$39:$C$758,СВЦЭМ!$A$39:$A$758,$A13,СВЦЭМ!$B$39:$B$758,U$11)+'СЕТ СН'!$F$9+СВЦЭМ!$D$10+'СЕТ СН'!$F$5-'СЕТ СН'!$F$17</f>
        <v>3800.1324671800003</v>
      </c>
      <c r="V13" s="36">
        <f>SUMIFS(СВЦЭМ!$C$39:$C$758,СВЦЭМ!$A$39:$A$758,$A13,СВЦЭМ!$B$39:$B$758,V$11)+'СЕТ СН'!$F$9+СВЦЭМ!$D$10+'СЕТ СН'!$F$5-'СЕТ СН'!$F$17</f>
        <v>3783.0496484599998</v>
      </c>
      <c r="W13" s="36">
        <f>SUMIFS(СВЦЭМ!$C$39:$C$758,СВЦЭМ!$A$39:$A$758,$A13,СВЦЭМ!$B$39:$B$758,W$11)+'СЕТ СН'!$F$9+СВЦЭМ!$D$10+'СЕТ СН'!$F$5-'СЕТ СН'!$F$17</f>
        <v>3759.67121787</v>
      </c>
      <c r="X13" s="36">
        <f>SUMIFS(СВЦЭМ!$C$39:$C$758,СВЦЭМ!$A$39:$A$758,$A13,СВЦЭМ!$B$39:$B$758,X$11)+'СЕТ СН'!$F$9+СВЦЭМ!$D$10+'СЕТ СН'!$F$5-'СЕТ СН'!$F$17</f>
        <v>3813.2586862199996</v>
      </c>
      <c r="Y13" s="36">
        <f>SUMIFS(СВЦЭМ!$C$39:$C$758,СВЦЭМ!$A$39:$A$758,$A13,СВЦЭМ!$B$39:$B$758,Y$11)+'СЕТ СН'!$F$9+СВЦЭМ!$D$10+'СЕТ СН'!$F$5-'СЕТ СН'!$F$17</f>
        <v>3861.1252525600003</v>
      </c>
    </row>
    <row r="14" spans="1:27" ht="15.75" x14ac:dyDescent="0.2">
      <c r="A14" s="35">
        <f t="shared" ref="A14:A42" si="0">A13+1</f>
        <v>45385</v>
      </c>
      <c r="B14" s="36">
        <f>SUMIFS(СВЦЭМ!$C$39:$C$758,СВЦЭМ!$A$39:$A$758,$A14,СВЦЭМ!$B$39:$B$758,B$11)+'СЕТ СН'!$F$9+СВЦЭМ!$D$10+'СЕТ СН'!$F$5-'СЕТ СН'!$F$17</f>
        <v>3811.5004294099999</v>
      </c>
      <c r="C14" s="36">
        <f>SUMIFS(СВЦЭМ!$C$39:$C$758,СВЦЭМ!$A$39:$A$758,$A14,СВЦЭМ!$B$39:$B$758,C$11)+'СЕТ СН'!$F$9+СВЦЭМ!$D$10+'СЕТ СН'!$F$5-'СЕТ СН'!$F$17</f>
        <v>3867.5877572600002</v>
      </c>
      <c r="D14" s="36">
        <f>SUMIFS(СВЦЭМ!$C$39:$C$758,СВЦЭМ!$A$39:$A$758,$A14,СВЦЭМ!$B$39:$B$758,D$11)+'СЕТ СН'!$F$9+СВЦЭМ!$D$10+'СЕТ СН'!$F$5-'СЕТ СН'!$F$17</f>
        <v>3913.25343256</v>
      </c>
      <c r="E14" s="36">
        <f>SUMIFS(СВЦЭМ!$C$39:$C$758,СВЦЭМ!$A$39:$A$758,$A14,СВЦЭМ!$B$39:$B$758,E$11)+'СЕТ СН'!$F$9+СВЦЭМ!$D$10+'СЕТ СН'!$F$5-'СЕТ СН'!$F$17</f>
        <v>3909.5684086800002</v>
      </c>
      <c r="F14" s="36">
        <f>SUMIFS(СВЦЭМ!$C$39:$C$758,СВЦЭМ!$A$39:$A$758,$A14,СВЦЭМ!$B$39:$B$758,F$11)+'СЕТ СН'!$F$9+СВЦЭМ!$D$10+'СЕТ СН'!$F$5-'СЕТ СН'!$F$17</f>
        <v>3875.9387571400002</v>
      </c>
      <c r="G14" s="36">
        <f>SUMIFS(СВЦЭМ!$C$39:$C$758,СВЦЭМ!$A$39:$A$758,$A14,СВЦЭМ!$B$39:$B$758,G$11)+'СЕТ СН'!$F$9+СВЦЭМ!$D$10+'СЕТ СН'!$F$5-'СЕТ СН'!$F$17</f>
        <v>3884.6676777299999</v>
      </c>
      <c r="H14" s="36">
        <f>SUMIFS(СВЦЭМ!$C$39:$C$758,СВЦЭМ!$A$39:$A$758,$A14,СВЦЭМ!$B$39:$B$758,H$11)+'СЕТ СН'!$F$9+СВЦЭМ!$D$10+'СЕТ СН'!$F$5-'СЕТ СН'!$F$17</f>
        <v>3850.4995471700004</v>
      </c>
      <c r="I14" s="36">
        <f>SUMIFS(СВЦЭМ!$C$39:$C$758,СВЦЭМ!$A$39:$A$758,$A14,СВЦЭМ!$B$39:$B$758,I$11)+'СЕТ СН'!$F$9+СВЦЭМ!$D$10+'СЕТ СН'!$F$5-'СЕТ СН'!$F$17</f>
        <v>3797.7080230000001</v>
      </c>
      <c r="J14" s="36">
        <f>SUMIFS(СВЦЭМ!$C$39:$C$758,СВЦЭМ!$A$39:$A$758,$A14,СВЦЭМ!$B$39:$B$758,J$11)+'СЕТ СН'!$F$9+СВЦЭМ!$D$10+'СЕТ СН'!$F$5-'СЕТ СН'!$F$17</f>
        <v>3740.0364169200002</v>
      </c>
      <c r="K14" s="36">
        <f>SUMIFS(СВЦЭМ!$C$39:$C$758,СВЦЭМ!$A$39:$A$758,$A14,СВЦЭМ!$B$39:$B$758,K$11)+'СЕТ СН'!$F$9+СВЦЭМ!$D$10+'СЕТ СН'!$F$5-'СЕТ СН'!$F$17</f>
        <v>3713.0553472900001</v>
      </c>
      <c r="L14" s="36">
        <f>SUMIFS(СВЦЭМ!$C$39:$C$758,СВЦЭМ!$A$39:$A$758,$A14,СВЦЭМ!$B$39:$B$758,L$11)+'СЕТ СН'!$F$9+СВЦЭМ!$D$10+'СЕТ СН'!$F$5-'СЕТ СН'!$F$17</f>
        <v>3705.1221714200001</v>
      </c>
      <c r="M14" s="36">
        <f>SUMIFS(СВЦЭМ!$C$39:$C$758,СВЦЭМ!$A$39:$A$758,$A14,СВЦЭМ!$B$39:$B$758,M$11)+'СЕТ СН'!$F$9+СВЦЭМ!$D$10+'СЕТ СН'!$F$5-'СЕТ СН'!$F$17</f>
        <v>3710.1274084699999</v>
      </c>
      <c r="N14" s="36">
        <f>SUMIFS(СВЦЭМ!$C$39:$C$758,СВЦЭМ!$A$39:$A$758,$A14,СВЦЭМ!$B$39:$B$758,N$11)+'СЕТ СН'!$F$9+СВЦЭМ!$D$10+'СЕТ СН'!$F$5-'СЕТ СН'!$F$17</f>
        <v>3725.6490869600002</v>
      </c>
      <c r="O14" s="36">
        <f>SUMIFS(СВЦЭМ!$C$39:$C$758,СВЦЭМ!$A$39:$A$758,$A14,СВЦЭМ!$B$39:$B$758,O$11)+'СЕТ СН'!$F$9+СВЦЭМ!$D$10+'СЕТ СН'!$F$5-'СЕТ СН'!$F$17</f>
        <v>3728.9093928400002</v>
      </c>
      <c r="P14" s="36">
        <f>SUMIFS(СВЦЭМ!$C$39:$C$758,СВЦЭМ!$A$39:$A$758,$A14,СВЦЭМ!$B$39:$B$758,P$11)+'СЕТ СН'!$F$9+СВЦЭМ!$D$10+'СЕТ СН'!$F$5-'СЕТ СН'!$F$17</f>
        <v>3767.0489219600004</v>
      </c>
      <c r="Q14" s="36">
        <f>SUMIFS(СВЦЭМ!$C$39:$C$758,СВЦЭМ!$A$39:$A$758,$A14,СВЦЭМ!$B$39:$B$758,Q$11)+'СЕТ СН'!$F$9+СВЦЭМ!$D$10+'СЕТ СН'!$F$5-'СЕТ СН'!$F$17</f>
        <v>3799.5114348900001</v>
      </c>
      <c r="R14" s="36">
        <f>SUMIFS(СВЦЭМ!$C$39:$C$758,СВЦЭМ!$A$39:$A$758,$A14,СВЦЭМ!$B$39:$B$758,R$11)+'СЕТ СН'!$F$9+СВЦЭМ!$D$10+'СЕТ СН'!$F$5-'СЕТ СН'!$F$17</f>
        <v>3811.3465439800002</v>
      </c>
      <c r="S14" s="36">
        <f>SUMIFS(СВЦЭМ!$C$39:$C$758,СВЦЭМ!$A$39:$A$758,$A14,СВЦЭМ!$B$39:$B$758,S$11)+'СЕТ СН'!$F$9+СВЦЭМ!$D$10+'СЕТ СН'!$F$5-'СЕТ СН'!$F$17</f>
        <v>3789.04010088</v>
      </c>
      <c r="T14" s="36">
        <f>SUMIFS(СВЦЭМ!$C$39:$C$758,СВЦЭМ!$A$39:$A$758,$A14,СВЦЭМ!$B$39:$B$758,T$11)+'СЕТ СН'!$F$9+СВЦЭМ!$D$10+'СЕТ СН'!$F$5-'СЕТ СН'!$F$17</f>
        <v>3764.8279971000002</v>
      </c>
      <c r="U14" s="36">
        <f>SUMIFS(СВЦЭМ!$C$39:$C$758,СВЦЭМ!$A$39:$A$758,$A14,СВЦЭМ!$B$39:$B$758,U$11)+'СЕТ СН'!$F$9+СВЦЭМ!$D$10+'СЕТ СН'!$F$5-'СЕТ СН'!$F$17</f>
        <v>3741.8158614000004</v>
      </c>
      <c r="V14" s="36">
        <f>SUMIFS(СВЦЭМ!$C$39:$C$758,СВЦЭМ!$A$39:$A$758,$A14,СВЦЭМ!$B$39:$B$758,V$11)+'СЕТ СН'!$F$9+СВЦЭМ!$D$10+'СЕТ СН'!$F$5-'СЕТ СН'!$F$17</f>
        <v>3711.0539561800001</v>
      </c>
      <c r="W14" s="36">
        <f>SUMIFS(СВЦЭМ!$C$39:$C$758,СВЦЭМ!$A$39:$A$758,$A14,СВЦЭМ!$B$39:$B$758,W$11)+'СЕТ СН'!$F$9+СВЦЭМ!$D$10+'СЕТ СН'!$F$5-'СЕТ СН'!$F$17</f>
        <v>3706.1091474000004</v>
      </c>
      <c r="X14" s="36">
        <f>SUMIFS(СВЦЭМ!$C$39:$C$758,СВЦЭМ!$A$39:$A$758,$A14,СВЦЭМ!$B$39:$B$758,X$11)+'СЕТ СН'!$F$9+СВЦЭМ!$D$10+'СЕТ СН'!$F$5-'СЕТ СН'!$F$17</f>
        <v>3735.3251054700004</v>
      </c>
      <c r="Y14" s="36">
        <f>SUMIFS(СВЦЭМ!$C$39:$C$758,СВЦЭМ!$A$39:$A$758,$A14,СВЦЭМ!$B$39:$B$758,Y$11)+'СЕТ СН'!$F$9+СВЦЭМ!$D$10+'СЕТ СН'!$F$5-'СЕТ СН'!$F$17</f>
        <v>3796.0857860300002</v>
      </c>
    </row>
    <row r="15" spans="1:27" ht="15.75" x14ac:dyDescent="0.2">
      <c r="A15" s="35">
        <f t="shared" si="0"/>
        <v>45386</v>
      </c>
      <c r="B15" s="36">
        <f>SUMIFS(СВЦЭМ!$C$39:$C$758,СВЦЭМ!$A$39:$A$758,$A15,СВЦЭМ!$B$39:$B$758,B$11)+'СЕТ СН'!$F$9+СВЦЭМ!$D$10+'СЕТ СН'!$F$5-'СЕТ СН'!$F$17</f>
        <v>3968.5218143699994</v>
      </c>
      <c r="C15" s="36">
        <f>SUMIFS(СВЦЭМ!$C$39:$C$758,СВЦЭМ!$A$39:$A$758,$A15,СВЦЭМ!$B$39:$B$758,C$11)+'СЕТ СН'!$F$9+СВЦЭМ!$D$10+'СЕТ СН'!$F$5-'СЕТ СН'!$F$17</f>
        <v>3934.2614726199999</v>
      </c>
      <c r="D15" s="36">
        <f>SUMIFS(СВЦЭМ!$C$39:$C$758,СВЦЭМ!$A$39:$A$758,$A15,СВЦЭМ!$B$39:$B$758,D$11)+'СЕТ СН'!$F$9+СВЦЭМ!$D$10+'СЕТ СН'!$F$5-'СЕТ СН'!$F$17</f>
        <v>3957.7510440699998</v>
      </c>
      <c r="E15" s="36">
        <f>SUMIFS(СВЦЭМ!$C$39:$C$758,СВЦЭМ!$A$39:$A$758,$A15,СВЦЭМ!$B$39:$B$758,E$11)+'СЕТ СН'!$F$9+СВЦЭМ!$D$10+'СЕТ СН'!$F$5-'СЕТ СН'!$F$17</f>
        <v>3970.8453990899998</v>
      </c>
      <c r="F15" s="36">
        <f>SUMIFS(СВЦЭМ!$C$39:$C$758,СВЦЭМ!$A$39:$A$758,$A15,СВЦЭМ!$B$39:$B$758,F$11)+'СЕТ СН'!$F$9+СВЦЭМ!$D$10+'СЕТ СН'!$F$5-'СЕТ СН'!$F$17</f>
        <v>3960.4514539499996</v>
      </c>
      <c r="G15" s="36">
        <f>SUMIFS(СВЦЭМ!$C$39:$C$758,СВЦЭМ!$A$39:$A$758,$A15,СВЦЭМ!$B$39:$B$758,G$11)+'СЕТ СН'!$F$9+СВЦЭМ!$D$10+'СЕТ СН'!$F$5-'СЕТ СН'!$F$17</f>
        <v>3921.00754478</v>
      </c>
      <c r="H15" s="36">
        <f>SUMIFS(СВЦЭМ!$C$39:$C$758,СВЦЭМ!$A$39:$A$758,$A15,СВЦЭМ!$B$39:$B$758,H$11)+'СЕТ СН'!$F$9+СВЦЭМ!$D$10+'СЕТ СН'!$F$5-'СЕТ СН'!$F$17</f>
        <v>3870.80527334</v>
      </c>
      <c r="I15" s="36">
        <f>SUMIFS(СВЦЭМ!$C$39:$C$758,СВЦЭМ!$A$39:$A$758,$A15,СВЦЭМ!$B$39:$B$758,I$11)+'СЕТ СН'!$F$9+СВЦЭМ!$D$10+'СЕТ СН'!$F$5-'СЕТ СН'!$F$17</f>
        <v>3811.1473340499997</v>
      </c>
      <c r="J15" s="36">
        <f>SUMIFS(СВЦЭМ!$C$39:$C$758,СВЦЭМ!$A$39:$A$758,$A15,СВЦЭМ!$B$39:$B$758,J$11)+'СЕТ СН'!$F$9+СВЦЭМ!$D$10+'СЕТ СН'!$F$5-'СЕТ СН'!$F$17</f>
        <v>3790.0999196600001</v>
      </c>
      <c r="K15" s="36">
        <f>SUMIFS(СВЦЭМ!$C$39:$C$758,СВЦЭМ!$A$39:$A$758,$A15,СВЦЭМ!$B$39:$B$758,K$11)+'СЕТ СН'!$F$9+СВЦЭМ!$D$10+'СЕТ СН'!$F$5-'СЕТ СН'!$F$17</f>
        <v>3787.0524347700002</v>
      </c>
      <c r="L15" s="36">
        <f>SUMIFS(СВЦЭМ!$C$39:$C$758,СВЦЭМ!$A$39:$A$758,$A15,СВЦЭМ!$B$39:$B$758,L$11)+'СЕТ СН'!$F$9+СВЦЭМ!$D$10+'СЕТ СН'!$F$5-'СЕТ СН'!$F$17</f>
        <v>3799.8644801999999</v>
      </c>
      <c r="M15" s="36">
        <f>SUMIFS(СВЦЭМ!$C$39:$C$758,СВЦЭМ!$A$39:$A$758,$A15,СВЦЭМ!$B$39:$B$758,M$11)+'СЕТ СН'!$F$9+СВЦЭМ!$D$10+'СЕТ СН'!$F$5-'СЕТ СН'!$F$17</f>
        <v>3837.5622916499997</v>
      </c>
      <c r="N15" s="36">
        <f>SUMIFS(СВЦЭМ!$C$39:$C$758,СВЦЭМ!$A$39:$A$758,$A15,СВЦЭМ!$B$39:$B$758,N$11)+'СЕТ СН'!$F$9+СВЦЭМ!$D$10+'СЕТ СН'!$F$5-'СЕТ СН'!$F$17</f>
        <v>3884.2231373699997</v>
      </c>
      <c r="O15" s="36">
        <f>SUMIFS(СВЦЭМ!$C$39:$C$758,СВЦЭМ!$A$39:$A$758,$A15,СВЦЭМ!$B$39:$B$758,O$11)+'СЕТ СН'!$F$9+СВЦЭМ!$D$10+'СЕТ СН'!$F$5-'СЕТ СН'!$F$17</f>
        <v>3856.7973894899997</v>
      </c>
      <c r="P15" s="36">
        <f>SUMIFS(СВЦЭМ!$C$39:$C$758,СВЦЭМ!$A$39:$A$758,$A15,СВЦЭМ!$B$39:$B$758,P$11)+'СЕТ СН'!$F$9+СВЦЭМ!$D$10+'СЕТ СН'!$F$5-'СЕТ СН'!$F$17</f>
        <v>3858.8888766399996</v>
      </c>
      <c r="Q15" s="36">
        <f>SUMIFS(СВЦЭМ!$C$39:$C$758,СВЦЭМ!$A$39:$A$758,$A15,СВЦЭМ!$B$39:$B$758,Q$11)+'СЕТ СН'!$F$9+СВЦЭМ!$D$10+'СЕТ СН'!$F$5-'СЕТ СН'!$F$17</f>
        <v>3917.0140312799995</v>
      </c>
      <c r="R15" s="36">
        <f>SUMIFS(СВЦЭМ!$C$39:$C$758,СВЦЭМ!$A$39:$A$758,$A15,СВЦЭМ!$B$39:$B$758,R$11)+'СЕТ СН'!$F$9+СВЦЭМ!$D$10+'СЕТ СН'!$F$5-'СЕТ СН'!$F$17</f>
        <v>3907.5445323499998</v>
      </c>
      <c r="S15" s="36">
        <f>SUMIFS(СВЦЭМ!$C$39:$C$758,СВЦЭМ!$A$39:$A$758,$A15,СВЦЭМ!$B$39:$B$758,S$11)+'СЕТ СН'!$F$9+СВЦЭМ!$D$10+'СЕТ СН'!$F$5-'СЕТ СН'!$F$17</f>
        <v>3870.46589348</v>
      </c>
      <c r="T15" s="36">
        <f>SUMIFS(СВЦЭМ!$C$39:$C$758,СВЦЭМ!$A$39:$A$758,$A15,СВЦЭМ!$B$39:$B$758,T$11)+'СЕТ СН'!$F$9+СВЦЭМ!$D$10+'СЕТ СН'!$F$5-'СЕТ СН'!$F$17</f>
        <v>3805.33944221</v>
      </c>
      <c r="U15" s="36">
        <f>SUMIFS(СВЦЭМ!$C$39:$C$758,СВЦЭМ!$A$39:$A$758,$A15,СВЦЭМ!$B$39:$B$758,U$11)+'СЕТ СН'!$F$9+СВЦЭМ!$D$10+'СЕТ СН'!$F$5-'СЕТ СН'!$F$17</f>
        <v>3796.8957556900004</v>
      </c>
      <c r="V15" s="36">
        <f>SUMIFS(СВЦЭМ!$C$39:$C$758,СВЦЭМ!$A$39:$A$758,$A15,СВЦЭМ!$B$39:$B$758,V$11)+'СЕТ СН'!$F$9+СВЦЭМ!$D$10+'СЕТ СН'!$F$5-'СЕТ СН'!$F$17</f>
        <v>3776.6773768399999</v>
      </c>
      <c r="W15" s="36">
        <f>SUMIFS(СВЦЭМ!$C$39:$C$758,СВЦЭМ!$A$39:$A$758,$A15,СВЦЭМ!$B$39:$B$758,W$11)+'СЕТ СН'!$F$9+СВЦЭМ!$D$10+'СЕТ СН'!$F$5-'СЕТ СН'!$F$17</f>
        <v>3770.0078910500001</v>
      </c>
      <c r="X15" s="36">
        <f>SUMIFS(СВЦЭМ!$C$39:$C$758,СВЦЭМ!$A$39:$A$758,$A15,СВЦЭМ!$B$39:$B$758,X$11)+'СЕТ СН'!$F$9+СВЦЭМ!$D$10+'СЕТ СН'!$F$5-'СЕТ СН'!$F$17</f>
        <v>3804.4820528300002</v>
      </c>
      <c r="Y15" s="36">
        <f>SUMIFS(СВЦЭМ!$C$39:$C$758,СВЦЭМ!$A$39:$A$758,$A15,СВЦЭМ!$B$39:$B$758,Y$11)+'СЕТ СН'!$F$9+СВЦЭМ!$D$10+'СЕТ СН'!$F$5-'СЕТ СН'!$F$17</f>
        <v>3861.01397008</v>
      </c>
    </row>
    <row r="16" spans="1:27" ht="15.75" x14ac:dyDescent="0.2">
      <c r="A16" s="35">
        <f t="shared" si="0"/>
        <v>45387</v>
      </c>
      <c r="B16" s="36">
        <f>SUMIFS(СВЦЭМ!$C$39:$C$758,СВЦЭМ!$A$39:$A$758,$A16,СВЦЭМ!$B$39:$B$758,B$11)+'СЕТ СН'!$F$9+СВЦЭМ!$D$10+'СЕТ СН'!$F$5-'СЕТ СН'!$F$17</f>
        <v>3829.3373827900004</v>
      </c>
      <c r="C16" s="36">
        <f>SUMIFS(СВЦЭМ!$C$39:$C$758,СВЦЭМ!$A$39:$A$758,$A16,СВЦЭМ!$B$39:$B$758,C$11)+'СЕТ СН'!$F$9+СВЦЭМ!$D$10+'СЕТ СН'!$F$5-'СЕТ СН'!$F$17</f>
        <v>3879.4088322299995</v>
      </c>
      <c r="D16" s="36">
        <f>SUMIFS(СВЦЭМ!$C$39:$C$758,СВЦЭМ!$A$39:$A$758,$A16,СВЦЭМ!$B$39:$B$758,D$11)+'СЕТ СН'!$F$9+СВЦЭМ!$D$10+'СЕТ СН'!$F$5-'СЕТ СН'!$F$17</f>
        <v>3901.6253191599999</v>
      </c>
      <c r="E16" s="36">
        <f>SUMIFS(СВЦЭМ!$C$39:$C$758,СВЦЭМ!$A$39:$A$758,$A16,СВЦЭМ!$B$39:$B$758,E$11)+'СЕТ СН'!$F$9+СВЦЭМ!$D$10+'СЕТ СН'!$F$5-'СЕТ СН'!$F$17</f>
        <v>3912.8898459599995</v>
      </c>
      <c r="F16" s="36">
        <f>SUMIFS(СВЦЭМ!$C$39:$C$758,СВЦЭМ!$A$39:$A$758,$A16,СВЦЭМ!$B$39:$B$758,F$11)+'СЕТ СН'!$F$9+СВЦЭМ!$D$10+'СЕТ СН'!$F$5-'СЕТ СН'!$F$17</f>
        <v>3904.28364375</v>
      </c>
      <c r="G16" s="36">
        <f>SUMIFS(СВЦЭМ!$C$39:$C$758,СВЦЭМ!$A$39:$A$758,$A16,СВЦЭМ!$B$39:$B$758,G$11)+'СЕТ СН'!$F$9+СВЦЭМ!$D$10+'СЕТ СН'!$F$5-'СЕТ СН'!$F$17</f>
        <v>3873.7750826900001</v>
      </c>
      <c r="H16" s="36">
        <f>SUMIFS(СВЦЭМ!$C$39:$C$758,СВЦЭМ!$A$39:$A$758,$A16,СВЦЭМ!$B$39:$B$758,H$11)+'СЕТ СН'!$F$9+СВЦЭМ!$D$10+'СЕТ СН'!$F$5-'СЕТ СН'!$F$17</f>
        <v>3814.5209455599997</v>
      </c>
      <c r="I16" s="36">
        <f>SUMIFS(СВЦЭМ!$C$39:$C$758,СВЦЭМ!$A$39:$A$758,$A16,СВЦЭМ!$B$39:$B$758,I$11)+'СЕТ СН'!$F$9+СВЦЭМ!$D$10+'СЕТ СН'!$F$5-'СЕТ СН'!$F$17</f>
        <v>3793.41997137</v>
      </c>
      <c r="J16" s="36">
        <f>SUMIFS(СВЦЭМ!$C$39:$C$758,СВЦЭМ!$A$39:$A$758,$A16,СВЦЭМ!$B$39:$B$758,J$11)+'СЕТ СН'!$F$9+СВЦЭМ!$D$10+'СЕТ СН'!$F$5-'СЕТ СН'!$F$17</f>
        <v>3757.4824505300003</v>
      </c>
      <c r="K16" s="36">
        <f>SUMIFS(СВЦЭМ!$C$39:$C$758,СВЦЭМ!$A$39:$A$758,$A16,СВЦЭМ!$B$39:$B$758,K$11)+'СЕТ СН'!$F$9+СВЦЭМ!$D$10+'СЕТ СН'!$F$5-'СЕТ СН'!$F$17</f>
        <v>3751.26913324</v>
      </c>
      <c r="L16" s="36">
        <f>SUMIFS(СВЦЭМ!$C$39:$C$758,СВЦЭМ!$A$39:$A$758,$A16,СВЦЭМ!$B$39:$B$758,L$11)+'СЕТ СН'!$F$9+СВЦЭМ!$D$10+'СЕТ СН'!$F$5-'СЕТ СН'!$F$17</f>
        <v>3750.6044440700002</v>
      </c>
      <c r="M16" s="36">
        <f>SUMIFS(СВЦЭМ!$C$39:$C$758,СВЦЭМ!$A$39:$A$758,$A16,СВЦЭМ!$B$39:$B$758,M$11)+'СЕТ СН'!$F$9+СВЦЭМ!$D$10+'СЕТ СН'!$F$5-'СЕТ СН'!$F$17</f>
        <v>3767.7002971000002</v>
      </c>
      <c r="N16" s="36">
        <f>SUMIFS(СВЦЭМ!$C$39:$C$758,СВЦЭМ!$A$39:$A$758,$A16,СВЦЭМ!$B$39:$B$758,N$11)+'СЕТ СН'!$F$9+СВЦЭМ!$D$10+'СЕТ СН'!$F$5-'СЕТ СН'!$F$17</f>
        <v>3787.80434272</v>
      </c>
      <c r="O16" s="36">
        <f>SUMIFS(СВЦЭМ!$C$39:$C$758,СВЦЭМ!$A$39:$A$758,$A16,СВЦЭМ!$B$39:$B$758,O$11)+'СЕТ СН'!$F$9+СВЦЭМ!$D$10+'СЕТ СН'!$F$5-'СЕТ СН'!$F$17</f>
        <v>3786.8642866800001</v>
      </c>
      <c r="P16" s="36">
        <f>SUMIFS(СВЦЭМ!$C$39:$C$758,СВЦЭМ!$A$39:$A$758,$A16,СВЦЭМ!$B$39:$B$758,P$11)+'СЕТ СН'!$F$9+СВЦЭМ!$D$10+'СЕТ СН'!$F$5-'СЕТ СН'!$F$17</f>
        <v>3843.0089242800004</v>
      </c>
      <c r="Q16" s="36">
        <f>SUMIFS(СВЦЭМ!$C$39:$C$758,СВЦЭМ!$A$39:$A$758,$A16,СВЦЭМ!$B$39:$B$758,Q$11)+'СЕТ СН'!$F$9+СВЦЭМ!$D$10+'СЕТ СН'!$F$5-'СЕТ СН'!$F$17</f>
        <v>3865.1421777400001</v>
      </c>
      <c r="R16" s="36">
        <f>SUMIFS(СВЦЭМ!$C$39:$C$758,СВЦЭМ!$A$39:$A$758,$A16,СВЦЭМ!$B$39:$B$758,R$11)+'СЕТ СН'!$F$9+СВЦЭМ!$D$10+'СЕТ СН'!$F$5-'СЕТ СН'!$F$17</f>
        <v>3815.9444657100003</v>
      </c>
      <c r="S16" s="36">
        <f>SUMIFS(СВЦЭМ!$C$39:$C$758,СВЦЭМ!$A$39:$A$758,$A16,СВЦЭМ!$B$39:$B$758,S$11)+'СЕТ СН'!$F$9+СВЦЭМ!$D$10+'СЕТ СН'!$F$5-'СЕТ СН'!$F$17</f>
        <v>3817.8099649699998</v>
      </c>
      <c r="T16" s="36">
        <f>SUMIFS(СВЦЭМ!$C$39:$C$758,СВЦЭМ!$A$39:$A$758,$A16,СВЦЭМ!$B$39:$B$758,T$11)+'СЕТ СН'!$F$9+СВЦЭМ!$D$10+'СЕТ СН'!$F$5-'СЕТ СН'!$F$17</f>
        <v>3775.7059586200003</v>
      </c>
      <c r="U16" s="36">
        <f>SUMIFS(СВЦЭМ!$C$39:$C$758,СВЦЭМ!$A$39:$A$758,$A16,СВЦЭМ!$B$39:$B$758,U$11)+'СЕТ СН'!$F$9+СВЦЭМ!$D$10+'СЕТ СН'!$F$5-'СЕТ СН'!$F$17</f>
        <v>3759.0171423500001</v>
      </c>
      <c r="V16" s="36">
        <f>SUMIFS(СВЦЭМ!$C$39:$C$758,СВЦЭМ!$A$39:$A$758,$A16,СВЦЭМ!$B$39:$B$758,V$11)+'СЕТ СН'!$F$9+СВЦЭМ!$D$10+'СЕТ СН'!$F$5-'СЕТ СН'!$F$17</f>
        <v>3757.2224610700005</v>
      </c>
      <c r="W16" s="36">
        <f>SUMIFS(СВЦЭМ!$C$39:$C$758,СВЦЭМ!$A$39:$A$758,$A16,СВЦЭМ!$B$39:$B$758,W$11)+'СЕТ СН'!$F$9+СВЦЭМ!$D$10+'СЕТ СН'!$F$5-'СЕТ СН'!$F$17</f>
        <v>3768.0524655200002</v>
      </c>
      <c r="X16" s="36">
        <f>SUMIFS(СВЦЭМ!$C$39:$C$758,СВЦЭМ!$A$39:$A$758,$A16,СВЦЭМ!$B$39:$B$758,X$11)+'СЕТ СН'!$F$9+СВЦЭМ!$D$10+'СЕТ СН'!$F$5-'СЕТ СН'!$F$17</f>
        <v>3791.1990466200004</v>
      </c>
      <c r="Y16" s="36">
        <f>SUMIFS(СВЦЭМ!$C$39:$C$758,СВЦЭМ!$A$39:$A$758,$A16,СВЦЭМ!$B$39:$B$758,Y$11)+'СЕТ СН'!$F$9+СВЦЭМ!$D$10+'СЕТ СН'!$F$5-'СЕТ СН'!$F$17</f>
        <v>3824.9265893499996</v>
      </c>
    </row>
    <row r="17" spans="1:25" ht="15.75" x14ac:dyDescent="0.2">
      <c r="A17" s="35">
        <f t="shared" si="0"/>
        <v>45388</v>
      </c>
      <c r="B17" s="36">
        <f>SUMIFS(СВЦЭМ!$C$39:$C$758,СВЦЭМ!$A$39:$A$758,$A17,СВЦЭМ!$B$39:$B$758,B$11)+'СЕТ СН'!$F$9+СВЦЭМ!$D$10+'СЕТ СН'!$F$5-'СЕТ СН'!$F$17</f>
        <v>3879.9752799500002</v>
      </c>
      <c r="C17" s="36">
        <f>SUMIFS(СВЦЭМ!$C$39:$C$758,СВЦЭМ!$A$39:$A$758,$A17,СВЦЭМ!$B$39:$B$758,C$11)+'СЕТ СН'!$F$9+СВЦЭМ!$D$10+'СЕТ СН'!$F$5-'СЕТ СН'!$F$17</f>
        <v>3892.3169306700001</v>
      </c>
      <c r="D17" s="36">
        <f>SUMIFS(СВЦЭМ!$C$39:$C$758,СВЦЭМ!$A$39:$A$758,$A17,СВЦЭМ!$B$39:$B$758,D$11)+'СЕТ СН'!$F$9+СВЦЭМ!$D$10+'СЕТ СН'!$F$5-'СЕТ СН'!$F$17</f>
        <v>3884.17245783</v>
      </c>
      <c r="E17" s="36">
        <f>SUMIFS(СВЦЭМ!$C$39:$C$758,СВЦЭМ!$A$39:$A$758,$A17,СВЦЭМ!$B$39:$B$758,E$11)+'СЕТ СН'!$F$9+СВЦЭМ!$D$10+'СЕТ СН'!$F$5-'СЕТ СН'!$F$17</f>
        <v>3920.9428210200003</v>
      </c>
      <c r="F17" s="36">
        <f>SUMIFS(СВЦЭМ!$C$39:$C$758,СВЦЭМ!$A$39:$A$758,$A17,СВЦЭМ!$B$39:$B$758,F$11)+'СЕТ СН'!$F$9+СВЦЭМ!$D$10+'СЕТ СН'!$F$5-'СЕТ СН'!$F$17</f>
        <v>3924.1500289099995</v>
      </c>
      <c r="G17" s="36">
        <f>SUMIFS(СВЦЭМ!$C$39:$C$758,СВЦЭМ!$A$39:$A$758,$A17,СВЦЭМ!$B$39:$B$758,G$11)+'СЕТ СН'!$F$9+СВЦЭМ!$D$10+'СЕТ СН'!$F$5-'СЕТ СН'!$F$17</f>
        <v>3912.7622194799997</v>
      </c>
      <c r="H17" s="36">
        <f>SUMIFS(СВЦЭМ!$C$39:$C$758,СВЦЭМ!$A$39:$A$758,$A17,СВЦЭМ!$B$39:$B$758,H$11)+'СЕТ СН'!$F$9+СВЦЭМ!$D$10+'СЕТ СН'!$F$5-'СЕТ СН'!$F$17</f>
        <v>3888.2330083300003</v>
      </c>
      <c r="I17" s="36">
        <f>SUMIFS(СВЦЭМ!$C$39:$C$758,СВЦЭМ!$A$39:$A$758,$A17,СВЦЭМ!$B$39:$B$758,I$11)+'СЕТ СН'!$F$9+СВЦЭМ!$D$10+'СЕТ СН'!$F$5-'СЕТ СН'!$F$17</f>
        <v>3829.6952403499999</v>
      </c>
      <c r="J17" s="36">
        <f>SUMIFS(СВЦЭМ!$C$39:$C$758,СВЦЭМ!$A$39:$A$758,$A17,СВЦЭМ!$B$39:$B$758,J$11)+'СЕТ СН'!$F$9+СВЦЭМ!$D$10+'СЕТ СН'!$F$5-'СЕТ СН'!$F$17</f>
        <v>3802.6853039799998</v>
      </c>
      <c r="K17" s="36">
        <f>SUMIFS(СВЦЭМ!$C$39:$C$758,СВЦЭМ!$A$39:$A$758,$A17,СВЦЭМ!$B$39:$B$758,K$11)+'СЕТ СН'!$F$9+СВЦЭМ!$D$10+'СЕТ СН'!$F$5-'СЕТ СН'!$F$17</f>
        <v>3756.8130144900001</v>
      </c>
      <c r="L17" s="36">
        <f>SUMIFS(СВЦЭМ!$C$39:$C$758,СВЦЭМ!$A$39:$A$758,$A17,СВЦЭМ!$B$39:$B$758,L$11)+'СЕТ СН'!$F$9+СВЦЭМ!$D$10+'СЕТ СН'!$F$5-'СЕТ СН'!$F$17</f>
        <v>3744.8493125800001</v>
      </c>
      <c r="M17" s="36">
        <f>SUMIFS(СВЦЭМ!$C$39:$C$758,СВЦЭМ!$A$39:$A$758,$A17,СВЦЭМ!$B$39:$B$758,M$11)+'СЕТ СН'!$F$9+СВЦЭМ!$D$10+'СЕТ СН'!$F$5-'СЕТ СН'!$F$17</f>
        <v>3747.1316194600004</v>
      </c>
      <c r="N17" s="36">
        <f>SUMIFS(СВЦЭМ!$C$39:$C$758,СВЦЭМ!$A$39:$A$758,$A17,СВЦЭМ!$B$39:$B$758,N$11)+'СЕТ СН'!$F$9+СВЦЭМ!$D$10+'СЕТ СН'!$F$5-'СЕТ СН'!$F$17</f>
        <v>3751.8680927900004</v>
      </c>
      <c r="O17" s="36">
        <f>SUMIFS(СВЦЭМ!$C$39:$C$758,СВЦЭМ!$A$39:$A$758,$A17,СВЦЭМ!$B$39:$B$758,O$11)+'СЕТ СН'!$F$9+СВЦЭМ!$D$10+'СЕТ СН'!$F$5-'СЕТ СН'!$F$17</f>
        <v>3771.3031050200002</v>
      </c>
      <c r="P17" s="36">
        <f>SUMIFS(СВЦЭМ!$C$39:$C$758,СВЦЭМ!$A$39:$A$758,$A17,СВЦЭМ!$B$39:$B$758,P$11)+'СЕТ СН'!$F$9+СВЦЭМ!$D$10+'СЕТ СН'!$F$5-'СЕТ СН'!$F$17</f>
        <v>3797.67227</v>
      </c>
      <c r="Q17" s="36">
        <f>SUMIFS(СВЦЭМ!$C$39:$C$758,СВЦЭМ!$A$39:$A$758,$A17,СВЦЭМ!$B$39:$B$758,Q$11)+'СЕТ СН'!$F$9+СВЦЭМ!$D$10+'СЕТ СН'!$F$5-'СЕТ СН'!$F$17</f>
        <v>3805.8258099200002</v>
      </c>
      <c r="R17" s="36">
        <f>SUMIFS(СВЦЭМ!$C$39:$C$758,СВЦЭМ!$A$39:$A$758,$A17,СВЦЭМ!$B$39:$B$758,R$11)+'СЕТ СН'!$F$9+СВЦЭМ!$D$10+'СЕТ СН'!$F$5-'СЕТ СН'!$F$17</f>
        <v>3818.1496777299999</v>
      </c>
      <c r="S17" s="36">
        <f>SUMIFS(СВЦЭМ!$C$39:$C$758,СВЦЭМ!$A$39:$A$758,$A17,СВЦЭМ!$B$39:$B$758,S$11)+'СЕТ СН'!$F$9+СВЦЭМ!$D$10+'СЕТ СН'!$F$5-'СЕТ СН'!$F$17</f>
        <v>3782.7730262599998</v>
      </c>
      <c r="T17" s="36">
        <f>SUMIFS(СВЦЭМ!$C$39:$C$758,СВЦЭМ!$A$39:$A$758,$A17,СВЦЭМ!$B$39:$B$758,T$11)+'СЕТ СН'!$F$9+СВЦЭМ!$D$10+'СЕТ СН'!$F$5-'СЕТ СН'!$F$17</f>
        <v>3742.2379295400001</v>
      </c>
      <c r="U17" s="36">
        <f>SUMIFS(СВЦЭМ!$C$39:$C$758,СВЦЭМ!$A$39:$A$758,$A17,СВЦЭМ!$B$39:$B$758,U$11)+'СЕТ СН'!$F$9+СВЦЭМ!$D$10+'СЕТ СН'!$F$5-'СЕТ СН'!$F$17</f>
        <v>3720.6974056500003</v>
      </c>
      <c r="V17" s="36">
        <f>SUMIFS(СВЦЭМ!$C$39:$C$758,СВЦЭМ!$A$39:$A$758,$A17,СВЦЭМ!$B$39:$B$758,V$11)+'СЕТ СН'!$F$9+СВЦЭМ!$D$10+'СЕТ СН'!$F$5-'СЕТ СН'!$F$17</f>
        <v>3699.0914791300002</v>
      </c>
      <c r="W17" s="36">
        <f>SUMIFS(СВЦЭМ!$C$39:$C$758,СВЦЭМ!$A$39:$A$758,$A17,СВЦЭМ!$B$39:$B$758,W$11)+'СЕТ СН'!$F$9+СВЦЭМ!$D$10+'СЕТ СН'!$F$5-'СЕТ СН'!$F$17</f>
        <v>3674.7276607399999</v>
      </c>
      <c r="X17" s="36">
        <f>SUMIFS(СВЦЭМ!$C$39:$C$758,СВЦЭМ!$A$39:$A$758,$A17,СВЦЭМ!$B$39:$B$758,X$11)+'СЕТ СН'!$F$9+СВЦЭМ!$D$10+'СЕТ СН'!$F$5-'СЕТ СН'!$F$17</f>
        <v>3736.3663268800001</v>
      </c>
      <c r="Y17" s="36">
        <f>SUMIFS(СВЦЭМ!$C$39:$C$758,СВЦЭМ!$A$39:$A$758,$A17,СВЦЭМ!$B$39:$B$758,Y$11)+'СЕТ СН'!$F$9+СВЦЭМ!$D$10+'СЕТ СН'!$F$5-'СЕТ СН'!$F$17</f>
        <v>3782.3122166800003</v>
      </c>
    </row>
    <row r="18" spans="1:25" ht="15.75" x14ac:dyDescent="0.2">
      <c r="A18" s="35">
        <f t="shared" si="0"/>
        <v>45389</v>
      </c>
      <c r="B18" s="36">
        <f>SUMIFS(СВЦЭМ!$C$39:$C$758,СВЦЭМ!$A$39:$A$758,$A18,СВЦЭМ!$B$39:$B$758,B$11)+'СЕТ СН'!$F$9+СВЦЭМ!$D$10+'СЕТ СН'!$F$5-'СЕТ СН'!$F$17</f>
        <v>3876.4022872799997</v>
      </c>
      <c r="C18" s="36">
        <f>SUMIFS(СВЦЭМ!$C$39:$C$758,СВЦЭМ!$A$39:$A$758,$A18,СВЦЭМ!$B$39:$B$758,C$11)+'СЕТ СН'!$F$9+СВЦЭМ!$D$10+'СЕТ СН'!$F$5-'СЕТ СН'!$F$17</f>
        <v>3908.6015317299998</v>
      </c>
      <c r="D18" s="36">
        <f>SUMIFS(СВЦЭМ!$C$39:$C$758,СВЦЭМ!$A$39:$A$758,$A18,СВЦЭМ!$B$39:$B$758,D$11)+'СЕТ СН'!$F$9+СВЦЭМ!$D$10+'СЕТ СН'!$F$5-'СЕТ СН'!$F$17</f>
        <v>3957.8658199000001</v>
      </c>
      <c r="E18" s="36">
        <f>SUMIFS(СВЦЭМ!$C$39:$C$758,СВЦЭМ!$A$39:$A$758,$A18,СВЦЭМ!$B$39:$B$758,E$11)+'СЕТ СН'!$F$9+СВЦЭМ!$D$10+'СЕТ СН'!$F$5-'СЕТ СН'!$F$17</f>
        <v>3935.2613683600002</v>
      </c>
      <c r="F18" s="36">
        <f>SUMIFS(СВЦЭМ!$C$39:$C$758,СВЦЭМ!$A$39:$A$758,$A18,СВЦЭМ!$B$39:$B$758,F$11)+'СЕТ СН'!$F$9+СВЦЭМ!$D$10+'СЕТ СН'!$F$5-'СЕТ СН'!$F$17</f>
        <v>3951.5169339399999</v>
      </c>
      <c r="G18" s="36">
        <f>SUMIFS(СВЦЭМ!$C$39:$C$758,СВЦЭМ!$A$39:$A$758,$A18,СВЦЭМ!$B$39:$B$758,G$11)+'СЕТ СН'!$F$9+СВЦЭМ!$D$10+'СЕТ СН'!$F$5-'СЕТ СН'!$F$17</f>
        <v>3958.2328151700003</v>
      </c>
      <c r="H18" s="36">
        <f>SUMIFS(СВЦЭМ!$C$39:$C$758,СВЦЭМ!$A$39:$A$758,$A18,СВЦЭМ!$B$39:$B$758,H$11)+'СЕТ СН'!$F$9+СВЦЭМ!$D$10+'СЕТ СН'!$F$5-'СЕТ СН'!$F$17</f>
        <v>3950.4108571999996</v>
      </c>
      <c r="I18" s="36">
        <f>SUMIFS(СВЦЭМ!$C$39:$C$758,СВЦЭМ!$A$39:$A$758,$A18,СВЦЭМ!$B$39:$B$758,I$11)+'СЕТ СН'!$F$9+СВЦЭМ!$D$10+'СЕТ СН'!$F$5-'СЕТ СН'!$F$17</f>
        <v>3877.9967640899995</v>
      </c>
      <c r="J18" s="36">
        <f>SUMIFS(СВЦЭМ!$C$39:$C$758,СВЦЭМ!$A$39:$A$758,$A18,СВЦЭМ!$B$39:$B$758,J$11)+'СЕТ СН'!$F$9+СВЦЭМ!$D$10+'СЕТ СН'!$F$5-'СЕТ СН'!$F$17</f>
        <v>3823.9988991999999</v>
      </c>
      <c r="K18" s="36">
        <f>SUMIFS(СВЦЭМ!$C$39:$C$758,СВЦЭМ!$A$39:$A$758,$A18,СВЦЭМ!$B$39:$B$758,K$11)+'СЕТ СН'!$F$9+СВЦЭМ!$D$10+'СЕТ СН'!$F$5-'СЕТ СН'!$F$17</f>
        <v>3770.20237881</v>
      </c>
      <c r="L18" s="36">
        <f>SUMIFS(СВЦЭМ!$C$39:$C$758,СВЦЭМ!$A$39:$A$758,$A18,СВЦЭМ!$B$39:$B$758,L$11)+'СЕТ СН'!$F$9+СВЦЭМ!$D$10+'СЕТ СН'!$F$5-'СЕТ СН'!$F$17</f>
        <v>3731.3553093800001</v>
      </c>
      <c r="M18" s="36">
        <f>SUMIFS(СВЦЭМ!$C$39:$C$758,СВЦЭМ!$A$39:$A$758,$A18,СВЦЭМ!$B$39:$B$758,M$11)+'СЕТ СН'!$F$9+СВЦЭМ!$D$10+'СЕТ СН'!$F$5-'СЕТ СН'!$F$17</f>
        <v>3739.7252989300005</v>
      </c>
      <c r="N18" s="36">
        <f>SUMIFS(СВЦЭМ!$C$39:$C$758,СВЦЭМ!$A$39:$A$758,$A18,СВЦЭМ!$B$39:$B$758,N$11)+'СЕТ СН'!$F$9+СВЦЭМ!$D$10+'СЕТ СН'!$F$5-'СЕТ СН'!$F$17</f>
        <v>3749.6594098200003</v>
      </c>
      <c r="O18" s="36">
        <f>SUMIFS(СВЦЭМ!$C$39:$C$758,СВЦЭМ!$A$39:$A$758,$A18,СВЦЭМ!$B$39:$B$758,O$11)+'СЕТ СН'!$F$9+СВЦЭМ!$D$10+'СЕТ СН'!$F$5-'СЕТ СН'!$F$17</f>
        <v>3780.3811867499999</v>
      </c>
      <c r="P18" s="36">
        <f>SUMIFS(СВЦЭМ!$C$39:$C$758,СВЦЭМ!$A$39:$A$758,$A18,СВЦЭМ!$B$39:$B$758,P$11)+'СЕТ СН'!$F$9+СВЦЭМ!$D$10+'СЕТ СН'!$F$5-'СЕТ СН'!$F$17</f>
        <v>3798.5289854700004</v>
      </c>
      <c r="Q18" s="36">
        <f>SUMIFS(СВЦЭМ!$C$39:$C$758,СВЦЭМ!$A$39:$A$758,$A18,СВЦЭМ!$B$39:$B$758,Q$11)+'СЕТ СН'!$F$9+СВЦЭМ!$D$10+'СЕТ СН'!$F$5-'СЕТ СН'!$F$17</f>
        <v>3811.2380625400001</v>
      </c>
      <c r="R18" s="36">
        <f>SUMIFS(СВЦЭМ!$C$39:$C$758,СВЦЭМ!$A$39:$A$758,$A18,СВЦЭМ!$B$39:$B$758,R$11)+'СЕТ СН'!$F$9+СВЦЭМ!$D$10+'СЕТ СН'!$F$5-'СЕТ СН'!$F$17</f>
        <v>3807.7426031499999</v>
      </c>
      <c r="S18" s="36">
        <f>SUMIFS(СВЦЭМ!$C$39:$C$758,СВЦЭМ!$A$39:$A$758,$A18,СВЦЭМ!$B$39:$B$758,S$11)+'СЕТ СН'!$F$9+СВЦЭМ!$D$10+'СЕТ СН'!$F$5-'СЕТ СН'!$F$17</f>
        <v>3790.20278538</v>
      </c>
      <c r="T18" s="36">
        <f>SUMIFS(СВЦЭМ!$C$39:$C$758,СВЦЭМ!$A$39:$A$758,$A18,СВЦЭМ!$B$39:$B$758,T$11)+'СЕТ СН'!$F$9+СВЦЭМ!$D$10+'СЕТ СН'!$F$5-'СЕТ СН'!$F$17</f>
        <v>3755.6584976700001</v>
      </c>
      <c r="U18" s="36">
        <f>SUMIFS(СВЦЭМ!$C$39:$C$758,СВЦЭМ!$A$39:$A$758,$A18,СВЦЭМ!$B$39:$B$758,U$11)+'СЕТ СН'!$F$9+СВЦЭМ!$D$10+'СЕТ СН'!$F$5-'СЕТ СН'!$F$17</f>
        <v>3752.7993783600004</v>
      </c>
      <c r="V18" s="36">
        <f>SUMIFS(СВЦЭМ!$C$39:$C$758,СВЦЭМ!$A$39:$A$758,$A18,СВЦЭМ!$B$39:$B$758,V$11)+'СЕТ СН'!$F$9+СВЦЭМ!$D$10+'СЕТ СН'!$F$5-'СЕТ СН'!$F$17</f>
        <v>3718.97764121</v>
      </c>
      <c r="W18" s="36">
        <f>SUMIFS(СВЦЭМ!$C$39:$C$758,СВЦЭМ!$A$39:$A$758,$A18,СВЦЭМ!$B$39:$B$758,W$11)+'СЕТ СН'!$F$9+СВЦЭМ!$D$10+'СЕТ СН'!$F$5-'СЕТ СН'!$F$17</f>
        <v>3711.20730508</v>
      </c>
      <c r="X18" s="36">
        <f>SUMIFS(СВЦЭМ!$C$39:$C$758,СВЦЭМ!$A$39:$A$758,$A18,СВЦЭМ!$B$39:$B$758,X$11)+'СЕТ СН'!$F$9+СВЦЭМ!$D$10+'СЕТ СН'!$F$5-'СЕТ СН'!$F$17</f>
        <v>3770.8126774900002</v>
      </c>
      <c r="Y18" s="36">
        <f>SUMIFS(СВЦЭМ!$C$39:$C$758,СВЦЭМ!$A$39:$A$758,$A18,СВЦЭМ!$B$39:$B$758,Y$11)+'СЕТ СН'!$F$9+СВЦЭМ!$D$10+'СЕТ СН'!$F$5-'СЕТ СН'!$F$17</f>
        <v>3803.9441484200001</v>
      </c>
    </row>
    <row r="19" spans="1:25" ht="15.75" x14ac:dyDescent="0.2">
      <c r="A19" s="35">
        <f t="shared" si="0"/>
        <v>45390</v>
      </c>
      <c r="B19" s="36">
        <f>SUMIFS(СВЦЭМ!$C$39:$C$758,СВЦЭМ!$A$39:$A$758,$A19,СВЦЭМ!$B$39:$B$758,B$11)+'СЕТ СН'!$F$9+СВЦЭМ!$D$10+'СЕТ СН'!$F$5-'СЕТ СН'!$F$17</f>
        <v>3766.20832096</v>
      </c>
      <c r="C19" s="36">
        <f>SUMIFS(СВЦЭМ!$C$39:$C$758,СВЦЭМ!$A$39:$A$758,$A19,СВЦЭМ!$B$39:$B$758,C$11)+'СЕТ СН'!$F$9+СВЦЭМ!$D$10+'СЕТ СН'!$F$5-'СЕТ СН'!$F$17</f>
        <v>3796.4916777200001</v>
      </c>
      <c r="D19" s="36">
        <f>SUMIFS(СВЦЭМ!$C$39:$C$758,СВЦЭМ!$A$39:$A$758,$A19,СВЦЭМ!$B$39:$B$758,D$11)+'СЕТ СН'!$F$9+СВЦЭМ!$D$10+'СЕТ СН'!$F$5-'СЕТ СН'!$F$17</f>
        <v>3810.1808858800005</v>
      </c>
      <c r="E19" s="36">
        <f>SUMIFS(СВЦЭМ!$C$39:$C$758,СВЦЭМ!$A$39:$A$758,$A19,СВЦЭМ!$B$39:$B$758,E$11)+'СЕТ СН'!$F$9+СВЦЭМ!$D$10+'СЕТ СН'!$F$5-'СЕТ СН'!$F$17</f>
        <v>3837.9968248599998</v>
      </c>
      <c r="F19" s="36">
        <f>SUMIFS(СВЦЭМ!$C$39:$C$758,СВЦЭМ!$A$39:$A$758,$A19,СВЦЭМ!$B$39:$B$758,F$11)+'СЕТ СН'!$F$9+СВЦЭМ!$D$10+'СЕТ СН'!$F$5-'СЕТ СН'!$F$17</f>
        <v>3827.98752866</v>
      </c>
      <c r="G19" s="36">
        <f>SUMIFS(СВЦЭМ!$C$39:$C$758,СВЦЭМ!$A$39:$A$758,$A19,СВЦЭМ!$B$39:$B$758,G$11)+'СЕТ СН'!$F$9+СВЦЭМ!$D$10+'СЕТ СН'!$F$5-'СЕТ СН'!$F$17</f>
        <v>3828.7610496200004</v>
      </c>
      <c r="H19" s="36">
        <f>SUMIFS(СВЦЭМ!$C$39:$C$758,СВЦЭМ!$A$39:$A$758,$A19,СВЦЭМ!$B$39:$B$758,H$11)+'СЕТ СН'!$F$9+СВЦЭМ!$D$10+'СЕТ СН'!$F$5-'СЕТ СН'!$F$17</f>
        <v>3779.4222068899999</v>
      </c>
      <c r="I19" s="36">
        <f>SUMIFS(СВЦЭМ!$C$39:$C$758,СВЦЭМ!$A$39:$A$758,$A19,СВЦЭМ!$B$39:$B$758,I$11)+'СЕТ СН'!$F$9+СВЦЭМ!$D$10+'СЕТ СН'!$F$5-'СЕТ СН'!$F$17</f>
        <v>3806.6229530999999</v>
      </c>
      <c r="J19" s="36">
        <f>SUMIFS(СВЦЭМ!$C$39:$C$758,СВЦЭМ!$A$39:$A$758,$A19,СВЦЭМ!$B$39:$B$758,J$11)+'СЕТ СН'!$F$9+СВЦЭМ!$D$10+'СЕТ СН'!$F$5-'СЕТ СН'!$F$17</f>
        <v>3756.2634331500003</v>
      </c>
      <c r="K19" s="36">
        <f>SUMIFS(СВЦЭМ!$C$39:$C$758,СВЦЭМ!$A$39:$A$758,$A19,СВЦЭМ!$B$39:$B$758,K$11)+'СЕТ СН'!$F$9+СВЦЭМ!$D$10+'СЕТ СН'!$F$5-'СЕТ СН'!$F$17</f>
        <v>3743.4201350800004</v>
      </c>
      <c r="L19" s="36">
        <f>SUMIFS(СВЦЭМ!$C$39:$C$758,СВЦЭМ!$A$39:$A$758,$A19,СВЦЭМ!$B$39:$B$758,L$11)+'СЕТ СН'!$F$9+СВЦЭМ!$D$10+'СЕТ СН'!$F$5-'СЕТ СН'!$F$17</f>
        <v>3744.7828967800001</v>
      </c>
      <c r="M19" s="36">
        <f>SUMIFS(СВЦЭМ!$C$39:$C$758,СВЦЭМ!$A$39:$A$758,$A19,СВЦЭМ!$B$39:$B$758,M$11)+'СЕТ СН'!$F$9+СВЦЭМ!$D$10+'СЕТ СН'!$F$5-'СЕТ СН'!$F$17</f>
        <v>3764.8847273700003</v>
      </c>
      <c r="N19" s="36">
        <f>SUMIFS(СВЦЭМ!$C$39:$C$758,СВЦЭМ!$A$39:$A$758,$A19,СВЦЭМ!$B$39:$B$758,N$11)+'СЕТ СН'!$F$9+СВЦЭМ!$D$10+'СЕТ СН'!$F$5-'СЕТ СН'!$F$17</f>
        <v>3783.16261803</v>
      </c>
      <c r="O19" s="36">
        <f>SUMIFS(СВЦЭМ!$C$39:$C$758,СВЦЭМ!$A$39:$A$758,$A19,СВЦЭМ!$B$39:$B$758,O$11)+'СЕТ СН'!$F$9+СВЦЭМ!$D$10+'СЕТ СН'!$F$5-'СЕТ СН'!$F$17</f>
        <v>3816.5820932300003</v>
      </c>
      <c r="P19" s="36">
        <f>SUMIFS(СВЦЭМ!$C$39:$C$758,СВЦЭМ!$A$39:$A$758,$A19,СВЦЭМ!$B$39:$B$758,P$11)+'СЕТ СН'!$F$9+СВЦЭМ!$D$10+'СЕТ СН'!$F$5-'СЕТ СН'!$F$17</f>
        <v>3834.8755572099999</v>
      </c>
      <c r="Q19" s="36">
        <f>SUMIFS(СВЦЭМ!$C$39:$C$758,СВЦЭМ!$A$39:$A$758,$A19,СВЦЭМ!$B$39:$B$758,Q$11)+'СЕТ СН'!$F$9+СВЦЭМ!$D$10+'СЕТ СН'!$F$5-'СЕТ СН'!$F$17</f>
        <v>3841.3785862900004</v>
      </c>
      <c r="R19" s="36">
        <f>SUMIFS(СВЦЭМ!$C$39:$C$758,СВЦЭМ!$A$39:$A$758,$A19,СВЦЭМ!$B$39:$B$758,R$11)+'СЕТ СН'!$F$9+СВЦЭМ!$D$10+'СЕТ СН'!$F$5-'СЕТ СН'!$F$17</f>
        <v>3852.85949824</v>
      </c>
      <c r="S19" s="36">
        <f>SUMIFS(СВЦЭМ!$C$39:$C$758,СВЦЭМ!$A$39:$A$758,$A19,СВЦЭМ!$B$39:$B$758,S$11)+'СЕТ СН'!$F$9+СВЦЭМ!$D$10+'СЕТ СН'!$F$5-'СЕТ СН'!$F$17</f>
        <v>3826.5565893000003</v>
      </c>
      <c r="T19" s="36">
        <f>SUMIFS(СВЦЭМ!$C$39:$C$758,СВЦЭМ!$A$39:$A$758,$A19,СВЦЭМ!$B$39:$B$758,T$11)+'СЕТ СН'!$F$9+СВЦЭМ!$D$10+'СЕТ СН'!$F$5-'СЕТ СН'!$F$17</f>
        <v>3805.4640890700002</v>
      </c>
      <c r="U19" s="36">
        <f>SUMIFS(СВЦЭМ!$C$39:$C$758,СВЦЭМ!$A$39:$A$758,$A19,СВЦЭМ!$B$39:$B$758,U$11)+'СЕТ СН'!$F$9+СВЦЭМ!$D$10+'СЕТ СН'!$F$5-'СЕТ СН'!$F$17</f>
        <v>3781.6342347300001</v>
      </c>
      <c r="V19" s="36">
        <f>SUMIFS(СВЦЭМ!$C$39:$C$758,СВЦЭМ!$A$39:$A$758,$A19,СВЦЭМ!$B$39:$B$758,V$11)+'СЕТ СН'!$F$9+СВЦЭМ!$D$10+'СЕТ СН'!$F$5-'СЕТ СН'!$F$17</f>
        <v>3780.8743851899999</v>
      </c>
      <c r="W19" s="36">
        <f>SUMIFS(СВЦЭМ!$C$39:$C$758,СВЦЭМ!$A$39:$A$758,$A19,СВЦЭМ!$B$39:$B$758,W$11)+'СЕТ СН'!$F$9+СВЦЭМ!$D$10+'СЕТ СН'!$F$5-'СЕТ СН'!$F$17</f>
        <v>3776.2283916800002</v>
      </c>
      <c r="X19" s="36">
        <f>SUMIFS(СВЦЭМ!$C$39:$C$758,СВЦЭМ!$A$39:$A$758,$A19,СВЦЭМ!$B$39:$B$758,X$11)+'СЕТ СН'!$F$9+СВЦЭМ!$D$10+'СЕТ СН'!$F$5-'СЕТ СН'!$F$17</f>
        <v>3819.2877886200004</v>
      </c>
      <c r="Y19" s="36">
        <f>SUMIFS(СВЦЭМ!$C$39:$C$758,СВЦЭМ!$A$39:$A$758,$A19,СВЦЭМ!$B$39:$B$758,Y$11)+'СЕТ СН'!$F$9+СВЦЭМ!$D$10+'СЕТ СН'!$F$5-'СЕТ СН'!$F$17</f>
        <v>3845.7147429699999</v>
      </c>
    </row>
    <row r="20" spans="1:25" ht="15.75" x14ac:dyDescent="0.2">
      <c r="A20" s="35">
        <f t="shared" si="0"/>
        <v>45391</v>
      </c>
      <c r="B20" s="36">
        <f>SUMIFS(СВЦЭМ!$C$39:$C$758,СВЦЭМ!$A$39:$A$758,$A20,СВЦЭМ!$B$39:$B$758,B$11)+'СЕТ СН'!$F$9+СВЦЭМ!$D$10+'СЕТ СН'!$F$5-'СЕТ СН'!$F$17</f>
        <v>3842.9904950999999</v>
      </c>
      <c r="C20" s="36">
        <f>SUMIFS(СВЦЭМ!$C$39:$C$758,СВЦЭМ!$A$39:$A$758,$A20,СВЦЭМ!$B$39:$B$758,C$11)+'СЕТ СН'!$F$9+СВЦЭМ!$D$10+'СЕТ СН'!$F$5-'СЕТ СН'!$F$17</f>
        <v>3881.2833133399999</v>
      </c>
      <c r="D20" s="36">
        <f>SUMIFS(СВЦЭМ!$C$39:$C$758,СВЦЭМ!$A$39:$A$758,$A20,СВЦЭМ!$B$39:$B$758,D$11)+'СЕТ СН'!$F$9+СВЦЭМ!$D$10+'СЕТ СН'!$F$5-'СЕТ СН'!$F$17</f>
        <v>3921.8476623199995</v>
      </c>
      <c r="E20" s="36">
        <f>SUMIFS(СВЦЭМ!$C$39:$C$758,СВЦЭМ!$A$39:$A$758,$A20,СВЦЭМ!$B$39:$B$758,E$11)+'СЕТ СН'!$F$9+СВЦЭМ!$D$10+'СЕТ СН'!$F$5-'СЕТ СН'!$F$17</f>
        <v>3944.7815997999996</v>
      </c>
      <c r="F20" s="36">
        <f>SUMIFS(СВЦЭМ!$C$39:$C$758,СВЦЭМ!$A$39:$A$758,$A20,СВЦЭМ!$B$39:$B$758,F$11)+'СЕТ СН'!$F$9+СВЦЭМ!$D$10+'СЕТ СН'!$F$5-'СЕТ СН'!$F$17</f>
        <v>3947.1132790199999</v>
      </c>
      <c r="G20" s="36">
        <f>SUMIFS(СВЦЭМ!$C$39:$C$758,СВЦЭМ!$A$39:$A$758,$A20,СВЦЭМ!$B$39:$B$758,G$11)+'СЕТ СН'!$F$9+СВЦЭМ!$D$10+'СЕТ СН'!$F$5-'СЕТ СН'!$F$17</f>
        <v>3924.8079580100002</v>
      </c>
      <c r="H20" s="36">
        <f>SUMIFS(СВЦЭМ!$C$39:$C$758,СВЦЭМ!$A$39:$A$758,$A20,СВЦЭМ!$B$39:$B$758,H$11)+'СЕТ СН'!$F$9+СВЦЭМ!$D$10+'СЕТ СН'!$F$5-'СЕТ СН'!$F$17</f>
        <v>3857.5640304999997</v>
      </c>
      <c r="I20" s="36">
        <f>SUMIFS(СВЦЭМ!$C$39:$C$758,СВЦЭМ!$A$39:$A$758,$A20,СВЦЭМ!$B$39:$B$758,I$11)+'СЕТ СН'!$F$9+СВЦЭМ!$D$10+'СЕТ СН'!$F$5-'СЕТ СН'!$F$17</f>
        <v>3806.8122899600003</v>
      </c>
      <c r="J20" s="36">
        <f>SUMIFS(СВЦЭМ!$C$39:$C$758,СВЦЭМ!$A$39:$A$758,$A20,СВЦЭМ!$B$39:$B$758,J$11)+'СЕТ СН'!$F$9+СВЦЭМ!$D$10+'СЕТ СН'!$F$5-'СЕТ СН'!$F$17</f>
        <v>3786.3780271400001</v>
      </c>
      <c r="K20" s="36">
        <f>SUMIFS(СВЦЭМ!$C$39:$C$758,СВЦЭМ!$A$39:$A$758,$A20,СВЦЭМ!$B$39:$B$758,K$11)+'СЕТ СН'!$F$9+СВЦЭМ!$D$10+'СЕТ СН'!$F$5-'СЕТ СН'!$F$17</f>
        <v>3773.4226009200001</v>
      </c>
      <c r="L20" s="36">
        <f>SUMIFS(СВЦЭМ!$C$39:$C$758,СВЦЭМ!$A$39:$A$758,$A20,СВЦЭМ!$B$39:$B$758,L$11)+'СЕТ СН'!$F$9+СВЦЭМ!$D$10+'СЕТ СН'!$F$5-'СЕТ СН'!$F$17</f>
        <v>3782.2571265500001</v>
      </c>
      <c r="M20" s="36">
        <f>SUMIFS(СВЦЭМ!$C$39:$C$758,СВЦЭМ!$A$39:$A$758,$A20,СВЦЭМ!$B$39:$B$758,M$11)+'СЕТ СН'!$F$9+СВЦЭМ!$D$10+'СЕТ СН'!$F$5-'СЕТ СН'!$F$17</f>
        <v>3802.7446039000001</v>
      </c>
      <c r="N20" s="36">
        <f>SUMIFS(СВЦЭМ!$C$39:$C$758,СВЦЭМ!$A$39:$A$758,$A20,СВЦЭМ!$B$39:$B$758,N$11)+'СЕТ СН'!$F$9+СВЦЭМ!$D$10+'СЕТ СН'!$F$5-'СЕТ СН'!$F$17</f>
        <v>3806.7137220499999</v>
      </c>
      <c r="O20" s="36">
        <f>SUMIFS(СВЦЭМ!$C$39:$C$758,СВЦЭМ!$A$39:$A$758,$A20,СВЦЭМ!$B$39:$B$758,O$11)+'СЕТ СН'!$F$9+СВЦЭМ!$D$10+'СЕТ СН'!$F$5-'СЕТ СН'!$F$17</f>
        <v>3831.3548008300004</v>
      </c>
      <c r="P20" s="36">
        <f>SUMIFS(СВЦЭМ!$C$39:$C$758,СВЦЭМ!$A$39:$A$758,$A20,СВЦЭМ!$B$39:$B$758,P$11)+'СЕТ СН'!$F$9+СВЦЭМ!$D$10+'СЕТ СН'!$F$5-'СЕТ СН'!$F$17</f>
        <v>3845.6037068400001</v>
      </c>
      <c r="Q20" s="36">
        <f>SUMIFS(СВЦЭМ!$C$39:$C$758,СВЦЭМ!$A$39:$A$758,$A20,СВЦЭМ!$B$39:$B$758,Q$11)+'СЕТ СН'!$F$9+СВЦЭМ!$D$10+'СЕТ СН'!$F$5-'СЕТ СН'!$F$17</f>
        <v>3860.1685493300001</v>
      </c>
      <c r="R20" s="36">
        <f>SUMIFS(СВЦЭМ!$C$39:$C$758,СВЦЭМ!$A$39:$A$758,$A20,СВЦЭМ!$B$39:$B$758,R$11)+'СЕТ СН'!$F$9+СВЦЭМ!$D$10+'СЕТ СН'!$F$5-'СЕТ СН'!$F$17</f>
        <v>3860.50100535</v>
      </c>
      <c r="S20" s="36">
        <f>SUMIFS(СВЦЭМ!$C$39:$C$758,СВЦЭМ!$A$39:$A$758,$A20,СВЦЭМ!$B$39:$B$758,S$11)+'СЕТ СН'!$F$9+СВЦЭМ!$D$10+'СЕТ СН'!$F$5-'СЕТ СН'!$F$17</f>
        <v>3839.4874193100004</v>
      </c>
      <c r="T20" s="36">
        <f>SUMIFS(СВЦЭМ!$C$39:$C$758,СВЦЭМ!$A$39:$A$758,$A20,СВЦЭМ!$B$39:$B$758,T$11)+'СЕТ СН'!$F$9+СВЦЭМ!$D$10+'СЕТ СН'!$F$5-'СЕТ СН'!$F$17</f>
        <v>3814.5048249800002</v>
      </c>
      <c r="U20" s="36">
        <f>SUMIFS(СВЦЭМ!$C$39:$C$758,СВЦЭМ!$A$39:$A$758,$A20,СВЦЭМ!$B$39:$B$758,U$11)+'СЕТ СН'!$F$9+СВЦЭМ!$D$10+'СЕТ СН'!$F$5-'СЕТ СН'!$F$17</f>
        <v>3806.5080354700003</v>
      </c>
      <c r="V20" s="36">
        <f>SUMIFS(СВЦЭМ!$C$39:$C$758,СВЦЭМ!$A$39:$A$758,$A20,СВЦЭМ!$B$39:$B$758,V$11)+'СЕТ СН'!$F$9+СВЦЭМ!$D$10+'СЕТ СН'!$F$5-'СЕТ СН'!$F$17</f>
        <v>3764.4263505700001</v>
      </c>
      <c r="W20" s="36">
        <f>SUMIFS(СВЦЭМ!$C$39:$C$758,СВЦЭМ!$A$39:$A$758,$A20,СВЦЭМ!$B$39:$B$758,W$11)+'СЕТ СН'!$F$9+СВЦЭМ!$D$10+'СЕТ СН'!$F$5-'СЕТ СН'!$F$17</f>
        <v>3774.3316897700001</v>
      </c>
      <c r="X20" s="36">
        <f>SUMIFS(СВЦЭМ!$C$39:$C$758,СВЦЭМ!$A$39:$A$758,$A20,СВЦЭМ!$B$39:$B$758,X$11)+'СЕТ СН'!$F$9+СВЦЭМ!$D$10+'СЕТ СН'!$F$5-'СЕТ СН'!$F$17</f>
        <v>3872.5223515600001</v>
      </c>
      <c r="Y20" s="36">
        <f>SUMIFS(СВЦЭМ!$C$39:$C$758,СВЦЭМ!$A$39:$A$758,$A20,СВЦЭМ!$B$39:$B$758,Y$11)+'СЕТ СН'!$F$9+СВЦЭМ!$D$10+'СЕТ СН'!$F$5-'СЕТ СН'!$F$17</f>
        <v>3867.6174945000002</v>
      </c>
    </row>
    <row r="21" spans="1:25" ht="15.75" x14ac:dyDescent="0.2">
      <c r="A21" s="35">
        <f t="shared" si="0"/>
        <v>45392</v>
      </c>
      <c r="B21" s="36">
        <f>SUMIFS(СВЦЭМ!$C$39:$C$758,СВЦЭМ!$A$39:$A$758,$A21,СВЦЭМ!$B$39:$B$758,B$11)+'СЕТ СН'!$F$9+СВЦЭМ!$D$10+'СЕТ СН'!$F$5-'СЕТ СН'!$F$17</f>
        <v>3959.4302929699998</v>
      </c>
      <c r="C21" s="36">
        <f>SUMIFS(СВЦЭМ!$C$39:$C$758,СВЦЭМ!$A$39:$A$758,$A21,СВЦЭМ!$B$39:$B$758,C$11)+'СЕТ СН'!$F$9+СВЦЭМ!$D$10+'СЕТ СН'!$F$5-'СЕТ СН'!$F$17</f>
        <v>4048.0030033000003</v>
      </c>
      <c r="D21" s="36">
        <f>SUMIFS(СВЦЭМ!$C$39:$C$758,СВЦЭМ!$A$39:$A$758,$A21,СВЦЭМ!$B$39:$B$758,D$11)+'СЕТ СН'!$F$9+СВЦЭМ!$D$10+'СЕТ СН'!$F$5-'СЕТ СН'!$F$17</f>
        <v>4047.7828902599995</v>
      </c>
      <c r="E21" s="36">
        <f>SUMIFS(СВЦЭМ!$C$39:$C$758,СВЦЭМ!$A$39:$A$758,$A21,СВЦЭМ!$B$39:$B$758,E$11)+'СЕТ СН'!$F$9+СВЦЭМ!$D$10+'СЕТ СН'!$F$5-'СЕТ СН'!$F$17</f>
        <v>4037.0203259499995</v>
      </c>
      <c r="F21" s="36">
        <f>SUMIFS(СВЦЭМ!$C$39:$C$758,СВЦЭМ!$A$39:$A$758,$A21,СВЦЭМ!$B$39:$B$758,F$11)+'СЕТ СН'!$F$9+СВЦЭМ!$D$10+'СЕТ СН'!$F$5-'СЕТ СН'!$F$17</f>
        <v>4034.7829433999996</v>
      </c>
      <c r="G21" s="36">
        <f>SUMIFS(СВЦЭМ!$C$39:$C$758,СВЦЭМ!$A$39:$A$758,$A21,СВЦЭМ!$B$39:$B$758,G$11)+'СЕТ СН'!$F$9+СВЦЭМ!$D$10+'СЕТ СН'!$F$5-'СЕТ СН'!$F$17</f>
        <v>3988.3255339300003</v>
      </c>
      <c r="H21" s="36">
        <f>SUMIFS(СВЦЭМ!$C$39:$C$758,СВЦЭМ!$A$39:$A$758,$A21,СВЦЭМ!$B$39:$B$758,H$11)+'СЕТ СН'!$F$9+СВЦЭМ!$D$10+'СЕТ СН'!$F$5-'СЕТ СН'!$F$17</f>
        <v>3906.17541437</v>
      </c>
      <c r="I21" s="36">
        <f>SUMIFS(СВЦЭМ!$C$39:$C$758,СВЦЭМ!$A$39:$A$758,$A21,СВЦЭМ!$B$39:$B$758,I$11)+'СЕТ СН'!$F$9+СВЦЭМ!$D$10+'СЕТ СН'!$F$5-'СЕТ СН'!$F$17</f>
        <v>3844.9882509099998</v>
      </c>
      <c r="J21" s="36">
        <f>SUMIFS(СВЦЭМ!$C$39:$C$758,СВЦЭМ!$A$39:$A$758,$A21,СВЦЭМ!$B$39:$B$758,J$11)+'СЕТ СН'!$F$9+СВЦЭМ!$D$10+'СЕТ СН'!$F$5-'СЕТ СН'!$F$17</f>
        <v>3744.2062758400002</v>
      </c>
      <c r="K21" s="36">
        <f>SUMIFS(СВЦЭМ!$C$39:$C$758,СВЦЭМ!$A$39:$A$758,$A21,СВЦЭМ!$B$39:$B$758,K$11)+'СЕТ СН'!$F$9+СВЦЭМ!$D$10+'СЕТ СН'!$F$5-'СЕТ СН'!$F$17</f>
        <v>3727.7694302500004</v>
      </c>
      <c r="L21" s="36">
        <f>SUMIFS(СВЦЭМ!$C$39:$C$758,СВЦЭМ!$A$39:$A$758,$A21,СВЦЭМ!$B$39:$B$758,L$11)+'СЕТ СН'!$F$9+СВЦЭМ!$D$10+'СЕТ СН'!$F$5-'СЕТ СН'!$F$17</f>
        <v>3752.54797637</v>
      </c>
      <c r="M21" s="36">
        <f>SUMIFS(СВЦЭМ!$C$39:$C$758,СВЦЭМ!$A$39:$A$758,$A21,СВЦЭМ!$B$39:$B$758,M$11)+'СЕТ СН'!$F$9+СВЦЭМ!$D$10+'СЕТ СН'!$F$5-'СЕТ СН'!$F$17</f>
        <v>3764.5922668100002</v>
      </c>
      <c r="N21" s="36">
        <f>SUMIFS(СВЦЭМ!$C$39:$C$758,СВЦЭМ!$A$39:$A$758,$A21,СВЦЭМ!$B$39:$B$758,N$11)+'СЕТ СН'!$F$9+СВЦЭМ!$D$10+'СЕТ СН'!$F$5-'СЕТ СН'!$F$17</f>
        <v>3753.8065002100002</v>
      </c>
      <c r="O21" s="36">
        <f>SUMIFS(СВЦЭМ!$C$39:$C$758,СВЦЭМ!$A$39:$A$758,$A21,СВЦЭМ!$B$39:$B$758,O$11)+'СЕТ СН'!$F$9+СВЦЭМ!$D$10+'СЕТ СН'!$F$5-'СЕТ СН'!$F$17</f>
        <v>3754.3033484400003</v>
      </c>
      <c r="P21" s="36">
        <f>SUMIFS(СВЦЭМ!$C$39:$C$758,СВЦЭМ!$A$39:$A$758,$A21,СВЦЭМ!$B$39:$B$758,P$11)+'СЕТ СН'!$F$9+СВЦЭМ!$D$10+'СЕТ СН'!$F$5-'СЕТ СН'!$F$17</f>
        <v>3774.3278896500001</v>
      </c>
      <c r="Q21" s="36">
        <f>SUMIFS(СВЦЭМ!$C$39:$C$758,СВЦЭМ!$A$39:$A$758,$A21,СВЦЭМ!$B$39:$B$758,Q$11)+'СЕТ СН'!$F$9+СВЦЭМ!$D$10+'СЕТ СН'!$F$5-'СЕТ СН'!$F$17</f>
        <v>3785.0629853</v>
      </c>
      <c r="R21" s="36">
        <f>SUMIFS(СВЦЭМ!$C$39:$C$758,СВЦЭМ!$A$39:$A$758,$A21,СВЦЭМ!$B$39:$B$758,R$11)+'СЕТ СН'!$F$9+СВЦЭМ!$D$10+'СЕТ СН'!$F$5-'СЕТ СН'!$F$17</f>
        <v>3786.9048063300002</v>
      </c>
      <c r="S21" s="36">
        <f>SUMIFS(СВЦЭМ!$C$39:$C$758,СВЦЭМ!$A$39:$A$758,$A21,СВЦЭМ!$B$39:$B$758,S$11)+'СЕТ СН'!$F$9+СВЦЭМ!$D$10+'СЕТ СН'!$F$5-'СЕТ СН'!$F$17</f>
        <v>3767.5472813200004</v>
      </c>
      <c r="T21" s="36">
        <f>SUMIFS(СВЦЭМ!$C$39:$C$758,СВЦЭМ!$A$39:$A$758,$A21,СВЦЭМ!$B$39:$B$758,T$11)+'СЕТ СН'!$F$9+СВЦЭМ!$D$10+'СЕТ СН'!$F$5-'СЕТ СН'!$F$17</f>
        <v>3762.5252683400004</v>
      </c>
      <c r="U21" s="36">
        <f>SUMIFS(СВЦЭМ!$C$39:$C$758,СВЦЭМ!$A$39:$A$758,$A21,СВЦЭМ!$B$39:$B$758,U$11)+'СЕТ СН'!$F$9+СВЦЭМ!$D$10+'СЕТ СН'!$F$5-'СЕТ СН'!$F$17</f>
        <v>3740.4639058500002</v>
      </c>
      <c r="V21" s="36">
        <f>SUMIFS(СВЦЭМ!$C$39:$C$758,СВЦЭМ!$A$39:$A$758,$A21,СВЦЭМ!$B$39:$B$758,V$11)+'СЕТ СН'!$F$9+СВЦЭМ!$D$10+'СЕТ СН'!$F$5-'СЕТ СН'!$F$17</f>
        <v>3726.4524660200004</v>
      </c>
      <c r="W21" s="36">
        <f>SUMIFS(СВЦЭМ!$C$39:$C$758,СВЦЭМ!$A$39:$A$758,$A21,СВЦЭМ!$B$39:$B$758,W$11)+'СЕТ СН'!$F$9+СВЦЭМ!$D$10+'СЕТ СН'!$F$5-'СЕТ СН'!$F$17</f>
        <v>3704.342713</v>
      </c>
      <c r="X21" s="36">
        <f>SUMIFS(СВЦЭМ!$C$39:$C$758,СВЦЭМ!$A$39:$A$758,$A21,СВЦЭМ!$B$39:$B$758,X$11)+'СЕТ СН'!$F$9+СВЦЭМ!$D$10+'СЕТ СН'!$F$5-'СЕТ СН'!$F$17</f>
        <v>3741.5774396699999</v>
      </c>
      <c r="Y21" s="36">
        <f>SUMIFS(СВЦЭМ!$C$39:$C$758,СВЦЭМ!$A$39:$A$758,$A21,СВЦЭМ!$B$39:$B$758,Y$11)+'СЕТ СН'!$F$9+СВЦЭМ!$D$10+'СЕТ СН'!$F$5-'СЕТ СН'!$F$17</f>
        <v>3790.2115193999998</v>
      </c>
    </row>
    <row r="22" spans="1:25" ht="15.75" x14ac:dyDescent="0.2">
      <c r="A22" s="35">
        <f t="shared" si="0"/>
        <v>45393</v>
      </c>
      <c r="B22" s="36">
        <f>SUMIFS(СВЦЭМ!$C$39:$C$758,СВЦЭМ!$A$39:$A$758,$A22,СВЦЭМ!$B$39:$B$758,B$11)+'СЕТ СН'!$F$9+СВЦЭМ!$D$10+'СЕТ СН'!$F$5-'СЕТ СН'!$F$17</f>
        <v>3834.0587027900001</v>
      </c>
      <c r="C22" s="36">
        <f>SUMIFS(СВЦЭМ!$C$39:$C$758,СВЦЭМ!$A$39:$A$758,$A22,СВЦЭМ!$B$39:$B$758,C$11)+'СЕТ СН'!$F$9+СВЦЭМ!$D$10+'СЕТ СН'!$F$5-'СЕТ СН'!$F$17</f>
        <v>3898.3204856699995</v>
      </c>
      <c r="D22" s="36">
        <f>SUMIFS(СВЦЭМ!$C$39:$C$758,СВЦЭМ!$A$39:$A$758,$A22,СВЦЭМ!$B$39:$B$758,D$11)+'СЕТ СН'!$F$9+СВЦЭМ!$D$10+'СЕТ СН'!$F$5-'СЕТ СН'!$F$17</f>
        <v>3957.2325892199997</v>
      </c>
      <c r="E22" s="36">
        <f>SUMIFS(СВЦЭМ!$C$39:$C$758,СВЦЭМ!$A$39:$A$758,$A22,СВЦЭМ!$B$39:$B$758,E$11)+'СЕТ СН'!$F$9+СВЦЭМ!$D$10+'СЕТ СН'!$F$5-'СЕТ СН'!$F$17</f>
        <v>3963.1019044899995</v>
      </c>
      <c r="F22" s="36">
        <f>SUMIFS(СВЦЭМ!$C$39:$C$758,СВЦЭМ!$A$39:$A$758,$A22,СВЦЭМ!$B$39:$B$758,F$11)+'СЕТ СН'!$F$9+СВЦЭМ!$D$10+'СЕТ СН'!$F$5-'СЕТ СН'!$F$17</f>
        <v>3949.2491744099998</v>
      </c>
      <c r="G22" s="36">
        <f>SUMIFS(СВЦЭМ!$C$39:$C$758,СВЦЭМ!$A$39:$A$758,$A22,СВЦЭМ!$B$39:$B$758,G$11)+'СЕТ СН'!$F$9+СВЦЭМ!$D$10+'СЕТ СН'!$F$5-'СЕТ СН'!$F$17</f>
        <v>3924.8117729699998</v>
      </c>
      <c r="H22" s="36">
        <f>SUMIFS(СВЦЭМ!$C$39:$C$758,СВЦЭМ!$A$39:$A$758,$A22,СВЦЭМ!$B$39:$B$758,H$11)+'СЕТ СН'!$F$9+СВЦЭМ!$D$10+'СЕТ СН'!$F$5-'СЕТ СН'!$F$17</f>
        <v>3865.9246151699999</v>
      </c>
      <c r="I22" s="36">
        <f>SUMIFS(СВЦЭМ!$C$39:$C$758,СВЦЭМ!$A$39:$A$758,$A22,СВЦЭМ!$B$39:$B$758,I$11)+'СЕТ СН'!$F$9+СВЦЭМ!$D$10+'СЕТ СН'!$F$5-'СЕТ СН'!$F$17</f>
        <v>3793.2952411000001</v>
      </c>
      <c r="J22" s="36">
        <f>SUMIFS(СВЦЭМ!$C$39:$C$758,СВЦЭМ!$A$39:$A$758,$A22,СВЦЭМ!$B$39:$B$758,J$11)+'СЕТ СН'!$F$9+СВЦЭМ!$D$10+'СЕТ СН'!$F$5-'СЕТ СН'!$F$17</f>
        <v>3783.4628505300002</v>
      </c>
      <c r="K22" s="36">
        <f>SUMIFS(СВЦЭМ!$C$39:$C$758,СВЦЭМ!$A$39:$A$758,$A22,СВЦЭМ!$B$39:$B$758,K$11)+'СЕТ СН'!$F$9+СВЦЭМ!$D$10+'СЕТ СН'!$F$5-'СЕТ СН'!$F$17</f>
        <v>3777.9498498900002</v>
      </c>
      <c r="L22" s="36">
        <f>SUMIFS(СВЦЭМ!$C$39:$C$758,СВЦЭМ!$A$39:$A$758,$A22,СВЦЭМ!$B$39:$B$758,L$11)+'СЕТ СН'!$F$9+СВЦЭМ!$D$10+'СЕТ СН'!$F$5-'СЕТ СН'!$F$17</f>
        <v>3772.8693842800003</v>
      </c>
      <c r="M22" s="36">
        <f>SUMIFS(СВЦЭМ!$C$39:$C$758,СВЦЭМ!$A$39:$A$758,$A22,СВЦЭМ!$B$39:$B$758,M$11)+'СЕТ СН'!$F$9+СВЦЭМ!$D$10+'СЕТ СН'!$F$5-'СЕТ СН'!$F$17</f>
        <v>3794.91372366</v>
      </c>
      <c r="N22" s="36">
        <f>SUMIFS(СВЦЭМ!$C$39:$C$758,СВЦЭМ!$A$39:$A$758,$A22,СВЦЭМ!$B$39:$B$758,N$11)+'СЕТ СН'!$F$9+СВЦЭМ!$D$10+'СЕТ СН'!$F$5-'СЕТ СН'!$F$17</f>
        <v>3791.8092860900001</v>
      </c>
      <c r="O22" s="36">
        <f>SUMIFS(СВЦЭМ!$C$39:$C$758,СВЦЭМ!$A$39:$A$758,$A22,СВЦЭМ!$B$39:$B$758,O$11)+'СЕТ СН'!$F$9+СВЦЭМ!$D$10+'СЕТ СН'!$F$5-'СЕТ СН'!$F$17</f>
        <v>3910.8168749699998</v>
      </c>
      <c r="P22" s="36">
        <f>SUMIFS(СВЦЭМ!$C$39:$C$758,СВЦЭМ!$A$39:$A$758,$A22,СВЦЭМ!$B$39:$B$758,P$11)+'СЕТ СН'!$F$9+СВЦЭМ!$D$10+'СЕТ СН'!$F$5-'СЕТ СН'!$F$17</f>
        <v>3912.5909553499996</v>
      </c>
      <c r="Q22" s="36">
        <f>SUMIFS(СВЦЭМ!$C$39:$C$758,СВЦЭМ!$A$39:$A$758,$A22,СВЦЭМ!$B$39:$B$758,Q$11)+'СЕТ СН'!$F$9+СВЦЭМ!$D$10+'СЕТ СН'!$F$5-'СЕТ СН'!$F$17</f>
        <v>3864.1542553500003</v>
      </c>
      <c r="R22" s="36">
        <f>SUMIFS(СВЦЭМ!$C$39:$C$758,СВЦЭМ!$A$39:$A$758,$A22,СВЦЭМ!$B$39:$B$758,R$11)+'СЕТ СН'!$F$9+СВЦЭМ!$D$10+'СЕТ СН'!$F$5-'СЕТ СН'!$F$17</f>
        <v>3827.33345216</v>
      </c>
      <c r="S22" s="36">
        <f>SUMIFS(СВЦЭМ!$C$39:$C$758,СВЦЭМ!$A$39:$A$758,$A22,СВЦЭМ!$B$39:$B$758,S$11)+'СЕТ СН'!$F$9+СВЦЭМ!$D$10+'СЕТ СН'!$F$5-'СЕТ СН'!$F$17</f>
        <v>3819.2165667199997</v>
      </c>
      <c r="T22" s="36">
        <f>SUMIFS(СВЦЭМ!$C$39:$C$758,СВЦЭМ!$A$39:$A$758,$A22,СВЦЭМ!$B$39:$B$758,T$11)+'СЕТ СН'!$F$9+СВЦЭМ!$D$10+'СЕТ СН'!$F$5-'СЕТ СН'!$F$17</f>
        <v>3775.2749710300004</v>
      </c>
      <c r="U22" s="36">
        <f>SUMIFS(СВЦЭМ!$C$39:$C$758,СВЦЭМ!$A$39:$A$758,$A22,СВЦЭМ!$B$39:$B$758,U$11)+'СЕТ СН'!$F$9+СВЦЭМ!$D$10+'СЕТ СН'!$F$5-'СЕТ СН'!$F$17</f>
        <v>3755.7603946600002</v>
      </c>
      <c r="V22" s="36">
        <f>SUMIFS(СВЦЭМ!$C$39:$C$758,СВЦЭМ!$A$39:$A$758,$A22,СВЦЭМ!$B$39:$B$758,V$11)+'СЕТ СН'!$F$9+СВЦЭМ!$D$10+'СЕТ СН'!$F$5-'СЕТ СН'!$F$17</f>
        <v>3749.0843921700002</v>
      </c>
      <c r="W22" s="36">
        <f>SUMIFS(СВЦЭМ!$C$39:$C$758,СВЦЭМ!$A$39:$A$758,$A22,СВЦЭМ!$B$39:$B$758,W$11)+'СЕТ СН'!$F$9+СВЦЭМ!$D$10+'СЕТ СН'!$F$5-'СЕТ СН'!$F$17</f>
        <v>3731.8355209400002</v>
      </c>
      <c r="X22" s="36">
        <f>SUMIFS(СВЦЭМ!$C$39:$C$758,СВЦЭМ!$A$39:$A$758,$A22,СВЦЭМ!$B$39:$B$758,X$11)+'СЕТ СН'!$F$9+СВЦЭМ!$D$10+'СЕТ СН'!$F$5-'СЕТ СН'!$F$17</f>
        <v>3774.9157472500001</v>
      </c>
      <c r="Y22" s="36">
        <f>SUMIFS(СВЦЭМ!$C$39:$C$758,СВЦЭМ!$A$39:$A$758,$A22,СВЦЭМ!$B$39:$B$758,Y$11)+'СЕТ СН'!$F$9+СВЦЭМ!$D$10+'СЕТ СН'!$F$5-'СЕТ СН'!$F$17</f>
        <v>3819.1108327800002</v>
      </c>
    </row>
    <row r="23" spans="1:25" ht="15.75" x14ac:dyDescent="0.2">
      <c r="A23" s="35">
        <f t="shared" si="0"/>
        <v>45394</v>
      </c>
      <c r="B23" s="36">
        <f>SUMIFS(СВЦЭМ!$C$39:$C$758,СВЦЭМ!$A$39:$A$758,$A23,СВЦЭМ!$B$39:$B$758,B$11)+'СЕТ СН'!$F$9+СВЦЭМ!$D$10+'СЕТ СН'!$F$5-'СЕТ СН'!$F$17</f>
        <v>3797.3565751000001</v>
      </c>
      <c r="C23" s="36">
        <f>SUMIFS(СВЦЭМ!$C$39:$C$758,СВЦЭМ!$A$39:$A$758,$A23,СВЦЭМ!$B$39:$B$758,C$11)+'СЕТ СН'!$F$9+СВЦЭМ!$D$10+'СЕТ СН'!$F$5-'СЕТ СН'!$F$17</f>
        <v>3776.5601169000001</v>
      </c>
      <c r="D23" s="36">
        <f>SUMIFS(СВЦЭМ!$C$39:$C$758,СВЦЭМ!$A$39:$A$758,$A23,СВЦЭМ!$B$39:$B$758,D$11)+'СЕТ СН'!$F$9+СВЦЭМ!$D$10+'СЕТ СН'!$F$5-'СЕТ СН'!$F$17</f>
        <v>3805.6831614900002</v>
      </c>
      <c r="E23" s="36">
        <f>SUMIFS(СВЦЭМ!$C$39:$C$758,СВЦЭМ!$A$39:$A$758,$A23,СВЦЭМ!$B$39:$B$758,E$11)+'СЕТ СН'!$F$9+СВЦЭМ!$D$10+'СЕТ СН'!$F$5-'СЕТ СН'!$F$17</f>
        <v>3843.2112331500002</v>
      </c>
      <c r="F23" s="36">
        <f>SUMIFS(СВЦЭМ!$C$39:$C$758,СВЦЭМ!$A$39:$A$758,$A23,СВЦЭМ!$B$39:$B$758,F$11)+'СЕТ СН'!$F$9+СВЦЭМ!$D$10+'СЕТ СН'!$F$5-'СЕТ СН'!$F$17</f>
        <v>3832.4071675200003</v>
      </c>
      <c r="G23" s="36">
        <f>SUMIFS(СВЦЭМ!$C$39:$C$758,СВЦЭМ!$A$39:$A$758,$A23,СВЦЭМ!$B$39:$B$758,G$11)+'СЕТ СН'!$F$9+СВЦЭМ!$D$10+'СЕТ СН'!$F$5-'СЕТ СН'!$F$17</f>
        <v>3800.14408327</v>
      </c>
      <c r="H23" s="36">
        <f>SUMIFS(СВЦЭМ!$C$39:$C$758,СВЦЭМ!$A$39:$A$758,$A23,СВЦЭМ!$B$39:$B$758,H$11)+'СЕТ СН'!$F$9+СВЦЭМ!$D$10+'СЕТ СН'!$F$5-'СЕТ СН'!$F$17</f>
        <v>3742.1398948699998</v>
      </c>
      <c r="I23" s="36">
        <f>SUMIFS(СВЦЭМ!$C$39:$C$758,СВЦЭМ!$A$39:$A$758,$A23,СВЦЭМ!$B$39:$B$758,I$11)+'СЕТ СН'!$F$9+СВЦЭМ!$D$10+'СЕТ СН'!$F$5-'СЕТ СН'!$F$17</f>
        <v>3681.0810317800001</v>
      </c>
      <c r="J23" s="36">
        <f>SUMIFS(СВЦЭМ!$C$39:$C$758,СВЦЭМ!$A$39:$A$758,$A23,СВЦЭМ!$B$39:$B$758,J$11)+'СЕТ СН'!$F$9+СВЦЭМ!$D$10+'СЕТ СН'!$F$5-'СЕТ СН'!$F$17</f>
        <v>3652.1116367100003</v>
      </c>
      <c r="K23" s="36">
        <f>SUMIFS(СВЦЭМ!$C$39:$C$758,СВЦЭМ!$A$39:$A$758,$A23,СВЦЭМ!$B$39:$B$758,K$11)+'СЕТ СН'!$F$9+СВЦЭМ!$D$10+'СЕТ СН'!$F$5-'СЕТ СН'!$F$17</f>
        <v>3643.6996821600001</v>
      </c>
      <c r="L23" s="36">
        <f>SUMIFS(СВЦЭМ!$C$39:$C$758,СВЦЭМ!$A$39:$A$758,$A23,СВЦЭМ!$B$39:$B$758,L$11)+'СЕТ СН'!$F$9+СВЦЭМ!$D$10+'СЕТ СН'!$F$5-'СЕТ СН'!$F$17</f>
        <v>3646.8203428699999</v>
      </c>
      <c r="M23" s="36">
        <f>SUMIFS(СВЦЭМ!$C$39:$C$758,СВЦЭМ!$A$39:$A$758,$A23,СВЦЭМ!$B$39:$B$758,M$11)+'СЕТ СН'!$F$9+СВЦЭМ!$D$10+'СЕТ СН'!$F$5-'СЕТ СН'!$F$17</f>
        <v>3658.6529797600001</v>
      </c>
      <c r="N23" s="36">
        <f>SUMIFS(СВЦЭМ!$C$39:$C$758,СВЦЭМ!$A$39:$A$758,$A23,СВЦЭМ!$B$39:$B$758,N$11)+'СЕТ СН'!$F$9+СВЦЭМ!$D$10+'СЕТ СН'!$F$5-'СЕТ СН'!$F$17</f>
        <v>3648.6399432899998</v>
      </c>
      <c r="O23" s="36">
        <f>SUMIFS(СВЦЭМ!$C$39:$C$758,СВЦЭМ!$A$39:$A$758,$A23,СВЦЭМ!$B$39:$B$758,O$11)+'СЕТ СН'!$F$9+СВЦЭМ!$D$10+'СЕТ СН'!$F$5-'СЕТ СН'!$F$17</f>
        <v>3664.83898636</v>
      </c>
      <c r="P23" s="36">
        <f>SUMIFS(СВЦЭМ!$C$39:$C$758,СВЦЭМ!$A$39:$A$758,$A23,СВЦЭМ!$B$39:$B$758,P$11)+'СЕТ СН'!$F$9+СВЦЭМ!$D$10+'СЕТ СН'!$F$5-'СЕТ СН'!$F$17</f>
        <v>3686.7771466700001</v>
      </c>
      <c r="Q23" s="36">
        <f>SUMIFS(СВЦЭМ!$C$39:$C$758,СВЦЭМ!$A$39:$A$758,$A23,СВЦЭМ!$B$39:$B$758,Q$11)+'СЕТ СН'!$F$9+СВЦЭМ!$D$10+'СЕТ СН'!$F$5-'СЕТ СН'!$F$17</f>
        <v>3703.4774192000004</v>
      </c>
      <c r="R23" s="36">
        <f>SUMIFS(СВЦЭМ!$C$39:$C$758,СВЦЭМ!$A$39:$A$758,$A23,СВЦЭМ!$B$39:$B$758,R$11)+'СЕТ СН'!$F$9+СВЦЭМ!$D$10+'СЕТ СН'!$F$5-'СЕТ СН'!$F$17</f>
        <v>3705.04357385</v>
      </c>
      <c r="S23" s="36">
        <f>SUMIFS(СВЦЭМ!$C$39:$C$758,СВЦЭМ!$A$39:$A$758,$A23,СВЦЭМ!$B$39:$B$758,S$11)+'СЕТ СН'!$F$9+СВЦЭМ!$D$10+'СЕТ СН'!$F$5-'СЕТ СН'!$F$17</f>
        <v>3693.58351657</v>
      </c>
      <c r="T23" s="36">
        <f>SUMIFS(СВЦЭМ!$C$39:$C$758,СВЦЭМ!$A$39:$A$758,$A23,СВЦЭМ!$B$39:$B$758,T$11)+'СЕТ СН'!$F$9+СВЦЭМ!$D$10+'СЕТ СН'!$F$5-'СЕТ СН'!$F$17</f>
        <v>3651.8436297799999</v>
      </c>
      <c r="U23" s="36">
        <f>SUMIFS(СВЦЭМ!$C$39:$C$758,СВЦЭМ!$A$39:$A$758,$A23,СВЦЭМ!$B$39:$B$758,U$11)+'СЕТ СН'!$F$9+СВЦЭМ!$D$10+'СЕТ СН'!$F$5-'СЕТ СН'!$F$17</f>
        <v>3650.1995715200001</v>
      </c>
      <c r="V23" s="36">
        <f>SUMIFS(СВЦЭМ!$C$39:$C$758,СВЦЭМ!$A$39:$A$758,$A23,СВЦЭМ!$B$39:$B$758,V$11)+'СЕТ СН'!$F$9+СВЦЭМ!$D$10+'СЕТ СН'!$F$5-'СЕТ СН'!$F$17</f>
        <v>3633.5929388000004</v>
      </c>
      <c r="W23" s="36">
        <f>SUMIFS(СВЦЭМ!$C$39:$C$758,СВЦЭМ!$A$39:$A$758,$A23,СВЦЭМ!$B$39:$B$758,W$11)+'СЕТ СН'!$F$9+СВЦЭМ!$D$10+'СЕТ СН'!$F$5-'СЕТ СН'!$F$17</f>
        <v>3624.0111088000003</v>
      </c>
      <c r="X23" s="36">
        <f>SUMIFS(СВЦЭМ!$C$39:$C$758,СВЦЭМ!$A$39:$A$758,$A23,СВЦЭМ!$B$39:$B$758,X$11)+'СЕТ СН'!$F$9+СВЦЭМ!$D$10+'СЕТ СН'!$F$5-'СЕТ СН'!$F$17</f>
        <v>3671.1205710600002</v>
      </c>
      <c r="Y23" s="36">
        <f>SUMIFS(СВЦЭМ!$C$39:$C$758,СВЦЭМ!$A$39:$A$758,$A23,СВЦЭМ!$B$39:$B$758,Y$11)+'СЕТ СН'!$F$9+СВЦЭМ!$D$10+'СЕТ СН'!$F$5-'СЕТ СН'!$F$17</f>
        <v>3698.18263699</v>
      </c>
    </row>
    <row r="24" spans="1:25" ht="15.75" x14ac:dyDescent="0.2">
      <c r="A24" s="35">
        <f t="shared" si="0"/>
        <v>45395</v>
      </c>
      <c r="B24" s="36">
        <f>SUMIFS(СВЦЭМ!$C$39:$C$758,СВЦЭМ!$A$39:$A$758,$A24,СВЦЭМ!$B$39:$B$758,B$11)+'СЕТ СН'!$F$9+СВЦЭМ!$D$10+'СЕТ СН'!$F$5-'СЕТ СН'!$F$17</f>
        <v>3760.5051560299999</v>
      </c>
      <c r="C24" s="36">
        <f>SUMIFS(СВЦЭМ!$C$39:$C$758,СВЦЭМ!$A$39:$A$758,$A24,СВЦЭМ!$B$39:$B$758,C$11)+'СЕТ СН'!$F$9+СВЦЭМ!$D$10+'СЕТ СН'!$F$5-'СЕТ СН'!$F$17</f>
        <v>3766.5829899800001</v>
      </c>
      <c r="D24" s="36">
        <f>SUMIFS(СВЦЭМ!$C$39:$C$758,СВЦЭМ!$A$39:$A$758,$A24,СВЦЭМ!$B$39:$B$758,D$11)+'СЕТ СН'!$F$9+СВЦЭМ!$D$10+'СЕТ СН'!$F$5-'СЕТ СН'!$F$17</f>
        <v>3798.5762149800003</v>
      </c>
      <c r="E24" s="36">
        <f>SUMIFS(СВЦЭМ!$C$39:$C$758,СВЦЭМ!$A$39:$A$758,$A24,СВЦЭМ!$B$39:$B$758,E$11)+'СЕТ СН'!$F$9+СВЦЭМ!$D$10+'СЕТ СН'!$F$5-'СЕТ СН'!$F$17</f>
        <v>3829.1187683600001</v>
      </c>
      <c r="F24" s="36">
        <f>SUMIFS(СВЦЭМ!$C$39:$C$758,СВЦЭМ!$A$39:$A$758,$A24,СВЦЭМ!$B$39:$B$758,F$11)+'СЕТ СН'!$F$9+СВЦЭМ!$D$10+'СЕТ СН'!$F$5-'СЕТ СН'!$F$17</f>
        <v>3823.3250614199997</v>
      </c>
      <c r="G24" s="36">
        <f>SUMIFS(СВЦЭМ!$C$39:$C$758,СВЦЭМ!$A$39:$A$758,$A24,СВЦЭМ!$B$39:$B$758,G$11)+'СЕТ СН'!$F$9+СВЦЭМ!$D$10+'СЕТ СН'!$F$5-'СЕТ СН'!$F$17</f>
        <v>3829.4722076899998</v>
      </c>
      <c r="H24" s="36">
        <f>SUMIFS(СВЦЭМ!$C$39:$C$758,СВЦЭМ!$A$39:$A$758,$A24,СВЦЭМ!$B$39:$B$758,H$11)+'СЕТ СН'!$F$9+СВЦЭМ!$D$10+'СЕТ СН'!$F$5-'СЕТ СН'!$F$17</f>
        <v>3808.3232413400001</v>
      </c>
      <c r="I24" s="36">
        <f>SUMIFS(СВЦЭМ!$C$39:$C$758,СВЦЭМ!$A$39:$A$758,$A24,СВЦЭМ!$B$39:$B$758,I$11)+'СЕТ СН'!$F$9+СВЦЭМ!$D$10+'СЕТ СН'!$F$5-'СЕТ СН'!$F$17</f>
        <v>3795.2975964699999</v>
      </c>
      <c r="J24" s="36">
        <f>SUMIFS(СВЦЭМ!$C$39:$C$758,СВЦЭМ!$A$39:$A$758,$A24,СВЦЭМ!$B$39:$B$758,J$11)+'СЕТ СН'!$F$9+СВЦЭМ!$D$10+'СЕТ СН'!$F$5-'СЕТ СН'!$F$17</f>
        <v>3879.2372053299996</v>
      </c>
      <c r="K24" s="36">
        <f>SUMIFS(СВЦЭМ!$C$39:$C$758,СВЦЭМ!$A$39:$A$758,$A24,СВЦЭМ!$B$39:$B$758,K$11)+'СЕТ СН'!$F$9+СВЦЭМ!$D$10+'СЕТ СН'!$F$5-'СЕТ СН'!$F$17</f>
        <v>3803.1906031799999</v>
      </c>
      <c r="L24" s="36">
        <f>SUMIFS(СВЦЭМ!$C$39:$C$758,СВЦЭМ!$A$39:$A$758,$A24,СВЦЭМ!$B$39:$B$758,L$11)+'СЕТ СН'!$F$9+СВЦЭМ!$D$10+'СЕТ СН'!$F$5-'СЕТ СН'!$F$17</f>
        <v>3753.5255777299999</v>
      </c>
      <c r="M24" s="36">
        <f>SUMIFS(СВЦЭМ!$C$39:$C$758,СВЦЭМ!$A$39:$A$758,$A24,СВЦЭМ!$B$39:$B$758,M$11)+'СЕТ СН'!$F$9+СВЦЭМ!$D$10+'СЕТ СН'!$F$5-'СЕТ СН'!$F$17</f>
        <v>3758.2819325300002</v>
      </c>
      <c r="N24" s="36">
        <f>SUMIFS(СВЦЭМ!$C$39:$C$758,СВЦЭМ!$A$39:$A$758,$A24,СВЦЭМ!$B$39:$B$758,N$11)+'СЕТ СН'!$F$9+СВЦЭМ!$D$10+'СЕТ СН'!$F$5-'СЕТ СН'!$F$17</f>
        <v>3694.8936355200003</v>
      </c>
      <c r="O24" s="36">
        <f>SUMIFS(СВЦЭМ!$C$39:$C$758,СВЦЭМ!$A$39:$A$758,$A24,СВЦЭМ!$B$39:$B$758,O$11)+'СЕТ СН'!$F$9+СВЦЭМ!$D$10+'СЕТ СН'!$F$5-'СЕТ СН'!$F$17</f>
        <v>3706.1393494100002</v>
      </c>
      <c r="P24" s="36">
        <f>SUMIFS(СВЦЭМ!$C$39:$C$758,СВЦЭМ!$A$39:$A$758,$A24,СВЦЭМ!$B$39:$B$758,P$11)+'СЕТ СН'!$F$9+СВЦЭМ!$D$10+'СЕТ СН'!$F$5-'СЕТ СН'!$F$17</f>
        <v>3722.3871413500001</v>
      </c>
      <c r="Q24" s="36">
        <f>SUMIFS(СВЦЭМ!$C$39:$C$758,СВЦЭМ!$A$39:$A$758,$A24,СВЦЭМ!$B$39:$B$758,Q$11)+'СЕТ СН'!$F$9+СВЦЭМ!$D$10+'СЕТ СН'!$F$5-'СЕТ СН'!$F$17</f>
        <v>3730.2238194000001</v>
      </c>
      <c r="R24" s="36">
        <f>SUMIFS(СВЦЭМ!$C$39:$C$758,СВЦЭМ!$A$39:$A$758,$A24,СВЦЭМ!$B$39:$B$758,R$11)+'СЕТ СН'!$F$9+СВЦЭМ!$D$10+'СЕТ СН'!$F$5-'СЕТ СН'!$F$17</f>
        <v>3719.96742868</v>
      </c>
      <c r="S24" s="36">
        <f>SUMIFS(СВЦЭМ!$C$39:$C$758,СВЦЭМ!$A$39:$A$758,$A24,СВЦЭМ!$B$39:$B$758,S$11)+'СЕТ СН'!$F$9+СВЦЭМ!$D$10+'СЕТ СН'!$F$5-'СЕТ СН'!$F$17</f>
        <v>3725.0889235300001</v>
      </c>
      <c r="T24" s="36">
        <f>SUMIFS(СВЦЭМ!$C$39:$C$758,СВЦЭМ!$A$39:$A$758,$A24,СВЦЭМ!$B$39:$B$758,T$11)+'СЕТ СН'!$F$9+СВЦЭМ!$D$10+'СЕТ СН'!$F$5-'СЕТ СН'!$F$17</f>
        <v>3730.5681089999998</v>
      </c>
      <c r="U24" s="36">
        <f>SUMIFS(СВЦЭМ!$C$39:$C$758,СВЦЭМ!$A$39:$A$758,$A24,СВЦЭМ!$B$39:$B$758,U$11)+'СЕТ СН'!$F$9+СВЦЭМ!$D$10+'СЕТ СН'!$F$5-'СЕТ СН'!$F$17</f>
        <v>3704.1197247199998</v>
      </c>
      <c r="V24" s="36">
        <f>SUMIFS(СВЦЭМ!$C$39:$C$758,СВЦЭМ!$A$39:$A$758,$A24,СВЦЭМ!$B$39:$B$758,V$11)+'СЕТ СН'!$F$9+СВЦЭМ!$D$10+'СЕТ СН'!$F$5-'СЕТ СН'!$F$17</f>
        <v>3683.5458631800002</v>
      </c>
      <c r="W24" s="36">
        <f>SUMIFS(СВЦЭМ!$C$39:$C$758,СВЦЭМ!$A$39:$A$758,$A24,СВЦЭМ!$B$39:$B$758,W$11)+'СЕТ СН'!$F$9+СВЦЭМ!$D$10+'СЕТ СН'!$F$5-'СЕТ СН'!$F$17</f>
        <v>3647.9929773200001</v>
      </c>
      <c r="X24" s="36">
        <f>SUMIFS(СВЦЭМ!$C$39:$C$758,СВЦЭМ!$A$39:$A$758,$A24,СВЦЭМ!$B$39:$B$758,X$11)+'СЕТ СН'!$F$9+СВЦЭМ!$D$10+'СЕТ СН'!$F$5-'СЕТ СН'!$F$17</f>
        <v>3694.8816724300004</v>
      </c>
      <c r="Y24" s="36">
        <f>SUMIFS(СВЦЭМ!$C$39:$C$758,СВЦЭМ!$A$39:$A$758,$A24,СВЦЭМ!$B$39:$B$758,Y$11)+'СЕТ СН'!$F$9+СВЦЭМ!$D$10+'СЕТ СН'!$F$5-'СЕТ СН'!$F$17</f>
        <v>3718.8172983300001</v>
      </c>
    </row>
    <row r="25" spans="1:25" ht="15.75" x14ac:dyDescent="0.2">
      <c r="A25" s="35">
        <f t="shared" si="0"/>
        <v>45396</v>
      </c>
      <c r="B25" s="36">
        <f>SUMIFS(СВЦЭМ!$C$39:$C$758,СВЦЭМ!$A$39:$A$758,$A25,СВЦЭМ!$B$39:$B$758,B$11)+'СЕТ СН'!$F$9+СВЦЭМ!$D$10+'СЕТ СН'!$F$5-'СЕТ СН'!$F$17</f>
        <v>3652.9223784200003</v>
      </c>
      <c r="C25" s="36">
        <f>SUMIFS(СВЦЭМ!$C$39:$C$758,СВЦЭМ!$A$39:$A$758,$A25,СВЦЭМ!$B$39:$B$758,C$11)+'СЕТ СН'!$F$9+СВЦЭМ!$D$10+'СЕТ СН'!$F$5-'СЕТ СН'!$F$17</f>
        <v>3721.4905140700002</v>
      </c>
      <c r="D25" s="36">
        <f>SUMIFS(СВЦЭМ!$C$39:$C$758,СВЦЭМ!$A$39:$A$758,$A25,СВЦЭМ!$B$39:$B$758,D$11)+'СЕТ СН'!$F$9+СВЦЭМ!$D$10+'СЕТ СН'!$F$5-'СЕТ СН'!$F$17</f>
        <v>3767.6764886500005</v>
      </c>
      <c r="E25" s="36">
        <f>SUMIFS(СВЦЭМ!$C$39:$C$758,СВЦЭМ!$A$39:$A$758,$A25,СВЦЭМ!$B$39:$B$758,E$11)+'СЕТ СН'!$F$9+СВЦЭМ!$D$10+'СЕТ СН'!$F$5-'СЕТ СН'!$F$17</f>
        <v>3780.0333866300002</v>
      </c>
      <c r="F25" s="36">
        <f>SUMIFS(СВЦЭМ!$C$39:$C$758,СВЦЭМ!$A$39:$A$758,$A25,СВЦЭМ!$B$39:$B$758,F$11)+'СЕТ СН'!$F$9+СВЦЭМ!$D$10+'СЕТ СН'!$F$5-'СЕТ СН'!$F$17</f>
        <v>3791.35945421</v>
      </c>
      <c r="G25" s="36">
        <f>SUMIFS(СВЦЭМ!$C$39:$C$758,СВЦЭМ!$A$39:$A$758,$A25,СВЦЭМ!$B$39:$B$758,G$11)+'СЕТ СН'!$F$9+СВЦЭМ!$D$10+'СЕТ СН'!$F$5-'СЕТ СН'!$F$17</f>
        <v>3807.90149329</v>
      </c>
      <c r="H25" s="36">
        <f>SUMIFS(СВЦЭМ!$C$39:$C$758,СВЦЭМ!$A$39:$A$758,$A25,СВЦЭМ!$B$39:$B$758,H$11)+'СЕТ СН'!$F$9+СВЦЭМ!$D$10+'СЕТ СН'!$F$5-'СЕТ СН'!$F$17</f>
        <v>3820.7530706400003</v>
      </c>
      <c r="I25" s="36">
        <f>SUMIFS(СВЦЭМ!$C$39:$C$758,СВЦЭМ!$A$39:$A$758,$A25,СВЦЭМ!$B$39:$B$758,I$11)+'СЕТ СН'!$F$9+СВЦЭМ!$D$10+'СЕТ СН'!$F$5-'СЕТ СН'!$F$17</f>
        <v>3799.8393662500002</v>
      </c>
      <c r="J25" s="36">
        <f>SUMIFS(СВЦЭМ!$C$39:$C$758,СВЦЭМ!$A$39:$A$758,$A25,СВЦЭМ!$B$39:$B$758,J$11)+'СЕТ СН'!$F$9+СВЦЭМ!$D$10+'СЕТ СН'!$F$5-'СЕТ СН'!$F$17</f>
        <v>3738.8673866899999</v>
      </c>
      <c r="K25" s="36">
        <f>SUMIFS(СВЦЭМ!$C$39:$C$758,СВЦЭМ!$A$39:$A$758,$A25,СВЦЭМ!$B$39:$B$758,K$11)+'СЕТ СН'!$F$9+СВЦЭМ!$D$10+'СЕТ СН'!$F$5-'СЕТ СН'!$F$17</f>
        <v>3671.6902927800002</v>
      </c>
      <c r="L25" s="36">
        <f>SUMIFS(СВЦЭМ!$C$39:$C$758,СВЦЭМ!$A$39:$A$758,$A25,СВЦЭМ!$B$39:$B$758,L$11)+'СЕТ СН'!$F$9+СВЦЭМ!$D$10+'СЕТ СН'!$F$5-'СЕТ СН'!$F$17</f>
        <v>3636.9427615300001</v>
      </c>
      <c r="M25" s="36">
        <f>SUMIFS(СВЦЭМ!$C$39:$C$758,СВЦЭМ!$A$39:$A$758,$A25,СВЦЭМ!$B$39:$B$758,M$11)+'СЕТ СН'!$F$9+СВЦЭМ!$D$10+'СЕТ СН'!$F$5-'СЕТ СН'!$F$17</f>
        <v>3663.6581772600002</v>
      </c>
      <c r="N25" s="36">
        <f>SUMIFS(СВЦЭМ!$C$39:$C$758,СВЦЭМ!$A$39:$A$758,$A25,СВЦЭМ!$B$39:$B$758,N$11)+'СЕТ СН'!$F$9+СВЦЭМ!$D$10+'СЕТ СН'!$F$5-'СЕТ СН'!$F$17</f>
        <v>3684.9639050000001</v>
      </c>
      <c r="O25" s="36">
        <f>SUMIFS(СВЦЭМ!$C$39:$C$758,СВЦЭМ!$A$39:$A$758,$A25,СВЦЭМ!$B$39:$B$758,O$11)+'СЕТ СН'!$F$9+СВЦЭМ!$D$10+'СЕТ СН'!$F$5-'СЕТ СН'!$F$17</f>
        <v>3697.6512388000001</v>
      </c>
      <c r="P25" s="36">
        <f>SUMIFS(СВЦЭМ!$C$39:$C$758,СВЦЭМ!$A$39:$A$758,$A25,СВЦЭМ!$B$39:$B$758,P$11)+'СЕТ СН'!$F$9+СВЦЭМ!$D$10+'СЕТ СН'!$F$5-'СЕТ СН'!$F$17</f>
        <v>3708.2606136800005</v>
      </c>
      <c r="Q25" s="36">
        <f>SUMIFS(СВЦЭМ!$C$39:$C$758,СВЦЭМ!$A$39:$A$758,$A25,СВЦЭМ!$B$39:$B$758,Q$11)+'СЕТ СН'!$F$9+СВЦЭМ!$D$10+'СЕТ СН'!$F$5-'СЕТ СН'!$F$17</f>
        <v>3733.2108916000002</v>
      </c>
      <c r="R25" s="36">
        <f>SUMIFS(СВЦЭМ!$C$39:$C$758,СВЦЭМ!$A$39:$A$758,$A25,СВЦЭМ!$B$39:$B$758,R$11)+'СЕТ СН'!$F$9+СВЦЭМ!$D$10+'СЕТ СН'!$F$5-'СЕТ СН'!$F$17</f>
        <v>3758.4097292800002</v>
      </c>
      <c r="S25" s="36">
        <f>SUMIFS(СВЦЭМ!$C$39:$C$758,СВЦЭМ!$A$39:$A$758,$A25,СВЦЭМ!$B$39:$B$758,S$11)+'СЕТ СН'!$F$9+СВЦЭМ!$D$10+'СЕТ СН'!$F$5-'СЕТ СН'!$F$17</f>
        <v>3723.7308244000001</v>
      </c>
      <c r="T25" s="36">
        <f>SUMIFS(СВЦЭМ!$C$39:$C$758,СВЦЭМ!$A$39:$A$758,$A25,СВЦЭМ!$B$39:$B$758,T$11)+'СЕТ СН'!$F$9+СВЦЭМ!$D$10+'СЕТ СН'!$F$5-'СЕТ СН'!$F$17</f>
        <v>3685.3107109700004</v>
      </c>
      <c r="U25" s="36">
        <f>SUMIFS(СВЦЭМ!$C$39:$C$758,СВЦЭМ!$A$39:$A$758,$A25,СВЦЭМ!$B$39:$B$758,U$11)+'СЕТ СН'!$F$9+СВЦЭМ!$D$10+'СЕТ СН'!$F$5-'СЕТ СН'!$F$17</f>
        <v>3695.2206994500002</v>
      </c>
      <c r="V25" s="36">
        <f>SUMIFS(СВЦЭМ!$C$39:$C$758,СВЦЭМ!$A$39:$A$758,$A25,СВЦЭМ!$B$39:$B$758,V$11)+'СЕТ СН'!$F$9+СВЦЭМ!$D$10+'СЕТ СН'!$F$5-'СЕТ СН'!$F$17</f>
        <v>3599.0684355100002</v>
      </c>
      <c r="W25" s="36">
        <f>SUMIFS(СВЦЭМ!$C$39:$C$758,СВЦЭМ!$A$39:$A$758,$A25,СВЦЭМ!$B$39:$B$758,W$11)+'СЕТ СН'!$F$9+СВЦЭМ!$D$10+'СЕТ СН'!$F$5-'СЕТ СН'!$F$17</f>
        <v>3585.8201472500004</v>
      </c>
      <c r="X25" s="36">
        <f>SUMIFS(СВЦЭМ!$C$39:$C$758,СВЦЭМ!$A$39:$A$758,$A25,СВЦЭМ!$B$39:$B$758,X$11)+'СЕТ СН'!$F$9+СВЦЭМ!$D$10+'СЕТ СН'!$F$5-'СЕТ СН'!$F$17</f>
        <v>3638.4733569700002</v>
      </c>
      <c r="Y25" s="36">
        <f>SUMIFS(СВЦЭМ!$C$39:$C$758,СВЦЭМ!$A$39:$A$758,$A25,СВЦЭМ!$B$39:$B$758,Y$11)+'СЕТ СН'!$F$9+СВЦЭМ!$D$10+'СЕТ СН'!$F$5-'СЕТ СН'!$F$17</f>
        <v>3674.69882478</v>
      </c>
    </row>
    <row r="26" spans="1:25" ht="15.75" x14ac:dyDescent="0.2">
      <c r="A26" s="35">
        <f t="shared" si="0"/>
        <v>45397</v>
      </c>
      <c r="B26" s="36">
        <f>SUMIFS(СВЦЭМ!$C$39:$C$758,СВЦЭМ!$A$39:$A$758,$A26,СВЦЭМ!$B$39:$B$758,B$11)+'СЕТ СН'!$F$9+СВЦЭМ!$D$10+'СЕТ СН'!$F$5-'СЕТ СН'!$F$17</f>
        <v>3714.4064649100001</v>
      </c>
      <c r="C26" s="36">
        <f>SUMIFS(СВЦЭМ!$C$39:$C$758,СВЦЭМ!$A$39:$A$758,$A26,СВЦЭМ!$B$39:$B$758,C$11)+'СЕТ СН'!$F$9+СВЦЭМ!$D$10+'СЕТ СН'!$F$5-'СЕТ СН'!$F$17</f>
        <v>3821.5530583099999</v>
      </c>
      <c r="D26" s="36">
        <f>SUMIFS(СВЦЭМ!$C$39:$C$758,СВЦЭМ!$A$39:$A$758,$A26,СВЦЭМ!$B$39:$B$758,D$11)+'СЕТ СН'!$F$9+СВЦЭМ!$D$10+'СЕТ СН'!$F$5-'СЕТ СН'!$F$17</f>
        <v>3866.6793064000003</v>
      </c>
      <c r="E26" s="36">
        <f>SUMIFS(СВЦЭМ!$C$39:$C$758,СВЦЭМ!$A$39:$A$758,$A26,СВЦЭМ!$B$39:$B$758,E$11)+'СЕТ СН'!$F$9+СВЦЭМ!$D$10+'СЕТ СН'!$F$5-'СЕТ СН'!$F$17</f>
        <v>3876.8202084499999</v>
      </c>
      <c r="F26" s="36">
        <f>SUMIFS(СВЦЭМ!$C$39:$C$758,СВЦЭМ!$A$39:$A$758,$A26,СВЦЭМ!$B$39:$B$758,F$11)+'СЕТ СН'!$F$9+СВЦЭМ!$D$10+'СЕТ СН'!$F$5-'СЕТ СН'!$F$17</f>
        <v>3870.5241704199998</v>
      </c>
      <c r="G26" s="36">
        <f>SUMIFS(СВЦЭМ!$C$39:$C$758,СВЦЭМ!$A$39:$A$758,$A26,СВЦЭМ!$B$39:$B$758,G$11)+'СЕТ СН'!$F$9+СВЦЭМ!$D$10+'СЕТ СН'!$F$5-'СЕТ СН'!$F$17</f>
        <v>3784.8722584000002</v>
      </c>
      <c r="H26" s="36">
        <f>SUMIFS(СВЦЭМ!$C$39:$C$758,СВЦЭМ!$A$39:$A$758,$A26,СВЦЭМ!$B$39:$B$758,H$11)+'СЕТ СН'!$F$9+СВЦЭМ!$D$10+'СЕТ СН'!$F$5-'СЕТ СН'!$F$17</f>
        <v>3706.8058442400002</v>
      </c>
      <c r="I26" s="36">
        <f>SUMIFS(СВЦЭМ!$C$39:$C$758,СВЦЭМ!$A$39:$A$758,$A26,СВЦЭМ!$B$39:$B$758,I$11)+'СЕТ СН'!$F$9+СВЦЭМ!$D$10+'СЕТ СН'!$F$5-'СЕТ СН'!$F$17</f>
        <v>3642.6157275</v>
      </c>
      <c r="J26" s="36">
        <f>SUMIFS(СВЦЭМ!$C$39:$C$758,СВЦЭМ!$A$39:$A$758,$A26,СВЦЭМ!$B$39:$B$758,J$11)+'СЕТ СН'!$F$9+СВЦЭМ!$D$10+'СЕТ СН'!$F$5-'СЕТ СН'!$F$17</f>
        <v>3605.4735574800002</v>
      </c>
      <c r="K26" s="36">
        <f>SUMIFS(СВЦЭМ!$C$39:$C$758,СВЦЭМ!$A$39:$A$758,$A26,СВЦЭМ!$B$39:$B$758,K$11)+'СЕТ СН'!$F$9+СВЦЭМ!$D$10+'СЕТ СН'!$F$5-'СЕТ СН'!$F$17</f>
        <v>3595.5021446600003</v>
      </c>
      <c r="L26" s="36">
        <f>SUMIFS(СВЦЭМ!$C$39:$C$758,СВЦЭМ!$A$39:$A$758,$A26,СВЦЭМ!$B$39:$B$758,L$11)+'СЕТ СН'!$F$9+СВЦЭМ!$D$10+'СЕТ СН'!$F$5-'СЕТ СН'!$F$17</f>
        <v>3590.2384863699999</v>
      </c>
      <c r="M26" s="36">
        <f>SUMIFS(СВЦЭМ!$C$39:$C$758,СВЦЭМ!$A$39:$A$758,$A26,СВЦЭМ!$B$39:$B$758,M$11)+'СЕТ СН'!$F$9+СВЦЭМ!$D$10+'СЕТ СН'!$F$5-'СЕТ СН'!$F$17</f>
        <v>3632.50454309</v>
      </c>
      <c r="N26" s="36">
        <f>SUMIFS(СВЦЭМ!$C$39:$C$758,СВЦЭМ!$A$39:$A$758,$A26,СВЦЭМ!$B$39:$B$758,N$11)+'СЕТ СН'!$F$9+СВЦЭМ!$D$10+'СЕТ СН'!$F$5-'СЕТ СН'!$F$17</f>
        <v>3633.5925424000002</v>
      </c>
      <c r="O26" s="36">
        <f>SUMIFS(СВЦЭМ!$C$39:$C$758,СВЦЭМ!$A$39:$A$758,$A26,СВЦЭМ!$B$39:$B$758,O$11)+'СЕТ СН'!$F$9+СВЦЭМ!$D$10+'СЕТ СН'!$F$5-'СЕТ СН'!$F$17</f>
        <v>3650.9582262200001</v>
      </c>
      <c r="P26" s="36">
        <f>SUMIFS(СВЦЭМ!$C$39:$C$758,СВЦЭМ!$A$39:$A$758,$A26,СВЦЭМ!$B$39:$B$758,P$11)+'СЕТ СН'!$F$9+СВЦЭМ!$D$10+'СЕТ СН'!$F$5-'СЕТ СН'!$F$17</f>
        <v>3667.7562211800005</v>
      </c>
      <c r="Q26" s="36">
        <f>SUMIFS(СВЦЭМ!$C$39:$C$758,СВЦЭМ!$A$39:$A$758,$A26,СВЦЭМ!$B$39:$B$758,Q$11)+'СЕТ СН'!$F$9+СВЦЭМ!$D$10+'СЕТ СН'!$F$5-'СЕТ СН'!$F$17</f>
        <v>3680.1043690699998</v>
      </c>
      <c r="R26" s="36">
        <f>SUMIFS(СВЦЭМ!$C$39:$C$758,СВЦЭМ!$A$39:$A$758,$A26,СВЦЭМ!$B$39:$B$758,R$11)+'СЕТ СН'!$F$9+СВЦЭМ!$D$10+'СЕТ СН'!$F$5-'СЕТ СН'!$F$17</f>
        <v>3689.4167661000001</v>
      </c>
      <c r="S26" s="36">
        <f>SUMIFS(СВЦЭМ!$C$39:$C$758,СВЦЭМ!$A$39:$A$758,$A26,СВЦЭМ!$B$39:$B$758,S$11)+'СЕТ СН'!$F$9+СВЦЭМ!$D$10+'СЕТ СН'!$F$5-'СЕТ СН'!$F$17</f>
        <v>3689.0788929600003</v>
      </c>
      <c r="T26" s="36">
        <f>SUMIFS(СВЦЭМ!$C$39:$C$758,СВЦЭМ!$A$39:$A$758,$A26,СВЦЭМ!$B$39:$B$758,T$11)+'СЕТ СН'!$F$9+СВЦЭМ!$D$10+'СЕТ СН'!$F$5-'СЕТ СН'!$F$17</f>
        <v>3656.8399466800001</v>
      </c>
      <c r="U26" s="36">
        <f>SUMIFS(СВЦЭМ!$C$39:$C$758,СВЦЭМ!$A$39:$A$758,$A26,СВЦЭМ!$B$39:$B$758,U$11)+'СЕТ СН'!$F$9+СВЦЭМ!$D$10+'СЕТ СН'!$F$5-'СЕТ СН'!$F$17</f>
        <v>3629.8593989800002</v>
      </c>
      <c r="V26" s="36">
        <f>SUMIFS(СВЦЭМ!$C$39:$C$758,СВЦЭМ!$A$39:$A$758,$A26,СВЦЭМ!$B$39:$B$758,V$11)+'СЕТ СН'!$F$9+СВЦЭМ!$D$10+'СЕТ СН'!$F$5-'СЕТ СН'!$F$17</f>
        <v>3609.0958058900001</v>
      </c>
      <c r="W26" s="36">
        <f>SUMIFS(СВЦЭМ!$C$39:$C$758,СВЦЭМ!$A$39:$A$758,$A26,СВЦЭМ!$B$39:$B$758,W$11)+'СЕТ СН'!$F$9+СВЦЭМ!$D$10+'СЕТ СН'!$F$5-'СЕТ СН'!$F$17</f>
        <v>3604.5631813099999</v>
      </c>
      <c r="X26" s="36">
        <f>SUMIFS(СВЦЭМ!$C$39:$C$758,СВЦЭМ!$A$39:$A$758,$A26,СВЦЭМ!$B$39:$B$758,X$11)+'СЕТ СН'!$F$9+СВЦЭМ!$D$10+'СЕТ СН'!$F$5-'СЕТ СН'!$F$17</f>
        <v>3614.8538055500003</v>
      </c>
      <c r="Y26" s="36">
        <f>SUMIFS(СВЦЭМ!$C$39:$C$758,СВЦЭМ!$A$39:$A$758,$A26,СВЦЭМ!$B$39:$B$758,Y$11)+'СЕТ СН'!$F$9+СВЦЭМ!$D$10+'СЕТ СН'!$F$5-'СЕТ СН'!$F$17</f>
        <v>3656.8061387400003</v>
      </c>
    </row>
    <row r="27" spans="1:25" ht="15.75" x14ac:dyDescent="0.2">
      <c r="A27" s="35">
        <f t="shared" si="0"/>
        <v>45398</v>
      </c>
      <c r="B27" s="36">
        <f>SUMIFS(СВЦЭМ!$C$39:$C$758,СВЦЭМ!$A$39:$A$758,$A27,СВЦЭМ!$B$39:$B$758,B$11)+'СЕТ СН'!$F$9+СВЦЭМ!$D$10+'СЕТ СН'!$F$5-'СЕТ СН'!$F$17</f>
        <v>3777.2090487400001</v>
      </c>
      <c r="C27" s="36">
        <f>SUMIFS(СВЦЭМ!$C$39:$C$758,СВЦЭМ!$A$39:$A$758,$A27,СВЦЭМ!$B$39:$B$758,C$11)+'СЕТ СН'!$F$9+СВЦЭМ!$D$10+'СЕТ СН'!$F$5-'СЕТ СН'!$F$17</f>
        <v>3808.4276436700002</v>
      </c>
      <c r="D27" s="36">
        <f>SUMIFS(СВЦЭМ!$C$39:$C$758,СВЦЭМ!$A$39:$A$758,$A27,СВЦЭМ!$B$39:$B$758,D$11)+'СЕТ СН'!$F$9+СВЦЭМ!$D$10+'СЕТ СН'!$F$5-'СЕТ СН'!$F$17</f>
        <v>3853.5106724699999</v>
      </c>
      <c r="E27" s="36">
        <f>SUMIFS(СВЦЭМ!$C$39:$C$758,СВЦЭМ!$A$39:$A$758,$A27,СВЦЭМ!$B$39:$B$758,E$11)+'СЕТ СН'!$F$9+СВЦЭМ!$D$10+'СЕТ СН'!$F$5-'СЕТ СН'!$F$17</f>
        <v>3877.0790000999996</v>
      </c>
      <c r="F27" s="36">
        <f>SUMIFS(СВЦЭМ!$C$39:$C$758,СВЦЭМ!$A$39:$A$758,$A27,СВЦЭМ!$B$39:$B$758,F$11)+'СЕТ СН'!$F$9+СВЦЭМ!$D$10+'СЕТ СН'!$F$5-'СЕТ СН'!$F$17</f>
        <v>3878.9279914899998</v>
      </c>
      <c r="G27" s="36">
        <f>SUMIFS(СВЦЭМ!$C$39:$C$758,СВЦЭМ!$A$39:$A$758,$A27,СВЦЭМ!$B$39:$B$758,G$11)+'СЕТ СН'!$F$9+СВЦЭМ!$D$10+'СЕТ СН'!$F$5-'СЕТ СН'!$F$17</f>
        <v>3849.45177229</v>
      </c>
      <c r="H27" s="36">
        <f>SUMIFS(СВЦЭМ!$C$39:$C$758,СВЦЭМ!$A$39:$A$758,$A27,СВЦЭМ!$B$39:$B$758,H$11)+'СЕТ СН'!$F$9+СВЦЭМ!$D$10+'СЕТ СН'!$F$5-'СЕТ СН'!$F$17</f>
        <v>3775.9626285600002</v>
      </c>
      <c r="I27" s="36">
        <f>SUMIFS(СВЦЭМ!$C$39:$C$758,СВЦЭМ!$A$39:$A$758,$A27,СВЦЭМ!$B$39:$B$758,I$11)+'СЕТ СН'!$F$9+СВЦЭМ!$D$10+'СЕТ СН'!$F$5-'СЕТ СН'!$F$17</f>
        <v>3714.8911849400001</v>
      </c>
      <c r="J27" s="36">
        <f>SUMIFS(СВЦЭМ!$C$39:$C$758,СВЦЭМ!$A$39:$A$758,$A27,СВЦЭМ!$B$39:$B$758,J$11)+'СЕТ СН'!$F$9+СВЦЭМ!$D$10+'СЕТ СН'!$F$5-'СЕТ СН'!$F$17</f>
        <v>3673.1586515899999</v>
      </c>
      <c r="K27" s="36">
        <f>SUMIFS(СВЦЭМ!$C$39:$C$758,СВЦЭМ!$A$39:$A$758,$A27,СВЦЭМ!$B$39:$B$758,K$11)+'СЕТ СН'!$F$9+СВЦЭМ!$D$10+'СЕТ СН'!$F$5-'СЕТ СН'!$F$17</f>
        <v>3657.1065372100002</v>
      </c>
      <c r="L27" s="36">
        <f>SUMIFS(СВЦЭМ!$C$39:$C$758,СВЦЭМ!$A$39:$A$758,$A27,СВЦЭМ!$B$39:$B$758,L$11)+'СЕТ СН'!$F$9+СВЦЭМ!$D$10+'СЕТ СН'!$F$5-'СЕТ СН'!$F$17</f>
        <v>3664.2416549099999</v>
      </c>
      <c r="M27" s="36">
        <f>SUMIFS(СВЦЭМ!$C$39:$C$758,СВЦЭМ!$A$39:$A$758,$A27,СВЦЭМ!$B$39:$B$758,M$11)+'СЕТ СН'!$F$9+СВЦЭМ!$D$10+'СЕТ СН'!$F$5-'СЕТ СН'!$F$17</f>
        <v>3682.6117146400002</v>
      </c>
      <c r="N27" s="36">
        <f>SUMIFS(СВЦЭМ!$C$39:$C$758,СВЦЭМ!$A$39:$A$758,$A27,СВЦЭМ!$B$39:$B$758,N$11)+'СЕТ СН'!$F$9+СВЦЭМ!$D$10+'СЕТ СН'!$F$5-'СЕТ СН'!$F$17</f>
        <v>3678.3452131600002</v>
      </c>
      <c r="O27" s="36">
        <f>SUMIFS(СВЦЭМ!$C$39:$C$758,СВЦЭМ!$A$39:$A$758,$A27,СВЦЭМ!$B$39:$B$758,O$11)+'СЕТ СН'!$F$9+СВЦЭМ!$D$10+'СЕТ СН'!$F$5-'СЕТ СН'!$F$17</f>
        <v>3669.0600849800003</v>
      </c>
      <c r="P27" s="36">
        <f>SUMIFS(СВЦЭМ!$C$39:$C$758,СВЦЭМ!$A$39:$A$758,$A27,СВЦЭМ!$B$39:$B$758,P$11)+'СЕТ СН'!$F$9+СВЦЭМ!$D$10+'СЕТ СН'!$F$5-'СЕТ СН'!$F$17</f>
        <v>3688.3081070600001</v>
      </c>
      <c r="Q27" s="36">
        <f>SUMIFS(СВЦЭМ!$C$39:$C$758,СВЦЭМ!$A$39:$A$758,$A27,СВЦЭМ!$B$39:$B$758,Q$11)+'СЕТ СН'!$F$9+СВЦЭМ!$D$10+'СЕТ СН'!$F$5-'СЕТ СН'!$F$17</f>
        <v>3697.2790282100004</v>
      </c>
      <c r="R27" s="36">
        <f>SUMIFS(СВЦЭМ!$C$39:$C$758,СВЦЭМ!$A$39:$A$758,$A27,СВЦЭМ!$B$39:$B$758,R$11)+'СЕТ СН'!$F$9+СВЦЭМ!$D$10+'СЕТ СН'!$F$5-'СЕТ СН'!$F$17</f>
        <v>3726.14041752</v>
      </c>
      <c r="S27" s="36">
        <f>SUMIFS(СВЦЭМ!$C$39:$C$758,СВЦЭМ!$A$39:$A$758,$A27,СВЦЭМ!$B$39:$B$758,S$11)+'СЕТ СН'!$F$9+СВЦЭМ!$D$10+'СЕТ СН'!$F$5-'СЕТ СН'!$F$17</f>
        <v>3705.2514367700001</v>
      </c>
      <c r="T27" s="36">
        <f>SUMIFS(СВЦЭМ!$C$39:$C$758,СВЦЭМ!$A$39:$A$758,$A27,СВЦЭМ!$B$39:$B$758,T$11)+'СЕТ СН'!$F$9+СВЦЭМ!$D$10+'СЕТ СН'!$F$5-'СЕТ СН'!$F$17</f>
        <v>3652.4829889600001</v>
      </c>
      <c r="U27" s="36">
        <f>SUMIFS(СВЦЭМ!$C$39:$C$758,СВЦЭМ!$A$39:$A$758,$A27,СВЦЭМ!$B$39:$B$758,U$11)+'СЕТ СН'!$F$9+СВЦЭМ!$D$10+'СЕТ СН'!$F$5-'СЕТ СН'!$F$17</f>
        <v>3678.1668945700003</v>
      </c>
      <c r="V27" s="36">
        <f>SUMIFS(СВЦЭМ!$C$39:$C$758,СВЦЭМ!$A$39:$A$758,$A27,СВЦЭМ!$B$39:$B$758,V$11)+'СЕТ СН'!$F$9+СВЦЭМ!$D$10+'СЕТ СН'!$F$5-'СЕТ СН'!$F$17</f>
        <v>3645.4355356800002</v>
      </c>
      <c r="W27" s="36">
        <f>SUMIFS(СВЦЭМ!$C$39:$C$758,СВЦЭМ!$A$39:$A$758,$A27,СВЦЭМ!$B$39:$B$758,W$11)+'СЕТ СН'!$F$9+СВЦЭМ!$D$10+'СЕТ СН'!$F$5-'СЕТ СН'!$F$17</f>
        <v>3628.54636734</v>
      </c>
      <c r="X27" s="36">
        <f>SUMIFS(СВЦЭМ!$C$39:$C$758,СВЦЭМ!$A$39:$A$758,$A27,СВЦЭМ!$B$39:$B$758,X$11)+'СЕТ СН'!$F$9+СВЦЭМ!$D$10+'СЕТ СН'!$F$5-'СЕТ СН'!$F$17</f>
        <v>3628.9811607199999</v>
      </c>
      <c r="Y27" s="36">
        <f>SUMIFS(СВЦЭМ!$C$39:$C$758,СВЦЭМ!$A$39:$A$758,$A27,СВЦЭМ!$B$39:$B$758,Y$11)+'СЕТ СН'!$F$9+СВЦЭМ!$D$10+'СЕТ СН'!$F$5-'СЕТ СН'!$F$17</f>
        <v>3638.5401171399999</v>
      </c>
    </row>
    <row r="28" spans="1:25" ht="15.75" x14ac:dyDescent="0.2">
      <c r="A28" s="35">
        <f t="shared" si="0"/>
        <v>45399</v>
      </c>
      <c r="B28" s="36">
        <f>SUMIFS(СВЦЭМ!$C$39:$C$758,СВЦЭМ!$A$39:$A$758,$A28,СВЦЭМ!$B$39:$B$758,B$11)+'СЕТ СН'!$F$9+СВЦЭМ!$D$10+'СЕТ СН'!$F$5-'СЕТ СН'!$F$17</f>
        <v>3704.7209543600002</v>
      </c>
      <c r="C28" s="36">
        <f>SUMIFS(СВЦЭМ!$C$39:$C$758,СВЦЭМ!$A$39:$A$758,$A28,СВЦЭМ!$B$39:$B$758,C$11)+'СЕТ СН'!$F$9+СВЦЭМ!$D$10+'СЕТ СН'!$F$5-'СЕТ СН'!$F$17</f>
        <v>3751.33068637</v>
      </c>
      <c r="D28" s="36">
        <f>SUMIFS(СВЦЭМ!$C$39:$C$758,СВЦЭМ!$A$39:$A$758,$A28,СВЦЭМ!$B$39:$B$758,D$11)+'СЕТ СН'!$F$9+СВЦЭМ!$D$10+'СЕТ СН'!$F$5-'СЕТ СН'!$F$17</f>
        <v>3767.7804405300003</v>
      </c>
      <c r="E28" s="36">
        <f>SUMIFS(СВЦЭМ!$C$39:$C$758,СВЦЭМ!$A$39:$A$758,$A28,СВЦЭМ!$B$39:$B$758,E$11)+'СЕТ СН'!$F$9+СВЦЭМ!$D$10+'СЕТ СН'!$F$5-'СЕТ СН'!$F$17</f>
        <v>3784.99500601</v>
      </c>
      <c r="F28" s="36">
        <f>SUMIFS(СВЦЭМ!$C$39:$C$758,СВЦЭМ!$A$39:$A$758,$A28,СВЦЭМ!$B$39:$B$758,F$11)+'СЕТ СН'!$F$9+СВЦЭМ!$D$10+'СЕТ СН'!$F$5-'СЕТ СН'!$F$17</f>
        <v>3783.4356283699999</v>
      </c>
      <c r="G28" s="36">
        <f>SUMIFS(СВЦЭМ!$C$39:$C$758,СВЦЭМ!$A$39:$A$758,$A28,СВЦЭМ!$B$39:$B$758,G$11)+'СЕТ СН'!$F$9+СВЦЭМ!$D$10+'СЕТ СН'!$F$5-'СЕТ СН'!$F$17</f>
        <v>3754.2477242900004</v>
      </c>
      <c r="H28" s="36">
        <f>SUMIFS(СВЦЭМ!$C$39:$C$758,СВЦЭМ!$A$39:$A$758,$A28,СВЦЭМ!$B$39:$B$758,H$11)+'СЕТ СН'!$F$9+СВЦЭМ!$D$10+'СЕТ СН'!$F$5-'СЕТ СН'!$F$17</f>
        <v>3684.9592619700002</v>
      </c>
      <c r="I28" s="36">
        <f>SUMIFS(СВЦЭМ!$C$39:$C$758,СВЦЭМ!$A$39:$A$758,$A28,СВЦЭМ!$B$39:$B$758,I$11)+'СЕТ СН'!$F$9+СВЦЭМ!$D$10+'СЕТ СН'!$F$5-'СЕТ СН'!$F$17</f>
        <v>3626.5474193199998</v>
      </c>
      <c r="J28" s="36">
        <f>SUMIFS(СВЦЭМ!$C$39:$C$758,СВЦЭМ!$A$39:$A$758,$A28,СВЦЭМ!$B$39:$B$758,J$11)+'СЕТ СН'!$F$9+СВЦЭМ!$D$10+'СЕТ СН'!$F$5-'СЕТ СН'!$F$17</f>
        <v>3560.1783332599998</v>
      </c>
      <c r="K28" s="36">
        <f>SUMIFS(СВЦЭМ!$C$39:$C$758,СВЦЭМ!$A$39:$A$758,$A28,СВЦЭМ!$B$39:$B$758,K$11)+'СЕТ СН'!$F$9+СВЦЭМ!$D$10+'СЕТ СН'!$F$5-'СЕТ СН'!$F$17</f>
        <v>3536.4147548600004</v>
      </c>
      <c r="L28" s="36">
        <f>SUMIFS(СВЦЭМ!$C$39:$C$758,СВЦЭМ!$A$39:$A$758,$A28,СВЦЭМ!$B$39:$B$758,L$11)+'СЕТ СН'!$F$9+СВЦЭМ!$D$10+'СЕТ СН'!$F$5-'СЕТ СН'!$F$17</f>
        <v>3542.98886735</v>
      </c>
      <c r="M28" s="36">
        <f>SUMIFS(СВЦЭМ!$C$39:$C$758,СВЦЭМ!$A$39:$A$758,$A28,СВЦЭМ!$B$39:$B$758,M$11)+'СЕТ СН'!$F$9+СВЦЭМ!$D$10+'СЕТ СН'!$F$5-'СЕТ СН'!$F$17</f>
        <v>3555.9989506500001</v>
      </c>
      <c r="N28" s="36">
        <f>SUMIFS(СВЦЭМ!$C$39:$C$758,СВЦЭМ!$A$39:$A$758,$A28,СВЦЭМ!$B$39:$B$758,N$11)+'СЕТ СН'!$F$9+СВЦЭМ!$D$10+'СЕТ СН'!$F$5-'СЕТ СН'!$F$17</f>
        <v>3567.6648062100003</v>
      </c>
      <c r="O28" s="36">
        <f>SUMIFS(СВЦЭМ!$C$39:$C$758,СВЦЭМ!$A$39:$A$758,$A28,СВЦЭМ!$B$39:$B$758,O$11)+'СЕТ СН'!$F$9+СВЦЭМ!$D$10+'СЕТ СН'!$F$5-'СЕТ СН'!$F$17</f>
        <v>3585.2686782800001</v>
      </c>
      <c r="P28" s="36">
        <f>SUMIFS(СВЦЭМ!$C$39:$C$758,СВЦЭМ!$A$39:$A$758,$A28,СВЦЭМ!$B$39:$B$758,P$11)+'СЕТ СН'!$F$9+СВЦЭМ!$D$10+'СЕТ СН'!$F$5-'СЕТ СН'!$F$17</f>
        <v>3582.6291912300003</v>
      </c>
      <c r="Q28" s="36">
        <f>SUMIFS(СВЦЭМ!$C$39:$C$758,СВЦЭМ!$A$39:$A$758,$A28,СВЦЭМ!$B$39:$B$758,Q$11)+'СЕТ СН'!$F$9+СВЦЭМ!$D$10+'СЕТ СН'!$F$5-'СЕТ СН'!$F$17</f>
        <v>3596.5321174800001</v>
      </c>
      <c r="R28" s="36">
        <f>SUMIFS(СВЦЭМ!$C$39:$C$758,СВЦЭМ!$A$39:$A$758,$A28,СВЦЭМ!$B$39:$B$758,R$11)+'СЕТ СН'!$F$9+СВЦЭМ!$D$10+'СЕТ СН'!$F$5-'СЕТ СН'!$F$17</f>
        <v>3610.0291902500003</v>
      </c>
      <c r="S28" s="36">
        <f>SUMIFS(СВЦЭМ!$C$39:$C$758,СВЦЭМ!$A$39:$A$758,$A28,СВЦЭМ!$B$39:$B$758,S$11)+'СЕТ СН'!$F$9+СВЦЭМ!$D$10+'СЕТ СН'!$F$5-'СЕТ СН'!$F$17</f>
        <v>3600.5976289099999</v>
      </c>
      <c r="T28" s="36">
        <f>SUMIFS(СВЦЭМ!$C$39:$C$758,СВЦЭМ!$A$39:$A$758,$A28,СВЦЭМ!$B$39:$B$758,T$11)+'СЕТ СН'!$F$9+СВЦЭМ!$D$10+'СЕТ СН'!$F$5-'СЕТ СН'!$F$17</f>
        <v>3578.2801291400001</v>
      </c>
      <c r="U28" s="36">
        <f>SUMIFS(СВЦЭМ!$C$39:$C$758,СВЦЭМ!$A$39:$A$758,$A28,СВЦЭМ!$B$39:$B$758,U$11)+'СЕТ СН'!$F$9+СВЦЭМ!$D$10+'СЕТ СН'!$F$5-'СЕТ СН'!$F$17</f>
        <v>3559.0249495500002</v>
      </c>
      <c r="V28" s="36">
        <f>SUMIFS(СВЦЭМ!$C$39:$C$758,СВЦЭМ!$A$39:$A$758,$A28,СВЦЭМ!$B$39:$B$758,V$11)+'СЕТ СН'!$F$9+СВЦЭМ!$D$10+'СЕТ СН'!$F$5-'СЕТ СН'!$F$17</f>
        <v>3532.6897172400004</v>
      </c>
      <c r="W28" s="36">
        <f>SUMIFS(СВЦЭМ!$C$39:$C$758,СВЦЭМ!$A$39:$A$758,$A28,СВЦЭМ!$B$39:$B$758,W$11)+'СЕТ СН'!$F$9+СВЦЭМ!$D$10+'СЕТ СН'!$F$5-'СЕТ СН'!$F$17</f>
        <v>3525.5108064000001</v>
      </c>
      <c r="X28" s="36">
        <f>SUMIFS(СВЦЭМ!$C$39:$C$758,СВЦЭМ!$A$39:$A$758,$A28,СВЦЭМ!$B$39:$B$758,X$11)+'СЕТ СН'!$F$9+СВЦЭМ!$D$10+'СЕТ СН'!$F$5-'СЕТ СН'!$F$17</f>
        <v>3578.4287610299998</v>
      </c>
      <c r="Y28" s="36">
        <f>SUMIFS(СВЦЭМ!$C$39:$C$758,СВЦЭМ!$A$39:$A$758,$A28,СВЦЭМ!$B$39:$B$758,Y$11)+'СЕТ СН'!$F$9+СВЦЭМ!$D$10+'СЕТ СН'!$F$5-'СЕТ СН'!$F$17</f>
        <v>3607.5725074800002</v>
      </c>
    </row>
    <row r="29" spans="1:25" ht="15.75" x14ac:dyDescent="0.2">
      <c r="A29" s="35">
        <f t="shared" si="0"/>
        <v>45400</v>
      </c>
      <c r="B29" s="36">
        <f>SUMIFS(СВЦЭМ!$C$39:$C$758,СВЦЭМ!$A$39:$A$758,$A29,СВЦЭМ!$B$39:$B$758,B$11)+'СЕТ СН'!$F$9+СВЦЭМ!$D$10+'СЕТ СН'!$F$5-'СЕТ СН'!$F$17</f>
        <v>3724.5185185300002</v>
      </c>
      <c r="C29" s="36">
        <f>SUMIFS(СВЦЭМ!$C$39:$C$758,СВЦЭМ!$A$39:$A$758,$A29,СВЦЭМ!$B$39:$B$758,C$11)+'СЕТ СН'!$F$9+СВЦЭМ!$D$10+'СЕТ СН'!$F$5-'СЕТ СН'!$F$17</f>
        <v>3704.6564757400001</v>
      </c>
      <c r="D29" s="36">
        <f>SUMIFS(СВЦЭМ!$C$39:$C$758,СВЦЭМ!$A$39:$A$758,$A29,СВЦЭМ!$B$39:$B$758,D$11)+'СЕТ СН'!$F$9+СВЦЭМ!$D$10+'СЕТ СН'!$F$5-'СЕТ СН'!$F$17</f>
        <v>3726.8513257200002</v>
      </c>
      <c r="E29" s="36">
        <f>SUMIFS(СВЦЭМ!$C$39:$C$758,СВЦЭМ!$A$39:$A$758,$A29,СВЦЭМ!$B$39:$B$758,E$11)+'СЕТ СН'!$F$9+СВЦЭМ!$D$10+'СЕТ СН'!$F$5-'СЕТ СН'!$F$17</f>
        <v>3731.14460392</v>
      </c>
      <c r="F29" s="36">
        <f>SUMIFS(СВЦЭМ!$C$39:$C$758,СВЦЭМ!$A$39:$A$758,$A29,СВЦЭМ!$B$39:$B$758,F$11)+'СЕТ СН'!$F$9+СВЦЭМ!$D$10+'СЕТ СН'!$F$5-'СЕТ СН'!$F$17</f>
        <v>3742.3640355500002</v>
      </c>
      <c r="G29" s="36">
        <f>SUMIFS(СВЦЭМ!$C$39:$C$758,СВЦЭМ!$A$39:$A$758,$A29,СВЦЭМ!$B$39:$B$758,G$11)+'СЕТ СН'!$F$9+СВЦЭМ!$D$10+'СЕТ СН'!$F$5-'СЕТ СН'!$F$17</f>
        <v>3730.0429648099998</v>
      </c>
      <c r="H29" s="36">
        <f>SUMIFS(СВЦЭМ!$C$39:$C$758,СВЦЭМ!$A$39:$A$758,$A29,СВЦЭМ!$B$39:$B$758,H$11)+'СЕТ СН'!$F$9+СВЦЭМ!$D$10+'СЕТ СН'!$F$5-'СЕТ СН'!$F$17</f>
        <v>3675.3903845599998</v>
      </c>
      <c r="I29" s="36">
        <f>SUMIFS(СВЦЭМ!$C$39:$C$758,СВЦЭМ!$A$39:$A$758,$A29,СВЦЭМ!$B$39:$B$758,I$11)+'СЕТ СН'!$F$9+СВЦЭМ!$D$10+'СЕТ СН'!$F$5-'СЕТ СН'!$F$17</f>
        <v>3597.72185343</v>
      </c>
      <c r="J29" s="36">
        <f>SUMIFS(СВЦЭМ!$C$39:$C$758,СВЦЭМ!$A$39:$A$758,$A29,СВЦЭМ!$B$39:$B$758,J$11)+'СЕТ СН'!$F$9+СВЦЭМ!$D$10+'СЕТ СН'!$F$5-'СЕТ СН'!$F$17</f>
        <v>3539.1543344299998</v>
      </c>
      <c r="K29" s="36">
        <f>SUMIFS(СВЦЭМ!$C$39:$C$758,СВЦЭМ!$A$39:$A$758,$A29,СВЦЭМ!$B$39:$B$758,K$11)+'СЕТ СН'!$F$9+СВЦЭМ!$D$10+'СЕТ СН'!$F$5-'СЕТ СН'!$F$17</f>
        <v>3506.8725738000003</v>
      </c>
      <c r="L29" s="36">
        <f>SUMIFS(СВЦЭМ!$C$39:$C$758,СВЦЭМ!$A$39:$A$758,$A29,СВЦЭМ!$B$39:$B$758,L$11)+'СЕТ СН'!$F$9+СВЦЭМ!$D$10+'СЕТ СН'!$F$5-'СЕТ СН'!$F$17</f>
        <v>3491.0433345800002</v>
      </c>
      <c r="M29" s="36">
        <f>SUMIFS(СВЦЭМ!$C$39:$C$758,СВЦЭМ!$A$39:$A$758,$A29,СВЦЭМ!$B$39:$B$758,M$11)+'СЕТ СН'!$F$9+СВЦЭМ!$D$10+'СЕТ СН'!$F$5-'СЕТ СН'!$F$17</f>
        <v>3570.9626649100001</v>
      </c>
      <c r="N29" s="36">
        <f>SUMIFS(СВЦЭМ!$C$39:$C$758,СВЦЭМ!$A$39:$A$758,$A29,СВЦЭМ!$B$39:$B$758,N$11)+'СЕТ СН'!$F$9+СВЦЭМ!$D$10+'СЕТ СН'!$F$5-'СЕТ СН'!$F$17</f>
        <v>3591.1517048200003</v>
      </c>
      <c r="O29" s="36">
        <f>SUMIFS(СВЦЭМ!$C$39:$C$758,СВЦЭМ!$A$39:$A$758,$A29,СВЦЭМ!$B$39:$B$758,O$11)+'СЕТ СН'!$F$9+СВЦЭМ!$D$10+'СЕТ СН'!$F$5-'СЕТ СН'!$F$17</f>
        <v>3603.5914600100004</v>
      </c>
      <c r="P29" s="36">
        <f>SUMIFS(СВЦЭМ!$C$39:$C$758,СВЦЭМ!$A$39:$A$758,$A29,СВЦЭМ!$B$39:$B$758,P$11)+'СЕТ СН'!$F$9+СВЦЭМ!$D$10+'СЕТ СН'!$F$5-'СЕТ СН'!$F$17</f>
        <v>3623.2534934599998</v>
      </c>
      <c r="Q29" s="36">
        <f>SUMIFS(СВЦЭМ!$C$39:$C$758,СВЦЭМ!$A$39:$A$758,$A29,СВЦЭМ!$B$39:$B$758,Q$11)+'СЕТ СН'!$F$9+СВЦЭМ!$D$10+'СЕТ СН'!$F$5-'СЕТ СН'!$F$17</f>
        <v>3639.6042060899999</v>
      </c>
      <c r="R29" s="36">
        <f>SUMIFS(СВЦЭМ!$C$39:$C$758,СВЦЭМ!$A$39:$A$758,$A29,СВЦЭМ!$B$39:$B$758,R$11)+'СЕТ СН'!$F$9+СВЦЭМ!$D$10+'СЕТ СН'!$F$5-'СЕТ СН'!$F$17</f>
        <v>3643.0812010200002</v>
      </c>
      <c r="S29" s="36">
        <f>SUMIFS(СВЦЭМ!$C$39:$C$758,СВЦЭМ!$A$39:$A$758,$A29,СВЦЭМ!$B$39:$B$758,S$11)+'СЕТ СН'!$F$9+СВЦЭМ!$D$10+'СЕТ СН'!$F$5-'СЕТ СН'!$F$17</f>
        <v>3627.66171837</v>
      </c>
      <c r="T29" s="36">
        <f>SUMIFS(СВЦЭМ!$C$39:$C$758,СВЦЭМ!$A$39:$A$758,$A29,СВЦЭМ!$B$39:$B$758,T$11)+'СЕТ СН'!$F$9+СВЦЭМ!$D$10+'СЕТ СН'!$F$5-'СЕТ СН'!$F$17</f>
        <v>3590.5454529500003</v>
      </c>
      <c r="U29" s="36">
        <f>SUMIFS(СВЦЭМ!$C$39:$C$758,СВЦЭМ!$A$39:$A$758,$A29,СВЦЭМ!$B$39:$B$758,U$11)+'СЕТ СН'!$F$9+СВЦЭМ!$D$10+'СЕТ СН'!$F$5-'СЕТ СН'!$F$17</f>
        <v>3595.9567097600002</v>
      </c>
      <c r="V29" s="36">
        <f>SUMIFS(СВЦЭМ!$C$39:$C$758,СВЦЭМ!$A$39:$A$758,$A29,СВЦЭМ!$B$39:$B$758,V$11)+'СЕТ СН'!$F$9+СВЦЭМ!$D$10+'СЕТ СН'!$F$5-'СЕТ СН'!$F$17</f>
        <v>3557.97605045</v>
      </c>
      <c r="W29" s="36">
        <f>SUMIFS(СВЦЭМ!$C$39:$C$758,СВЦЭМ!$A$39:$A$758,$A29,СВЦЭМ!$B$39:$B$758,W$11)+'СЕТ СН'!$F$9+СВЦЭМ!$D$10+'СЕТ СН'!$F$5-'СЕТ СН'!$F$17</f>
        <v>3525.7810632700002</v>
      </c>
      <c r="X29" s="36">
        <f>SUMIFS(СВЦЭМ!$C$39:$C$758,СВЦЭМ!$A$39:$A$758,$A29,СВЦЭМ!$B$39:$B$758,X$11)+'СЕТ СН'!$F$9+СВЦЭМ!$D$10+'СЕТ СН'!$F$5-'СЕТ СН'!$F$17</f>
        <v>3582.2791071700003</v>
      </c>
      <c r="Y29" s="36">
        <f>SUMIFS(СВЦЭМ!$C$39:$C$758,СВЦЭМ!$A$39:$A$758,$A29,СВЦЭМ!$B$39:$B$758,Y$11)+'СЕТ СН'!$F$9+СВЦЭМ!$D$10+'СЕТ СН'!$F$5-'СЕТ СН'!$F$17</f>
        <v>3653.4131759100001</v>
      </c>
    </row>
    <row r="30" spans="1:25" ht="15.75" x14ac:dyDescent="0.2">
      <c r="A30" s="35">
        <f t="shared" si="0"/>
        <v>45401</v>
      </c>
      <c r="B30" s="36">
        <f>SUMIFS(СВЦЭМ!$C$39:$C$758,СВЦЭМ!$A$39:$A$758,$A30,СВЦЭМ!$B$39:$B$758,B$11)+'СЕТ СН'!$F$9+СВЦЭМ!$D$10+'СЕТ СН'!$F$5-'СЕТ СН'!$F$17</f>
        <v>3683.2406772499999</v>
      </c>
      <c r="C30" s="36">
        <f>SUMIFS(СВЦЭМ!$C$39:$C$758,СВЦЭМ!$A$39:$A$758,$A30,СВЦЭМ!$B$39:$B$758,C$11)+'СЕТ СН'!$F$9+СВЦЭМ!$D$10+'СЕТ СН'!$F$5-'СЕТ СН'!$F$17</f>
        <v>3730.8621043700005</v>
      </c>
      <c r="D30" s="36">
        <f>SUMIFS(СВЦЭМ!$C$39:$C$758,СВЦЭМ!$A$39:$A$758,$A30,СВЦЭМ!$B$39:$B$758,D$11)+'СЕТ СН'!$F$9+СВЦЭМ!$D$10+'СЕТ СН'!$F$5-'СЕТ СН'!$F$17</f>
        <v>3744.4578619800004</v>
      </c>
      <c r="E30" s="36">
        <f>SUMIFS(СВЦЭМ!$C$39:$C$758,СВЦЭМ!$A$39:$A$758,$A30,СВЦЭМ!$B$39:$B$758,E$11)+'СЕТ СН'!$F$9+СВЦЭМ!$D$10+'СЕТ СН'!$F$5-'СЕТ СН'!$F$17</f>
        <v>3754.8625684899998</v>
      </c>
      <c r="F30" s="36">
        <f>SUMIFS(СВЦЭМ!$C$39:$C$758,СВЦЭМ!$A$39:$A$758,$A30,СВЦЭМ!$B$39:$B$758,F$11)+'СЕТ СН'!$F$9+СВЦЭМ!$D$10+'СЕТ СН'!$F$5-'СЕТ СН'!$F$17</f>
        <v>3724.3658337900001</v>
      </c>
      <c r="G30" s="36">
        <f>SUMIFS(СВЦЭМ!$C$39:$C$758,СВЦЭМ!$A$39:$A$758,$A30,СВЦЭМ!$B$39:$B$758,G$11)+'СЕТ СН'!$F$9+СВЦЭМ!$D$10+'СЕТ СН'!$F$5-'СЕТ СН'!$F$17</f>
        <v>3714.3293584500002</v>
      </c>
      <c r="H30" s="36">
        <f>SUMIFS(СВЦЭМ!$C$39:$C$758,СВЦЭМ!$A$39:$A$758,$A30,СВЦЭМ!$B$39:$B$758,H$11)+'СЕТ СН'!$F$9+СВЦЭМ!$D$10+'СЕТ СН'!$F$5-'СЕТ СН'!$F$17</f>
        <v>3646.6088603899998</v>
      </c>
      <c r="I30" s="36">
        <f>SUMIFS(СВЦЭМ!$C$39:$C$758,СВЦЭМ!$A$39:$A$758,$A30,СВЦЭМ!$B$39:$B$758,I$11)+'СЕТ СН'!$F$9+СВЦЭМ!$D$10+'СЕТ СН'!$F$5-'СЕТ СН'!$F$17</f>
        <v>3608.3221830100001</v>
      </c>
      <c r="J30" s="36">
        <f>SUMIFS(СВЦЭМ!$C$39:$C$758,СВЦЭМ!$A$39:$A$758,$A30,СВЦЭМ!$B$39:$B$758,J$11)+'СЕТ СН'!$F$9+СВЦЭМ!$D$10+'СЕТ СН'!$F$5-'СЕТ СН'!$F$17</f>
        <v>3556.6083883700003</v>
      </c>
      <c r="K30" s="36">
        <f>SUMIFS(СВЦЭМ!$C$39:$C$758,СВЦЭМ!$A$39:$A$758,$A30,СВЦЭМ!$B$39:$B$758,K$11)+'СЕТ СН'!$F$9+СВЦЭМ!$D$10+'СЕТ СН'!$F$5-'СЕТ СН'!$F$17</f>
        <v>3560.1671610000003</v>
      </c>
      <c r="L30" s="36">
        <f>SUMIFS(СВЦЭМ!$C$39:$C$758,СВЦЭМ!$A$39:$A$758,$A30,СВЦЭМ!$B$39:$B$758,L$11)+'СЕТ СН'!$F$9+СВЦЭМ!$D$10+'СЕТ СН'!$F$5-'СЕТ СН'!$F$17</f>
        <v>3553.40131582</v>
      </c>
      <c r="M30" s="36">
        <f>SUMIFS(СВЦЭМ!$C$39:$C$758,СВЦЭМ!$A$39:$A$758,$A30,СВЦЭМ!$B$39:$B$758,M$11)+'СЕТ СН'!$F$9+СВЦЭМ!$D$10+'СЕТ СН'!$F$5-'СЕТ СН'!$F$17</f>
        <v>3550.9127656199998</v>
      </c>
      <c r="N30" s="36">
        <f>SUMIFS(СВЦЭМ!$C$39:$C$758,СВЦЭМ!$A$39:$A$758,$A30,СВЦЭМ!$B$39:$B$758,N$11)+'СЕТ СН'!$F$9+СВЦЭМ!$D$10+'СЕТ СН'!$F$5-'СЕТ СН'!$F$17</f>
        <v>3560.5568968000002</v>
      </c>
      <c r="O30" s="36">
        <f>SUMIFS(СВЦЭМ!$C$39:$C$758,СВЦЭМ!$A$39:$A$758,$A30,СВЦЭМ!$B$39:$B$758,O$11)+'СЕТ СН'!$F$9+СВЦЭМ!$D$10+'СЕТ СН'!$F$5-'СЕТ СН'!$F$17</f>
        <v>3574.5037235400005</v>
      </c>
      <c r="P30" s="36">
        <f>SUMIFS(СВЦЭМ!$C$39:$C$758,СВЦЭМ!$A$39:$A$758,$A30,СВЦЭМ!$B$39:$B$758,P$11)+'СЕТ СН'!$F$9+СВЦЭМ!$D$10+'СЕТ СН'!$F$5-'СЕТ СН'!$F$17</f>
        <v>3588.61745741</v>
      </c>
      <c r="Q30" s="36">
        <f>SUMIFS(СВЦЭМ!$C$39:$C$758,СВЦЭМ!$A$39:$A$758,$A30,СВЦЭМ!$B$39:$B$758,Q$11)+'СЕТ СН'!$F$9+СВЦЭМ!$D$10+'СЕТ СН'!$F$5-'СЕТ СН'!$F$17</f>
        <v>3597.4652047899999</v>
      </c>
      <c r="R30" s="36">
        <f>SUMIFS(СВЦЭМ!$C$39:$C$758,СВЦЭМ!$A$39:$A$758,$A30,СВЦЭМ!$B$39:$B$758,R$11)+'СЕТ СН'!$F$9+СВЦЭМ!$D$10+'СЕТ СН'!$F$5-'СЕТ СН'!$F$17</f>
        <v>3599.8184393500001</v>
      </c>
      <c r="S30" s="36">
        <f>SUMIFS(СВЦЭМ!$C$39:$C$758,СВЦЭМ!$A$39:$A$758,$A30,СВЦЭМ!$B$39:$B$758,S$11)+'СЕТ СН'!$F$9+СВЦЭМ!$D$10+'СЕТ СН'!$F$5-'СЕТ СН'!$F$17</f>
        <v>3644.5662866399998</v>
      </c>
      <c r="T30" s="36">
        <f>SUMIFS(СВЦЭМ!$C$39:$C$758,СВЦЭМ!$A$39:$A$758,$A30,СВЦЭМ!$B$39:$B$758,T$11)+'СЕТ СН'!$F$9+СВЦЭМ!$D$10+'СЕТ СН'!$F$5-'СЕТ СН'!$F$17</f>
        <v>3623.2412032900002</v>
      </c>
      <c r="U30" s="36">
        <f>SUMIFS(СВЦЭМ!$C$39:$C$758,СВЦЭМ!$A$39:$A$758,$A30,СВЦЭМ!$B$39:$B$758,U$11)+'СЕТ СН'!$F$9+СВЦЭМ!$D$10+'СЕТ СН'!$F$5-'СЕТ СН'!$F$17</f>
        <v>3534.0934523300002</v>
      </c>
      <c r="V30" s="36">
        <f>SUMIFS(СВЦЭМ!$C$39:$C$758,СВЦЭМ!$A$39:$A$758,$A30,СВЦЭМ!$B$39:$B$758,V$11)+'СЕТ СН'!$F$9+СВЦЭМ!$D$10+'СЕТ СН'!$F$5-'СЕТ СН'!$F$17</f>
        <v>3544.6189771099998</v>
      </c>
      <c r="W30" s="36">
        <f>SUMIFS(СВЦЭМ!$C$39:$C$758,СВЦЭМ!$A$39:$A$758,$A30,СВЦЭМ!$B$39:$B$758,W$11)+'СЕТ СН'!$F$9+СВЦЭМ!$D$10+'СЕТ СН'!$F$5-'СЕТ СН'!$F$17</f>
        <v>3522.9329766600003</v>
      </c>
      <c r="X30" s="36">
        <f>SUMIFS(СВЦЭМ!$C$39:$C$758,СВЦЭМ!$A$39:$A$758,$A30,СВЦЭМ!$B$39:$B$758,X$11)+'СЕТ СН'!$F$9+СВЦЭМ!$D$10+'СЕТ СН'!$F$5-'СЕТ СН'!$F$17</f>
        <v>3609.1936282300003</v>
      </c>
      <c r="Y30" s="36">
        <f>SUMIFS(СВЦЭМ!$C$39:$C$758,СВЦЭМ!$A$39:$A$758,$A30,СВЦЭМ!$B$39:$B$758,Y$11)+'СЕТ СН'!$F$9+СВЦЭМ!$D$10+'СЕТ СН'!$F$5-'СЕТ СН'!$F$17</f>
        <v>3634.51425199</v>
      </c>
    </row>
    <row r="31" spans="1:25" ht="15.75" x14ac:dyDescent="0.2">
      <c r="A31" s="35">
        <f t="shared" si="0"/>
        <v>45402</v>
      </c>
      <c r="B31" s="36">
        <f>SUMIFS(СВЦЭМ!$C$39:$C$758,СВЦЭМ!$A$39:$A$758,$A31,СВЦЭМ!$B$39:$B$758,B$11)+'СЕТ СН'!$F$9+СВЦЭМ!$D$10+'СЕТ СН'!$F$5-'СЕТ СН'!$F$17</f>
        <v>3582.8070299700003</v>
      </c>
      <c r="C31" s="36">
        <f>SUMIFS(СВЦЭМ!$C$39:$C$758,СВЦЭМ!$A$39:$A$758,$A31,СВЦЭМ!$B$39:$B$758,C$11)+'СЕТ СН'!$F$9+СВЦЭМ!$D$10+'СЕТ СН'!$F$5-'СЕТ СН'!$F$17</f>
        <v>3716.90385659</v>
      </c>
      <c r="D31" s="36">
        <f>SUMIFS(СВЦЭМ!$C$39:$C$758,СВЦЭМ!$A$39:$A$758,$A31,СВЦЭМ!$B$39:$B$758,D$11)+'СЕТ СН'!$F$9+СВЦЭМ!$D$10+'СЕТ СН'!$F$5-'СЕТ СН'!$F$17</f>
        <v>3838.05606188</v>
      </c>
      <c r="E31" s="36">
        <f>SUMIFS(СВЦЭМ!$C$39:$C$758,СВЦЭМ!$A$39:$A$758,$A31,СВЦЭМ!$B$39:$B$758,E$11)+'СЕТ СН'!$F$9+СВЦЭМ!$D$10+'СЕТ СН'!$F$5-'СЕТ СН'!$F$17</f>
        <v>3862.8926610199997</v>
      </c>
      <c r="F31" s="36">
        <f>SUMIFS(СВЦЭМ!$C$39:$C$758,СВЦЭМ!$A$39:$A$758,$A31,СВЦЭМ!$B$39:$B$758,F$11)+'СЕТ СН'!$F$9+СВЦЭМ!$D$10+'СЕТ СН'!$F$5-'СЕТ СН'!$F$17</f>
        <v>3861.1507113400003</v>
      </c>
      <c r="G31" s="36">
        <f>SUMIFS(СВЦЭМ!$C$39:$C$758,СВЦЭМ!$A$39:$A$758,$A31,СВЦЭМ!$B$39:$B$758,G$11)+'СЕТ СН'!$F$9+СВЦЭМ!$D$10+'СЕТ СН'!$F$5-'СЕТ СН'!$F$17</f>
        <v>3855.7742370400001</v>
      </c>
      <c r="H31" s="36">
        <f>SUMIFS(СВЦЭМ!$C$39:$C$758,СВЦЭМ!$A$39:$A$758,$A31,СВЦЭМ!$B$39:$B$758,H$11)+'СЕТ СН'!$F$9+СВЦЭМ!$D$10+'СЕТ СН'!$F$5-'СЕТ СН'!$F$17</f>
        <v>3821.4082342199999</v>
      </c>
      <c r="I31" s="36">
        <f>SUMIFS(СВЦЭМ!$C$39:$C$758,СВЦЭМ!$A$39:$A$758,$A31,СВЦЭМ!$B$39:$B$758,I$11)+'СЕТ СН'!$F$9+СВЦЭМ!$D$10+'СЕТ СН'!$F$5-'СЕТ СН'!$F$17</f>
        <v>3778.9399981400002</v>
      </c>
      <c r="J31" s="36">
        <f>SUMIFS(СВЦЭМ!$C$39:$C$758,СВЦЭМ!$A$39:$A$758,$A31,СВЦЭМ!$B$39:$B$758,J$11)+'СЕТ СН'!$F$9+СВЦЭМ!$D$10+'СЕТ СН'!$F$5-'СЕТ СН'!$F$17</f>
        <v>3665.91552477</v>
      </c>
      <c r="K31" s="36">
        <f>SUMIFS(СВЦЭМ!$C$39:$C$758,СВЦЭМ!$A$39:$A$758,$A31,СВЦЭМ!$B$39:$B$758,K$11)+'СЕТ СН'!$F$9+СВЦЭМ!$D$10+'СЕТ СН'!$F$5-'СЕТ СН'!$F$17</f>
        <v>3633.6127411000002</v>
      </c>
      <c r="L31" s="36">
        <f>SUMIFS(СВЦЭМ!$C$39:$C$758,СВЦЭМ!$A$39:$A$758,$A31,СВЦЭМ!$B$39:$B$758,L$11)+'СЕТ СН'!$F$9+СВЦЭМ!$D$10+'СЕТ СН'!$F$5-'СЕТ СН'!$F$17</f>
        <v>3623.7474894799998</v>
      </c>
      <c r="M31" s="36">
        <f>SUMIFS(СВЦЭМ!$C$39:$C$758,СВЦЭМ!$A$39:$A$758,$A31,СВЦЭМ!$B$39:$B$758,M$11)+'СЕТ СН'!$F$9+СВЦЭМ!$D$10+'СЕТ СН'!$F$5-'СЕТ СН'!$F$17</f>
        <v>3609.11899163</v>
      </c>
      <c r="N31" s="36">
        <f>SUMIFS(СВЦЭМ!$C$39:$C$758,СВЦЭМ!$A$39:$A$758,$A31,СВЦЭМ!$B$39:$B$758,N$11)+'СЕТ СН'!$F$9+СВЦЭМ!$D$10+'СЕТ СН'!$F$5-'СЕТ СН'!$F$17</f>
        <v>3587.1396929399998</v>
      </c>
      <c r="O31" s="36">
        <f>SUMIFS(СВЦЭМ!$C$39:$C$758,СВЦЭМ!$A$39:$A$758,$A31,СВЦЭМ!$B$39:$B$758,O$11)+'СЕТ СН'!$F$9+СВЦЭМ!$D$10+'СЕТ СН'!$F$5-'СЕТ СН'!$F$17</f>
        <v>3575.2736261300001</v>
      </c>
      <c r="P31" s="36">
        <f>SUMIFS(СВЦЭМ!$C$39:$C$758,СВЦЭМ!$A$39:$A$758,$A31,СВЦЭМ!$B$39:$B$758,P$11)+'СЕТ СН'!$F$9+СВЦЭМ!$D$10+'СЕТ СН'!$F$5-'СЕТ СН'!$F$17</f>
        <v>3580.0637747000001</v>
      </c>
      <c r="Q31" s="36">
        <f>SUMIFS(СВЦЭМ!$C$39:$C$758,СВЦЭМ!$A$39:$A$758,$A31,СВЦЭМ!$B$39:$B$758,Q$11)+'СЕТ СН'!$F$9+СВЦЭМ!$D$10+'СЕТ СН'!$F$5-'СЕТ СН'!$F$17</f>
        <v>3587.13829317</v>
      </c>
      <c r="R31" s="36">
        <f>SUMIFS(СВЦЭМ!$C$39:$C$758,СВЦЭМ!$A$39:$A$758,$A31,СВЦЭМ!$B$39:$B$758,R$11)+'СЕТ СН'!$F$9+СВЦЭМ!$D$10+'СЕТ СН'!$F$5-'СЕТ СН'!$F$17</f>
        <v>3674.7251732900004</v>
      </c>
      <c r="S31" s="36">
        <f>SUMIFS(СВЦЭМ!$C$39:$C$758,СВЦЭМ!$A$39:$A$758,$A31,СВЦЭМ!$B$39:$B$758,S$11)+'СЕТ СН'!$F$9+СВЦЭМ!$D$10+'СЕТ СН'!$F$5-'СЕТ СН'!$F$17</f>
        <v>3646.4511545300002</v>
      </c>
      <c r="T31" s="36">
        <f>SUMIFS(СВЦЭМ!$C$39:$C$758,СВЦЭМ!$A$39:$A$758,$A31,СВЦЭМ!$B$39:$B$758,T$11)+'СЕТ СН'!$F$9+СВЦЭМ!$D$10+'СЕТ СН'!$F$5-'СЕТ СН'!$F$17</f>
        <v>3618.8647678100001</v>
      </c>
      <c r="U31" s="36">
        <f>SUMIFS(СВЦЭМ!$C$39:$C$758,СВЦЭМ!$A$39:$A$758,$A31,СВЦЭМ!$B$39:$B$758,U$11)+'СЕТ СН'!$F$9+СВЦЭМ!$D$10+'СЕТ СН'!$F$5-'СЕТ СН'!$F$17</f>
        <v>3616.5249463999999</v>
      </c>
      <c r="V31" s="36">
        <f>SUMIFS(СВЦЭМ!$C$39:$C$758,СВЦЭМ!$A$39:$A$758,$A31,СВЦЭМ!$B$39:$B$758,V$11)+'СЕТ СН'!$F$9+СВЦЭМ!$D$10+'СЕТ СН'!$F$5-'СЕТ СН'!$F$17</f>
        <v>3588.9252954800004</v>
      </c>
      <c r="W31" s="36">
        <f>SUMIFS(СВЦЭМ!$C$39:$C$758,СВЦЭМ!$A$39:$A$758,$A31,СВЦЭМ!$B$39:$B$758,W$11)+'СЕТ СН'!$F$9+СВЦЭМ!$D$10+'СЕТ СН'!$F$5-'СЕТ СН'!$F$17</f>
        <v>3570.9584046800001</v>
      </c>
      <c r="X31" s="36">
        <f>SUMIFS(СВЦЭМ!$C$39:$C$758,СВЦЭМ!$A$39:$A$758,$A31,СВЦЭМ!$B$39:$B$758,X$11)+'СЕТ СН'!$F$9+СВЦЭМ!$D$10+'СЕТ СН'!$F$5-'СЕТ СН'!$F$17</f>
        <v>3612.6756377700003</v>
      </c>
      <c r="Y31" s="36">
        <f>SUMIFS(СВЦЭМ!$C$39:$C$758,СВЦЭМ!$A$39:$A$758,$A31,СВЦЭМ!$B$39:$B$758,Y$11)+'СЕТ СН'!$F$9+СВЦЭМ!$D$10+'СЕТ СН'!$F$5-'СЕТ СН'!$F$17</f>
        <v>3654.8590737300001</v>
      </c>
    </row>
    <row r="32" spans="1:25" ht="15.75" x14ac:dyDescent="0.2">
      <c r="A32" s="35">
        <f t="shared" si="0"/>
        <v>45403</v>
      </c>
      <c r="B32" s="36">
        <f>SUMIFS(СВЦЭМ!$C$39:$C$758,СВЦЭМ!$A$39:$A$758,$A32,СВЦЭМ!$B$39:$B$758,B$11)+'СЕТ СН'!$F$9+СВЦЭМ!$D$10+'СЕТ СН'!$F$5-'СЕТ СН'!$F$17</f>
        <v>3734.1028323400001</v>
      </c>
      <c r="C32" s="36">
        <f>SUMIFS(СВЦЭМ!$C$39:$C$758,СВЦЭМ!$A$39:$A$758,$A32,СВЦЭМ!$B$39:$B$758,C$11)+'СЕТ СН'!$F$9+СВЦЭМ!$D$10+'СЕТ СН'!$F$5-'СЕТ СН'!$F$17</f>
        <v>3797.8579347000004</v>
      </c>
      <c r="D32" s="36">
        <f>SUMIFS(СВЦЭМ!$C$39:$C$758,СВЦЭМ!$A$39:$A$758,$A32,СВЦЭМ!$B$39:$B$758,D$11)+'СЕТ СН'!$F$9+СВЦЭМ!$D$10+'СЕТ СН'!$F$5-'СЕТ СН'!$F$17</f>
        <v>3821.39663913</v>
      </c>
      <c r="E32" s="36">
        <f>SUMIFS(СВЦЭМ!$C$39:$C$758,СВЦЭМ!$A$39:$A$758,$A32,СВЦЭМ!$B$39:$B$758,E$11)+'СЕТ СН'!$F$9+СВЦЭМ!$D$10+'СЕТ СН'!$F$5-'СЕТ СН'!$F$17</f>
        <v>3834.2843113299996</v>
      </c>
      <c r="F32" s="36">
        <f>SUMIFS(СВЦЭМ!$C$39:$C$758,СВЦЭМ!$A$39:$A$758,$A32,СВЦЭМ!$B$39:$B$758,F$11)+'СЕТ СН'!$F$9+СВЦЭМ!$D$10+'СЕТ СН'!$F$5-'СЕТ СН'!$F$17</f>
        <v>3833.5530948699998</v>
      </c>
      <c r="G32" s="36">
        <f>SUMIFS(СВЦЭМ!$C$39:$C$758,СВЦЭМ!$A$39:$A$758,$A32,СВЦЭМ!$B$39:$B$758,G$11)+'СЕТ СН'!$F$9+СВЦЭМ!$D$10+'СЕТ СН'!$F$5-'СЕТ СН'!$F$17</f>
        <v>3813.1927031799996</v>
      </c>
      <c r="H32" s="36">
        <f>SUMIFS(СВЦЭМ!$C$39:$C$758,СВЦЭМ!$A$39:$A$758,$A32,СВЦЭМ!$B$39:$B$758,H$11)+'СЕТ СН'!$F$9+СВЦЭМ!$D$10+'СЕТ СН'!$F$5-'СЕТ СН'!$F$17</f>
        <v>3803.0968855700003</v>
      </c>
      <c r="I32" s="36">
        <f>SUMIFS(СВЦЭМ!$C$39:$C$758,СВЦЭМ!$A$39:$A$758,$A32,СВЦЭМ!$B$39:$B$758,I$11)+'СЕТ СН'!$F$9+СВЦЭМ!$D$10+'СЕТ СН'!$F$5-'СЕТ СН'!$F$17</f>
        <v>3775.1770181900001</v>
      </c>
      <c r="J32" s="36">
        <f>SUMIFS(СВЦЭМ!$C$39:$C$758,СВЦЭМ!$A$39:$A$758,$A32,СВЦЭМ!$B$39:$B$758,J$11)+'СЕТ СН'!$F$9+СВЦЭМ!$D$10+'СЕТ СН'!$F$5-'СЕТ СН'!$F$17</f>
        <v>3627.4479405100001</v>
      </c>
      <c r="K32" s="36">
        <f>SUMIFS(СВЦЭМ!$C$39:$C$758,СВЦЭМ!$A$39:$A$758,$A32,СВЦЭМ!$B$39:$B$758,K$11)+'СЕТ СН'!$F$9+СВЦЭМ!$D$10+'СЕТ СН'!$F$5-'СЕТ СН'!$F$17</f>
        <v>3554.1083146199999</v>
      </c>
      <c r="L32" s="36">
        <f>SUMIFS(СВЦЭМ!$C$39:$C$758,СВЦЭМ!$A$39:$A$758,$A32,СВЦЭМ!$B$39:$B$758,L$11)+'СЕТ СН'!$F$9+СВЦЭМ!$D$10+'СЕТ СН'!$F$5-'СЕТ СН'!$F$17</f>
        <v>3542.9052047800001</v>
      </c>
      <c r="M32" s="36">
        <f>SUMIFS(СВЦЭМ!$C$39:$C$758,СВЦЭМ!$A$39:$A$758,$A32,СВЦЭМ!$B$39:$B$758,M$11)+'СЕТ СН'!$F$9+СВЦЭМ!$D$10+'СЕТ СН'!$F$5-'СЕТ СН'!$F$17</f>
        <v>3544.8371261400002</v>
      </c>
      <c r="N32" s="36">
        <f>SUMIFS(СВЦЭМ!$C$39:$C$758,СВЦЭМ!$A$39:$A$758,$A32,СВЦЭМ!$B$39:$B$758,N$11)+'СЕТ СН'!$F$9+СВЦЭМ!$D$10+'СЕТ СН'!$F$5-'СЕТ СН'!$F$17</f>
        <v>3577.15962184</v>
      </c>
      <c r="O32" s="36">
        <f>SUMIFS(СВЦЭМ!$C$39:$C$758,СВЦЭМ!$A$39:$A$758,$A32,СВЦЭМ!$B$39:$B$758,O$11)+'СЕТ СН'!$F$9+СВЦЭМ!$D$10+'СЕТ СН'!$F$5-'СЕТ СН'!$F$17</f>
        <v>3608.8563223000001</v>
      </c>
      <c r="P32" s="36">
        <f>SUMIFS(СВЦЭМ!$C$39:$C$758,СВЦЭМ!$A$39:$A$758,$A32,СВЦЭМ!$B$39:$B$758,P$11)+'СЕТ СН'!$F$9+СВЦЭМ!$D$10+'СЕТ СН'!$F$5-'СЕТ СН'!$F$17</f>
        <v>3650.20024947</v>
      </c>
      <c r="Q32" s="36">
        <f>SUMIFS(СВЦЭМ!$C$39:$C$758,СВЦЭМ!$A$39:$A$758,$A32,СВЦЭМ!$B$39:$B$758,Q$11)+'СЕТ СН'!$F$9+СВЦЭМ!$D$10+'СЕТ СН'!$F$5-'СЕТ СН'!$F$17</f>
        <v>3682.50830296</v>
      </c>
      <c r="R32" s="36">
        <f>SUMIFS(СВЦЭМ!$C$39:$C$758,СВЦЭМ!$A$39:$A$758,$A32,СВЦЭМ!$B$39:$B$758,R$11)+'СЕТ СН'!$F$9+СВЦЭМ!$D$10+'СЕТ СН'!$F$5-'СЕТ СН'!$F$17</f>
        <v>3710.8528811599999</v>
      </c>
      <c r="S32" s="36">
        <f>SUMIFS(СВЦЭМ!$C$39:$C$758,СВЦЭМ!$A$39:$A$758,$A32,СВЦЭМ!$B$39:$B$758,S$11)+'СЕТ СН'!$F$9+СВЦЭМ!$D$10+'СЕТ СН'!$F$5-'СЕТ СН'!$F$17</f>
        <v>3692.1071179800001</v>
      </c>
      <c r="T32" s="36">
        <f>SUMIFS(СВЦЭМ!$C$39:$C$758,СВЦЭМ!$A$39:$A$758,$A32,СВЦЭМ!$B$39:$B$758,T$11)+'СЕТ СН'!$F$9+СВЦЭМ!$D$10+'СЕТ СН'!$F$5-'СЕТ СН'!$F$17</f>
        <v>3647.37910689</v>
      </c>
      <c r="U32" s="36">
        <f>SUMIFS(СВЦЭМ!$C$39:$C$758,СВЦЭМ!$A$39:$A$758,$A32,СВЦЭМ!$B$39:$B$758,U$11)+'СЕТ СН'!$F$9+СВЦЭМ!$D$10+'СЕТ СН'!$F$5-'СЕТ СН'!$F$17</f>
        <v>3633.6945354899999</v>
      </c>
      <c r="V32" s="36">
        <f>SUMIFS(СВЦЭМ!$C$39:$C$758,СВЦЭМ!$A$39:$A$758,$A32,СВЦЭМ!$B$39:$B$758,V$11)+'СЕТ СН'!$F$9+СВЦЭМ!$D$10+'СЕТ СН'!$F$5-'СЕТ СН'!$F$17</f>
        <v>3589.29341578</v>
      </c>
      <c r="W32" s="36">
        <f>SUMIFS(СВЦЭМ!$C$39:$C$758,СВЦЭМ!$A$39:$A$758,$A32,СВЦЭМ!$B$39:$B$758,W$11)+'СЕТ СН'!$F$9+СВЦЭМ!$D$10+'СЕТ СН'!$F$5-'СЕТ СН'!$F$17</f>
        <v>3590.3743151200001</v>
      </c>
      <c r="X32" s="36">
        <f>SUMIFS(СВЦЭМ!$C$39:$C$758,СВЦЭМ!$A$39:$A$758,$A32,СВЦЭМ!$B$39:$B$758,X$11)+'СЕТ СН'!$F$9+СВЦЭМ!$D$10+'СЕТ СН'!$F$5-'СЕТ СН'!$F$17</f>
        <v>3658.7762917099999</v>
      </c>
      <c r="Y32" s="36">
        <f>SUMIFS(СВЦЭМ!$C$39:$C$758,СВЦЭМ!$A$39:$A$758,$A32,СВЦЭМ!$B$39:$B$758,Y$11)+'СЕТ СН'!$F$9+СВЦЭМ!$D$10+'СЕТ СН'!$F$5-'СЕТ СН'!$F$17</f>
        <v>3736.6424901</v>
      </c>
    </row>
    <row r="33" spans="1:25" ht="15.75" x14ac:dyDescent="0.2">
      <c r="A33" s="35">
        <f t="shared" si="0"/>
        <v>45404</v>
      </c>
      <c r="B33" s="36">
        <f>SUMIFS(СВЦЭМ!$C$39:$C$758,СВЦЭМ!$A$39:$A$758,$A33,СВЦЭМ!$B$39:$B$758,B$11)+'СЕТ СН'!$F$9+СВЦЭМ!$D$10+'СЕТ СН'!$F$5-'СЕТ СН'!$F$17</f>
        <v>3817.9857799700003</v>
      </c>
      <c r="C33" s="36">
        <f>SUMIFS(СВЦЭМ!$C$39:$C$758,СВЦЭМ!$A$39:$A$758,$A33,СВЦЭМ!$B$39:$B$758,C$11)+'СЕТ СН'!$F$9+СВЦЭМ!$D$10+'СЕТ СН'!$F$5-'СЕТ СН'!$F$17</f>
        <v>3844.3963845899998</v>
      </c>
      <c r="D33" s="36">
        <f>SUMIFS(СВЦЭМ!$C$39:$C$758,СВЦЭМ!$A$39:$A$758,$A33,СВЦЭМ!$B$39:$B$758,D$11)+'СЕТ СН'!$F$9+СВЦЭМ!$D$10+'СЕТ СН'!$F$5-'СЕТ СН'!$F$17</f>
        <v>3846.2028170499998</v>
      </c>
      <c r="E33" s="36">
        <f>SUMIFS(СВЦЭМ!$C$39:$C$758,СВЦЭМ!$A$39:$A$758,$A33,СВЦЭМ!$B$39:$B$758,E$11)+'СЕТ СН'!$F$9+СВЦЭМ!$D$10+'СЕТ СН'!$F$5-'СЕТ СН'!$F$17</f>
        <v>3860.1205569399999</v>
      </c>
      <c r="F33" s="36">
        <f>SUMIFS(СВЦЭМ!$C$39:$C$758,СВЦЭМ!$A$39:$A$758,$A33,СВЦЭМ!$B$39:$B$758,F$11)+'СЕТ СН'!$F$9+СВЦЭМ!$D$10+'СЕТ СН'!$F$5-'СЕТ СН'!$F$17</f>
        <v>3828.1436144199997</v>
      </c>
      <c r="G33" s="36">
        <f>SUMIFS(СВЦЭМ!$C$39:$C$758,СВЦЭМ!$A$39:$A$758,$A33,СВЦЭМ!$B$39:$B$758,G$11)+'СЕТ СН'!$F$9+СВЦЭМ!$D$10+'СЕТ СН'!$F$5-'СЕТ СН'!$F$17</f>
        <v>3804.0442048200002</v>
      </c>
      <c r="H33" s="36">
        <f>SUMIFS(СВЦЭМ!$C$39:$C$758,СВЦЭМ!$A$39:$A$758,$A33,СВЦЭМ!$B$39:$B$758,H$11)+'СЕТ СН'!$F$9+СВЦЭМ!$D$10+'СЕТ СН'!$F$5-'СЕТ СН'!$F$17</f>
        <v>3724.4327896900004</v>
      </c>
      <c r="I33" s="36">
        <f>SUMIFS(СВЦЭМ!$C$39:$C$758,СВЦЭМ!$A$39:$A$758,$A33,СВЦЭМ!$B$39:$B$758,I$11)+'СЕТ СН'!$F$9+СВЦЭМ!$D$10+'СЕТ СН'!$F$5-'СЕТ СН'!$F$17</f>
        <v>3646.98546777</v>
      </c>
      <c r="J33" s="36">
        <f>SUMIFS(СВЦЭМ!$C$39:$C$758,СВЦЭМ!$A$39:$A$758,$A33,СВЦЭМ!$B$39:$B$758,J$11)+'СЕТ СН'!$F$9+СВЦЭМ!$D$10+'СЕТ СН'!$F$5-'СЕТ СН'!$F$17</f>
        <v>3659.6564367300002</v>
      </c>
      <c r="K33" s="36">
        <f>SUMIFS(СВЦЭМ!$C$39:$C$758,СВЦЭМ!$A$39:$A$758,$A33,СВЦЭМ!$B$39:$B$758,K$11)+'СЕТ СН'!$F$9+СВЦЭМ!$D$10+'СЕТ СН'!$F$5-'СЕТ СН'!$F$17</f>
        <v>3629.2405664200001</v>
      </c>
      <c r="L33" s="36">
        <f>SUMIFS(СВЦЭМ!$C$39:$C$758,СВЦЭМ!$A$39:$A$758,$A33,СВЦЭМ!$B$39:$B$758,L$11)+'СЕТ СН'!$F$9+СВЦЭМ!$D$10+'СЕТ СН'!$F$5-'СЕТ СН'!$F$17</f>
        <v>3717.5935143400002</v>
      </c>
      <c r="M33" s="36">
        <f>SUMIFS(СВЦЭМ!$C$39:$C$758,СВЦЭМ!$A$39:$A$758,$A33,СВЦЭМ!$B$39:$B$758,M$11)+'СЕТ СН'!$F$9+СВЦЭМ!$D$10+'СЕТ СН'!$F$5-'СЕТ СН'!$F$17</f>
        <v>3737.3768762099999</v>
      </c>
      <c r="N33" s="36">
        <f>SUMIFS(СВЦЭМ!$C$39:$C$758,СВЦЭМ!$A$39:$A$758,$A33,СВЦЭМ!$B$39:$B$758,N$11)+'СЕТ СН'!$F$9+СВЦЭМ!$D$10+'СЕТ СН'!$F$5-'СЕТ СН'!$F$17</f>
        <v>3668.0690083200002</v>
      </c>
      <c r="O33" s="36">
        <f>SUMIFS(СВЦЭМ!$C$39:$C$758,СВЦЭМ!$A$39:$A$758,$A33,СВЦЭМ!$B$39:$B$758,O$11)+'СЕТ СН'!$F$9+СВЦЭМ!$D$10+'СЕТ СН'!$F$5-'СЕТ СН'!$F$17</f>
        <v>3807.2502941700004</v>
      </c>
      <c r="P33" s="36">
        <f>SUMIFS(СВЦЭМ!$C$39:$C$758,СВЦЭМ!$A$39:$A$758,$A33,СВЦЭМ!$B$39:$B$758,P$11)+'СЕТ СН'!$F$9+СВЦЭМ!$D$10+'СЕТ СН'!$F$5-'СЕТ СН'!$F$17</f>
        <v>3881.0510587399995</v>
      </c>
      <c r="Q33" s="36">
        <f>SUMIFS(СВЦЭМ!$C$39:$C$758,СВЦЭМ!$A$39:$A$758,$A33,СВЦЭМ!$B$39:$B$758,Q$11)+'СЕТ СН'!$F$9+СВЦЭМ!$D$10+'СЕТ СН'!$F$5-'СЕТ СН'!$F$17</f>
        <v>3887.82245616</v>
      </c>
      <c r="R33" s="36">
        <f>SUMIFS(СВЦЭМ!$C$39:$C$758,СВЦЭМ!$A$39:$A$758,$A33,СВЦЭМ!$B$39:$B$758,R$11)+'СЕТ СН'!$F$9+СВЦЭМ!$D$10+'СЕТ СН'!$F$5-'СЕТ СН'!$F$17</f>
        <v>3820.3345359100003</v>
      </c>
      <c r="S33" s="36">
        <f>SUMIFS(СВЦЭМ!$C$39:$C$758,СВЦЭМ!$A$39:$A$758,$A33,СВЦЭМ!$B$39:$B$758,S$11)+'СЕТ СН'!$F$9+СВЦЭМ!$D$10+'СЕТ СН'!$F$5-'СЕТ СН'!$F$17</f>
        <v>3720.2730671600002</v>
      </c>
      <c r="T33" s="36">
        <f>SUMIFS(СВЦЭМ!$C$39:$C$758,СВЦЭМ!$A$39:$A$758,$A33,СВЦЭМ!$B$39:$B$758,T$11)+'СЕТ СН'!$F$9+СВЦЭМ!$D$10+'СЕТ СН'!$F$5-'СЕТ СН'!$F$17</f>
        <v>3651.3259228000002</v>
      </c>
      <c r="U33" s="36">
        <f>SUMIFS(СВЦЭМ!$C$39:$C$758,СВЦЭМ!$A$39:$A$758,$A33,СВЦЭМ!$B$39:$B$758,U$11)+'СЕТ СН'!$F$9+СВЦЭМ!$D$10+'СЕТ СН'!$F$5-'СЕТ СН'!$F$17</f>
        <v>3602.50675615</v>
      </c>
      <c r="V33" s="36">
        <f>SUMIFS(СВЦЭМ!$C$39:$C$758,СВЦЭМ!$A$39:$A$758,$A33,СВЦЭМ!$B$39:$B$758,V$11)+'СЕТ СН'!$F$9+СВЦЭМ!$D$10+'СЕТ СН'!$F$5-'СЕТ СН'!$F$17</f>
        <v>3569.3349049600001</v>
      </c>
      <c r="W33" s="36">
        <f>SUMIFS(СВЦЭМ!$C$39:$C$758,СВЦЭМ!$A$39:$A$758,$A33,СВЦЭМ!$B$39:$B$758,W$11)+'СЕТ СН'!$F$9+СВЦЭМ!$D$10+'СЕТ СН'!$F$5-'СЕТ СН'!$F$17</f>
        <v>3591.4433364300003</v>
      </c>
      <c r="X33" s="36">
        <f>SUMIFS(СВЦЭМ!$C$39:$C$758,СВЦЭМ!$A$39:$A$758,$A33,СВЦЭМ!$B$39:$B$758,X$11)+'СЕТ СН'!$F$9+СВЦЭМ!$D$10+'СЕТ СН'!$F$5-'СЕТ СН'!$F$17</f>
        <v>3667.70975778</v>
      </c>
      <c r="Y33" s="36">
        <f>SUMIFS(СВЦЭМ!$C$39:$C$758,СВЦЭМ!$A$39:$A$758,$A33,СВЦЭМ!$B$39:$B$758,Y$11)+'СЕТ СН'!$F$9+СВЦЭМ!$D$10+'СЕТ СН'!$F$5-'СЕТ СН'!$F$17</f>
        <v>3706.1151183100001</v>
      </c>
    </row>
    <row r="34" spans="1:25" ht="15.75" x14ac:dyDescent="0.2">
      <c r="A34" s="35">
        <f t="shared" si="0"/>
        <v>45405</v>
      </c>
      <c r="B34" s="36">
        <f>SUMIFS(СВЦЭМ!$C$39:$C$758,СВЦЭМ!$A$39:$A$758,$A34,СВЦЭМ!$B$39:$B$758,B$11)+'СЕТ СН'!$F$9+СВЦЭМ!$D$10+'СЕТ СН'!$F$5-'СЕТ СН'!$F$17</f>
        <v>3715.4506098000002</v>
      </c>
      <c r="C34" s="36">
        <f>SUMIFS(СВЦЭМ!$C$39:$C$758,СВЦЭМ!$A$39:$A$758,$A34,СВЦЭМ!$B$39:$B$758,C$11)+'СЕТ СН'!$F$9+СВЦЭМ!$D$10+'СЕТ СН'!$F$5-'СЕТ СН'!$F$17</f>
        <v>3786.4728871400002</v>
      </c>
      <c r="D34" s="36">
        <f>SUMIFS(СВЦЭМ!$C$39:$C$758,СВЦЭМ!$A$39:$A$758,$A34,СВЦЭМ!$B$39:$B$758,D$11)+'СЕТ СН'!$F$9+СВЦЭМ!$D$10+'СЕТ СН'!$F$5-'СЕТ СН'!$F$17</f>
        <v>3809.7675360900002</v>
      </c>
      <c r="E34" s="36">
        <f>SUMIFS(СВЦЭМ!$C$39:$C$758,СВЦЭМ!$A$39:$A$758,$A34,СВЦЭМ!$B$39:$B$758,E$11)+'СЕТ СН'!$F$9+СВЦЭМ!$D$10+'СЕТ СН'!$F$5-'СЕТ СН'!$F$17</f>
        <v>3841.80182221</v>
      </c>
      <c r="F34" s="36">
        <f>SUMIFS(СВЦЭМ!$C$39:$C$758,СВЦЭМ!$A$39:$A$758,$A34,СВЦЭМ!$B$39:$B$758,F$11)+'СЕТ СН'!$F$9+СВЦЭМ!$D$10+'СЕТ СН'!$F$5-'СЕТ СН'!$F$17</f>
        <v>3844.0697752699998</v>
      </c>
      <c r="G34" s="36">
        <f>SUMIFS(СВЦЭМ!$C$39:$C$758,СВЦЭМ!$A$39:$A$758,$A34,СВЦЭМ!$B$39:$B$758,G$11)+'СЕТ СН'!$F$9+СВЦЭМ!$D$10+'СЕТ СН'!$F$5-'СЕТ СН'!$F$17</f>
        <v>3820.67625047</v>
      </c>
      <c r="H34" s="36">
        <f>SUMIFS(СВЦЭМ!$C$39:$C$758,СВЦЭМ!$A$39:$A$758,$A34,СВЦЭМ!$B$39:$B$758,H$11)+'СЕТ СН'!$F$9+СВЦЭМ!$D$10+'СЕТ СН'!$F$5-'СЕТ СН'!$F$17</f>
        <v>3738.9426681700002</v>
      </c>
      <c r="I34" s="36">
        <f>SUMIFS(СВЦЭМ!$C$39:$C$758,СВЦЭМ!$A$39:$A$758,$A34,СВЦЭМ!$B$39:$B$758,I$11)+'СЕТ СН'!$F$9+СВЦЭМ!$D$10+'СЕТ СН'!$F$5-'СЕТ СН'!$F$17</f>
        <v>3638.0145424399998</v>
      </c>
      <c r="J34" s="36">
        <f>SUMIFS(СВЦЭМ!$C$39:$C$758,СВЦЭМ!$A$39:$A$758,$A34,СВЦЭМ!$B$39:$B$758,J$11)+'СЕТ СН'!$F$9+СВЦЭМ!$D$10+'СЕТ СН'!$F$5-'СЕТ СН'!$F$17</f>
        <v>3562.5640351800002</v>
      </c>
      <c r="K34" s="36">
        <f>SUMIFS(СВЦЭМ!$C$39:$C$758,СВЦЭМ!$A$39:$A$758,$A34,СВЦЭМ!$B$39:$B$758,K$11)+'СЕТ СН'!$F$9+СВЦЭМ!$D$10+'СЕТ СН'!$F$5-'СЕТ СН'!$F$17</f>
        <v>3545.3874761300003</v>
      </c>
      <c r="L34" s="36">
        <f>SUMIFS(СВЦЭМ!$C$39:$C$758,СВЦЭМ!$A$39:$A$758,$A34,СВЦЭМ!$B$39:$B$758,L$11)+'СЕТ СН'!$F$9+СВЦЭМ!$D$10+'СЕТ СН'!$F$5-'СЕТ СН'!$F$17</f>
        <v>3533.6255219200002</v>
      </c>
      <c r="M34" s="36">
        <f>SUMIFS(СВЦЭМ!$C$39:$C$758,СВЦЭМ!$A$39:$A$758,$A34,СВЦЭМ!$B$39:$B$758,M$11)+'СЕТ СН'!$F$9+СВЦЭМ!$D$10+'СЕТ СН'!$F$5-'СЕТ СН'!$F$17</f>
        <v>3524.9717479999999</v>
      </c>
      <c r="N34" s="36">
        <f>SUMIFS(СВЦЭМ!$C$39:$C$758,СВЦЭМ!$A$39:$A$758,$A34,СВЦЭМ!$B$39:$B$758,N$11)+'СЕТ СН'!$F$9+СВЦЭМ!$D$10+'СЕТ СН'!$F$5-'СЕТ СН'!$F$17</f>
        <v>3513.8140330400001</v>
      </c>
      <c r="O34" s="36">
        <f>SUMIFS(СВЦЭМ!$C$39:$C$758,СВЦЭМ!$A$39:$A$758,$A34,СВЦЭМ!$B$39:$B$758,O$11)+'СЕТ СН'!$F$9+СВЦЭМ!$D$10+'СЕТ СН'!$F$5-'СЕТ СН'!$F$17</f>
        <v>3533.0334526800002</v>
      </c>
      <c r="P34" s="36">
        <f>SUMIFS(СВЦЭМ!$C$39:$C$758,СВЦЭМ!$A$39:$A$758,$A34,СВЦЭМ!$B$39:$B$758,P$11)+'СЕТ СН'!$F$9+СВЦЭМ!$D$10+'СЕТ СН'!$F$5-'СЕТ СН'!$F$17</f>
        <v>3549.5103594100001</v>
      </c>
      <c r="Q34" s="36">
        <f>SUMIFS(СВЦЭМ!$C$39:$C$758,СВЦЭМ!$A$39:$A$758,$A34,СВЦЭМ!$B$39:$B$758,Q$11)+'СЕТ СН'!$F$9+СВЦЭМ!$D$10+'СЕТ СН'!$F$5-'СЕТ СН'!$F$17</f>
        <v>3577.3620330700001</v>
      </c>
      <c r="R34" s="36">
        <f>SUMIFS(СВЦЭМ!$C$39:$C$758,СВЦЭМ!$A$39:$A$758,$A34,СВЦЭМ!$B$39:$B$758,R$11)+'СЕТ СН'!$F$9+СВЦЭМ!$D$10+'СЕТ СН'!$F$5-'СЕТ СН'!$F$17</f>
        <v>3588.8472635900002</v>
      </c>
      <c r="S34" s="36">
        <f>SUMIFS(СВЦЭМ!$C$39:$C$758,СВЦЭМ!$A$39:$A$758,$A34,СВЦЭМ!$B$39:$B$758,S$11)+'СЕТ СН'!$F$9+СВЦЭМ!$D$10+'СЕТ СН'!$F$5-'СЕТ СН'!$F$17</f>
        <v>3597.3961053200001</v>
      </c>
      <c r="T34" s="36">
        <f>SUMIFS(СВЦЭМ!$C$39:$C$758,СВЦЭМ!$A$39:$A$758,$A34,СВЦЭМ!$B$39:$B$758,T$11)+'СЕТ СН'!$F$9+СВЦЭМ!$D$10+'СЕТ СН'!$F$5-'СЕТ СН'!$F$17</f>
        <v>3554.3533849</v>
      </c>
      <c r="U34" s="36">
        <f>SUMIFS(СВЦЭМ!$C$39:$C$758,СВЦЭМ!$A$39:$A$758,$A34,СВЦЭМ!$B$39:$B$758,U$11)+'СЕТ СН'!$F$9+СВЦЭМ!$D$10+'СЕТ СН'!$F$5-'СЕТ СН'!$F$17</f>
        <v>3591.0305613600003</v>
      </c>
      <c r="V34" s="36">
        <f>SUMIFS(СВЦЭМ!$C$39:$C$758,СВЦЭМ!$A$39:$A$758,$A34,СВЦЭМ!$B$39:$B$758,V$11)+'СЕТ СН'!$F$9+СВЦЭМ!$D$10+'СЕТ СН'!$F$5-'СЕТ СН'!$F$17</f>
        <v>3550.94358534</v>
      </c>
      <c r="W34" s="36">
        <f>SUMIFS(СВЦЭМ!$C$39:$C$758,СВЦЭМ!$A$39:$A$758,$A34,СВЦЭМ!$B$39:$B$758,W$11)+'СЕТ СН'!$F$9+СВЦЭМ!$D$10+'СЕТ СН'!$F$5-'СЕТ СН'!$F$17</f>
        <v>3527.0989499100001</v>
      </c>
      <c r="X34" s="36">
        <f>SUMIFS(СВЦЭМ!$C$39:$C$758,СВЦЭМ!$A$39:$A$758,$A34,СВЦЭМ!$B$39:$B$758,X$11)+'СЕТ СН'!$F$9+СВЦЭМ!$D$10+'СЕТ СН'!$F$5-'СЕТ СН'!$F$17</f>
        <v>3579.7478943400001</v>
      </c>
      <c r="Y34" s="36">
        <f>SUMIFS(СВЦЭМ!$C$39:$C$758,СВЦЭМ!$A$39:$A$758,$A34,СВЦЭМ!$B$39:$B$758,Y$11)+'СЕТ СН'!$F$9+СВЦЭМ!$D$10+'СЕТ СН'!$F$5-'СЕТ СН'!$F$17</f>
        <v>3627.4143781600001</v>
      </c>
    </row>
    <row r="35" spans="1:25" ht="15.75" x14ac:dyDescent="0.2">
      <c r="A35" s="35">
        <f t="shared" si="0"/>
        <v>45406</v>
      </c>
      <c r="B35" s="36">
        <f>SUMIFS(СВЦЭМ!$C$39:$C$758,СВЦЭМ!$A$39:$A$758,$A35,СВЦЭМ!$B$39:$B$758,B$11)+'СЕТ СН'!$F$9+СВЦЭМ!$D$10+'СЕТ СН'!$F$5-'СЕТ СН'!$F$17</f>
        <v>3693.7615254900002</v>
      </c>
      <c r="C35" s="36">
        <f>SUMIFS(СВЦЭМ!$C$39:$C$758,СВЦЭМ!$A$39:$A$758,$A35,СВЦЭМ!$B$39:$B$758,C$11)+'СЕТ СН'!$F$9+СВЦЭМ!$D$10+'СЕТ СН'!$F$5-'СЕТ СН'!$F$17</f>
        <v>3743.8811432299999</v>
      </c>
      <c r="D35" s="36">
        <f>SUMIFS(СВЦЭМ!$C$39:$C$758,СВЦЭМ!$A$39:$A$758,$A35,СВЦЭМ!$B$39:$B$758,D$11)+'СЕТ СН'!$F$9+СВЦЭМ!$D$10+'СЕТ СН'!$F$5-'СЕТ СН'!$F$17</f>
        <v>3763.7141978400005</v>
      </c>
      <c r="E35" s="36">
        <f>SUMIFS(СВЦЭМ!$C$39:$C$758,СВЦЭМ!$A$39:$A$758,$A35,СВЦЭМ!$B$39:$B$758,E$11)+'СЕТ СН'!$F$9+СВЦЭМ!$D$10+'СЕТ СН'!$F$5-'СЕТ СН'!$F$17</f>
        <v>3769.0405982800003</v>
      </c>
      <c r="F35" s="36">
        <f>SUMIFS(СВЦЭМ!$C$39:$C$758,СВЦЭМ!$A$39:$A$758,$A35,СВЦЭМ!$B$39:$B$758,F$11)+'СЕТ СН'!$F$9+СВЦЭМ!$D$10+'СЕТ СН'!$F$5-'СЕТ СН'!$F$17</f>
        <v>3738.47485478</v>
      </c>
      <c r="G35" s="36">
        <f>SUMIFS(СВЦЭМ!$C$39:$C$758,СВЦЭМ!$A$39:$A$758,$A35,СВЦЭМ!$B$39:$B$758,G$11)+'СЕТ СН'!$F$9+СВЦЭМ!$D$10+'СЕТ СН'!$F$5-'СЕТ СН'!$F$17</f>
        <v>3708.00146761</v>
      </c>
      <c r="H35" s="36">
        <f>SUMIFS(СВЦЭМ!$C$39:$C$758,СВЦЭМ!$A$39:$A$758,$A35,СВЦЭМ!$B$39:$B$758,H$11)+'СЕТ СН'!$F$9+СВЦЭМ!$D$10+'СЕТ СН'!$F$5-'СЕТ СН'!$F$17</f>
        <v>3644.0404746700001</v>
      </c>
      <c r="I35" s="36">
        <f>SUMIFS(СВЦЭМ!$C$39:$C$758,СВЦЭМ!$A$39:$A$758,$A35,СВЦЭМ!$B$39:$B$758,I$11)+'СЕТ СН'!$F$9+СВЦЭМ!$D$10+'СЕТ СН'!$F$5-'СЕТ СН'!$F$17</f>
        <v>3600.15410531</v>
      </c>
      <c r="J35" s="36">
        <f>SUMIFS(СВЦЭМ!$C$39:$C$758,СВЦЭМ!$A$39:$A$758,$A35,СВЦЭМ!$B$39:$B$758,J$11)+'СЕТ СН'!$F$9+СВЦЭМ!$D$10+'СЕТ СН'!$F$5-'СЕТ СН'!$F$17</f>
        <v>3538.1947660000001</v>
      </c>
      <c r="K35" s="36">
        <f>SUMIFS(СВЦЭМ!$C$39:$C$758,СВЦЭМ!$A$39:$A$758,$A35,СВЦЭМ!$B$39:$B$758,K$11)+'СЕТ СН'!$F$9+СВЦЭМ!$D$10+'СЕТ СН'!$F$5-'СЕТ СН'!$F$17</f>
        <v>3540.0471993300002</v>
      </c>
      <c r="L35" s="36">
        <f>SUMIFS(СВЦЭМ!$C$39:$C$758,СВЦЭМ!$A$39:$A$758,$A35,СВЦЭМ!$B$39:$B$758,L$11)+'СЕТ СН'!$F$9+СВЦЭМ!$D$10+'СЕТ СН'!$F$5-'СЕТ СН'!$F$17</f>
        <v>3542.53733431</v>
      </c>
      <c r="M35" s="36">
        <f>SUMIFS(СВЦЭМ!$C$39:$C$758,СВЦЭМ!$A$39:$A$758,$A35,СВЦЭМ!$B$39:$B$758,M$11)+'СЕТ СН'!$F$9+СВЦЭМ!$D$10+'СЕТ СН'!$F$5-'СЕТ СН'!$F$17</f>
        <v>3545.8591121400004</v>
      </c>
      <c r="N35" s="36">
        <f>SUMIFS(СВЦЭМ!$C$39:$C$758,СВЦЭМ!$A$39:$A$758,$A35,СВЦЭМ!$B$39:$B$758,N$11)+'СЕТ СН'!$F$9+СВЦЭМ!$D$10+'СЕТ СН'!$F$5-'СЕТ СН'!$F$17</f>
        <v>3541.8167616800001</v>
      </c>
      <c r="O35" s="36">
        <f>SUMIFS(СВЦЭМ!$C$39:$C$758,СВЦЭМ!$A$39:$A$758,$A35,СВЦЭМ!$B$39:$B$758,O$11)+'СЕТ СН'!$F$9+СВЦЭМ!$D$10+'СЕТ СН'!$F$5-'СЕТ СН'!$F$17</f>
        <v>3558.9137007099998</v>
      </c>
      <c r="P35" s="36">
        <f>SUMIFS(СВЦЭМ!$C$39:$C$758,СВЦЭМ!$A$39:$A$758,$A35,СВЦЭМ!$B$39:$B$758,P$11)+'СЕТ СН'!$F$9+СВЦЭМ!$D$10+'СЕТ СН'!$F$5-'СЕТ СН'!$F$17</f>
        <v>3574.1286113100005</v>
      </c>
      <c r="Q35" s="36">
        <f>SUMIFS(СВЦЭМ!$C$39:$C$758,СВЦЭМ!$A$39:$A$758,$A35,СВЦЭМ!$B$39:$B$758,Q$11)+'СЕТ СН'!$F$9+СВЦЭМ!$D$10+'СЕТ СН'!$F$5-'СЕТ СН'!$F$17</f>
        <v>3598.59944129</v>
      </c>
      <c r="R35" s="36">
        <f>SUMIFS(СВЦЭМ!$C$39:$C$758,СВЦЭМ!$A$39:$A$758,$A35,СВЦЭМ!$B$39:$B$758,R$11)+'СЕТ СН'!$F$9+СВЦЭМ!$D$10+'СЕТ СН'!$F$5-'СЕТ СН'!$F$17</f>
        <v>3587.2973811800002</v>
      </c>
      <c r="S35" s="36">
        <f>SUMIFS(СВЦЭМ!$C$39:$C$758,СВЦЭМ!$A$39:$A$758,$A35,СВЦЭМ!$B$39:$B$758,S$11)+'СЕТ СН'!$F$9+СВЦЭМ!$D$10+'СЕТ СН'!$F$5-'СЕТ СН'!$F$17</f>
        <v>3553.0324964299998</v>
      </c>
      <c r="T35" s="36">
        <f>SUMIFS(СВЦЭМ!$C$39:$C$758,СВЦЭМ!$A$39:$A$758,$A35,СВЦЭМ!$B$39:$B$758,T$11)+'СЕТ СН'!$F$9+СВЦЭМ!$D$10+'СЕТ СН'!$F$5-'СЕТ СН'!$F$17</f>
        <v>3531.9978184600004</v>
      </c>
      <c r="U35" s="36">
        <f>SUMIFS(СВЦЭМ!$C$39:$C$758,СВЦЭМ!$A$39:$A$758,$A35,СВЦЭМ!$B$39:$B$758,U$11)+'СЕТ СН'!$F$9+СВЦЭМ!$D$10+'СЕТ СН'!$F$5-'СЕТ СН'!$F$17</f>
        <v>3490.78499268</v>
      </c>
      <c r="V35" s="36">
        <f>SUMIFS(СВЦЭМ!$C$39:$C$758,СВЦЭМ!$A$39:$A$758,$A35,СВЦЭМ!$B$39:$B$758,V$11)+'СЕТ СН'!$F$9+СВЦЭМ!$D$10+'СЕТ СН'!$F$5-'СЕТ СН'!$F$17</f>
        <v>3469.3086885900002</v>
      </c>
      <c r="W35" s="36">
        <f>SUMIFS(СВЦЭМ!$C$39:$C$758,СВЦЭМ!$A$39:$A$758,$A35,СВЦЭМ!$B$39:$B$758,W$11)+'СЕТ СН'!$F$9+СВЦЭМ!$D$10+'СЕТ СН'!$F$5-'СЕТ СН'!$F$17</f>
        <v>3490.39247449</v>
      </c>
      <c r="X35" s="36">
        <f>SUMIFS(СВЦЭМ!$C$39:$C$758,СВЦЭМ!$A$39:$A$758,$A35,СВЦЭМ!$B$39:$B$758,X$11)+'СЕТ СН'!$F$9+СВЦЭМ!$D$10+'СЕТ СН'!$F$5-'СЕТ СН'!$F$17</f>
        <v>3549.0561745599998</v>
      </c>
      <c r="Y35" s="36">
        <f>SUMIFS(СВЦЭМ!$C$39:$C$758,СВЦЭМ!$A$39:$A$758,$A35,СВЦЭМ!$B$39:$B$758,Y$11)+'СЕТ СН'!$F$9+СВЦЭМ!$D$10+'СЕТ СН'!$F$5-'СЕТ СН'!$F$17</f>
        <v>3595.5063533900002</v>
      </c>
    </row>
    <row r="36" spans="1:25" ht="15.75" x14ac:dyDescent="0.2">
      <c r="A36" s="35">
        <f t="shared" si="0"/>
        <v>45407</v>
      </c>
      <c r="B36" s="36">
        <f>SUMIFS(СВЦЭМ!$C$39:$C$758,СВЦЭМ!$A$39:$A$758,$A36,СВЦЭМ!$B$39:$B$758,B$11)+'СЕТ СН'!$F$9+СВЦЭМ!$D$10+'СЕТ СН'!$F$5-'СЕТ СН'!$F$17</f>
        <v>3651.7429943500001</v>
      </c>
      <c r="C36" s="36">
        <f>SUMIFS(СВЦЭМ!$C$39:$C$758,СВЦЭМ!$A$39:$A$758,$A36,СВЦЭМ!$B$39:$B$758,C$11)+'СЕТ СН'!$F$9+СВЦЭМ!$D$10+'СЕТ СН'!$F$5-'СЕТ СН'!$F$17</f>
        <v>3721.21301412</v>
      </c>
      <c r="D36" s="36">
        <f>SUMIFS(СВЦЭМ!$C$39:$C$758,СВЦЭМ!$A$39:$A$758,$A36,СВЦЭМ!$B$39:$B$758,D$11)+'СЕТ СН'!$F$9+СВЦЭМ!$D$10+'СЕТ СН'!$F$5-'СЕТ СН'!$F$17</f>
        <v>3792.7145518200005</v>
      </c>
      <c r="E36" s="36">
        <f>SUMIFS(СВЦЭМ!$C$39:$C$758,СВЦЭМ!$A$39:$A$758,$A36,СВЦЭМ!$B$39:$B$758,E$11)+'СЕТ СН'!$F$9+СВЦЭМ!$D$10+'СЕТ СН'!$F$5-'СЕТ СН'!$F$17</f>
        <v>3797.2289545000003</v>
      </c>
      <c r="F36" s="36">
        <f>SUMIFS(СВЦЭМ!$C$39:$C$758,СВЦЭМ!$A$39:$A$758,$A36,СВЦЭМ!$B$39:$B$758,F$11)+'СЕТ СН'!$F$9+СВЦЭМ!$D$10+'СЕТ СН'!$F$5-'СЕТ СН'!$F$17</f>
        <v>3792.7396826100003</v>
      </c>
      <c r="G36" s="36">
        <f>SUMIFS(СВЦЭМ!$C$39:$C$758,СВЦЭМ!$A$39:$A$758,$A36,СВЦЭМ!$B$39:$B$758,G$11)+'СЕТ СН'!$F$9+СВЦЭМ!$D$10+'СЕТ СН'!$F$5-'СЕТ СН'!$F$17</f>
        <v>3792.5203108800001</v>
      </c>
      <c r="H36" s="36">
        <f>SUMIFS(СВЦЭМ!$C$39:$C$758,СВЦЭМ!$A$39:$A$758,$A36,СВЦЭМ!$B$39:$B$758,H$11)+'СЕТ СН'!$F$9+СВЦЭМ!$D$10+'СЕТ СН'!$F$5-'СЕТ СН'!$F$17</f>
        <v>3659.3430263400001</v>
      </c>
      <c r="I36" s="36">
        <f>SUMIFS(СВЦЭМ!$C$39:$C$758,СВЦЭМ!$A$39:$A$758,$A36,СВЦЭМ!$B$39:$B$758,I$11)+'СЕТ СН'!$F$9+СВЦЭМ!$D$10+'СЕТ СН'!$F$5-'СЕТ СН'!$F$17</f>
        <v>3640.1201923100002</v>
      </c>
      <c r="J36" s="36">
        <f>SUMIFS(СВЦЭМ!$C$39:$C$758,СВЦЭМ!$A$39:$A$758,$A36,СВЦЭМ!$B$39:$B$758,J$11)+'СЕТ СН'!$F$9+СВЦЭМ!$D$10+'СЕТ СН'!$F$5-'СЕТ СН'!$F$17</f>
        <v>3609.3818796300002</v>
      </c>
      <c r="K36" s="36">
        <f>SUMIFS(СВЦЭМ!$C$39:$C$758,СВЦЭМ!$A$39:$A$758,$A36,СВЦЭМ!$B$39:$B$758,K$11)+'СЕТ СН'!$F$9+СВЦЭМ!$D$10+'СЕТ СН'!$F$5-'СЕТ СН'!$F$17</f>
        <v>3611.6923585700001</v>
      </c>
      <c r="L36" s="36">
        <f>SUMIFS(СВЦЭМ!$C$39:$C$758,СВЦЭМ!$A$39:$A$758,$A36,СВЦЭМ!$B$39:$B$758,L$11)+'СЕТ СН'!$F$9+СВЦЭМ!$D$10+'СЕТ СН'!$F$5-'СЕТ СН'!$F$17</f>
        <v>3617.6890825600003</v>
      </c>
      <c r="M36" s="36">
        <f>SUMIFS(СВЦЭМ!$C$39:$C$758,СВЦЭМ!$A$39:$A$758,$A36,СВЦЭМ!$B$39:$B$758,M$11)+'СЕТ СН'!$F$9+СВЦЭМ!$D$10+'СЕТ СН'!$F$5-'СЕТ СН'!$F$17</f>
        <v>3614.4632553700003</v>
      </c>
      <c r="N36" s="36">
        <f>SUMIFS(СВЦЭМ!$C$39:$C$758,СВЦЭМ!$A$39:$A$758,$A36,СВЦЭМ!$B$39:$B$758,N$11)+'СЕТ СН'!$F$9+СВЦЭМ!$D$10+'СЕТ СН'!$F$5-'СЕТ СН'!$F$17</f>
        <v>3604.7962096600004</v>
      </c>
      <c r="O36" s="36">
        <f>SUMIFS(СВЦЭМ!$C$39:$C$758,СВЦЭМ!$A$39:$A$758,$A36,СВЦЭМ!$B$39:$B$758,O$11)+'СЕТ СН'!$F$9+СВЦЭМ!$D$10+'СЕТ СН'!$F$5-'СЕТ СН'!$F$17</f>
        <v>3646.3139920399999</v>
      </c>
      <c r="P36" s="36">
        <f>SUMIFS(СВЦЭМ!$C$39:$C$758,СВЦЭМ!$A$39:$A$758,$A36,СВЦЭМ!$B$39:$B$758,P$11)+'СЕТ СН'!$F$9+СВЦЭМ!$D$10+'СЕТ СН'!$F$5-'СЕТ СН'!$F$17</f>
        <v>3658.1497723299999</v>
      </c>
      <c r="Q36" s="36">
        <f>SUMIFS(СВЦЭМ!$C$39:$C$758,СВЦЭМ!$A$39:$A$758,$A36,СВЦЭМ!$B$39:$B$758,Q$11)+'СЕТ СН'!$F$9+СВЦЭМ!$D$10+'СЕТ СН'!$F$5-'СЕТ СН'!$F$17</f>
        <v>3673.9084679900002</v>
      </c>
      <c r="R36" s="36">
        <f>SUMIFS(СВЦЭМ!$C$39:$C$758,СВЦЭМ!$A$39:$A$758,$A36,СВЦЭМ!$B$39:$B$758,R$11)+'СЕТ СН'!$F$9+СВЦЭМ!$D$10+'СЕТ СН'!$F$5-'СЕТ СН'!$F$17</f>
        <v>3670.6261232400002</v>
      </c>
      <c r="S36" s="36">
        <f>SUMIFS(СВЦЭМ!$C$39:$C$758,СВЦЭМ!$A$39:$A$758,$A36,СВЦЭМ!$B$39:$B$758,S$11)+'СЕТ СН'!$F$9+СВЦЭМ!$D$10+'СЕТ СН'!$F$5-'СЕТ СН'!$F$17</f>
        <v>3657.6699885100002</v>
      </c>
      <c r="T36" s="36">
        <f>SUMIFS(СВЦЭМ!$C$39:$C$758,СВЦЭМ!$A$39:$A$758,$A36,СВЦЭМ!$B$39:$B$758,T$11)+'СЕТ СН'!$F$9+СВЦЭМ!$D$10+'СЕТ СН'!$F$5-'СЕТ СН'!$F$17</f>
        <v>3599.3675650700002</v>
      </c>
      <c r="U36" s="36">
        <f>SUMIFS(СВЦЭМ!$C$39:$C$758,СВЦЭМ!$A$39:$A$758,$A36,СВЦЭМ!$B$39:$B$758,U$11)+'СЕТ СН'!$F$9+СВЦЭМ!$D$10+'СЕТ СН'!$F$5-'СЕТ СН'!$F$17</f>
        <v>3560.86649433</v>
      </c>
      <c r="V36" s="36">
        <f>SUMIFS(СВЦЭМ!$C$39:$C$758,СВЦЭМ!$A$39:$A$758,$A36,СВЦЭМ!$B$39:$B$758,V$11)+'СЕТ СН'!$F$9+СВЦЭМ!$D$10+'СЕТ СН'!$F$5-'СЕТ СН'!$F$17</f>
        <v>3547.5952115600003</v>
      </c>
      <c r="W36" s="36">
        <f>SUMIFS(СВЦЭМ!$C$39:$C$758,СВЦЭМ!$A$39:$A$758,$A36,СВЦЭМ!$B$39:$B$758,W$11)+'СЕТ СН'!$F$9+СВЦЭМ!$D$10+'СЕТ СН'!$F$5-'СЕТ СН'!$F$17</f>
        <v>3571.9483693299999</v>
      </c>
      <c r="X36" s="36">
        <f>SUMIFS(СВЦЭМ!$C$39:$C$758,СВЦЭМ!$A$39:$A$758,$A36,СВЦЭМ!$B$39:$B$758,X$11)+'СЕТ СН'!$F$9+СВЦЭМ!$D$10+'СЕТ СН'!$F$5-'СЕТ СН'!$F$17</f>
        <v>3622.6840029499999</v>
      </c>
      <c r="Y36" s="36">
        <f>SUMIFS(СВЦЭМ!$C$39:$C$758,СВЦЭМ!$A$39:$A$758,$A36,СВЦЭМ!$B$39:$B$758,Y$11)+'СЕТ СН'!$F$9+СВЦЭМ!$D$10+'СЕТ СН'!$F$5-'СЕТ СН'!$F$17</f>
        <v>3658.48196216</v>
      </c>
    </row>
    <row r="37" spans="1:25" ht="15.75" x14ac:dyDescent="0.2">
      <c r="A37" s="35">
        <f t="shared" si="0"/>
        <v>45408</v>
      </c>
      <c r="B37" s="36">
        <f>SUMIFS(СВЦЭМ!$C$39:$C$758,СВЦЭМ!$A$39:$A$758,$A37,СВЦЭМ!$B$39:$B$758,B$11)+'СЕТ СН'!$F$9+СВЦЭМ!$D$10+'СЕТ СН'!$F$5-'СЕТ СН'!$F$17</f>
        <v>3681.1448530300004</v>
      </c>
      <c r="C37" s="36">
        <f>SUMIFS(СВЦЭМ!$C$39:$C$758,СВЦЭМ!$A$39:$A$758,$A37,СВЦЭМ!$B$39:$B$758,C$11)+'СЕТ СН'!$F$9+СВЦЭМ!$D$10+'СЕТ СН'!$F$5-'СЕТ СН'!$F$17</f>
        <v>3744.1117828800002</v>
      </c>
      <c r="D37" s="36">
        <f>SUMIFS(СВЦЭМ!$C$39:$C$758,СВЦЭМ!$A$39:$A$758,$A37,СВЦЭМ!$B$39:$B$758,D$11)+'СЕТ СН'!$F$9+СВЦЭМ!$D$10+'СЕТ СН'!$F$5-'СЕТ СН'!$F$17</f>
        <v>3798.8758715700001</v>
      </c>
      <c r="E37" s="36">
        <f>SUMIFS(СВЦЭМ!$C$39:$C$758,СВЦЭМ!$A$39:$A$758,$A37,СВЦЭМ!$B$39:$B$758,E$11)+'СЕТ СН'!$F$9+СВЦЭМ!$D$10+'СЕТ СН'!$F$5-'СЕТ СН'!$F$17</f>
        <v>3817.3987809600003</v>
      </c>
      <c r="F37" s="36">
        <f>SUMIFS(СВЦЭМ!$C$39:$C$758,СВЦЭМ!$A$39:$A$758,$A37,СВЦЭМ!$B$39:$B$758,F$11)+'СЕТ СН'!$F$9+СВЦЭМ!$D$10+'СЕТ СН'!$F$5-'СЕТ СН'!$F$17</f>
        <v>3816.6808499500003</v>
      </c>
      <c r="G37" s="36">
        <f>SUMIFS(СВЦЭМ!$C$39:$C$758,СВЦЭМ!$A$39:$A$758,$A37,СВЦЭМ!$B$39:$B$758,G$11)+'СЕТ СН'!$F$9+СВЦЭМ!$D$10+'СЕТ СН'!$F$5-'СЕТ СН'!$F$17</f>
        <v>3789.1576378099999</v>
      </c>
      <c r="H37" s="36">
        <f>SUMIFS(СВЦЭМ!$C$39:$C$758,СВЦЭМ!$A$39:$A$758,$A37,СВЦЭМ!$B$39:$B$758,H$11)+'СЕТ СН'!$F$9+СВЦЭМ!$D$10+'СЕТ СН'!$F$5-'СЕТ СН'!$F$17</f>
        <v>3721.86962675</v>
      </c>
      <c r="I37" s="36">
        <f>SUMIFS(СВЦЭМ!$C$39:$C$758,СВЦЭМ!$A$39:$A$758,$A37,СВЦЭМ!$B$39:$B$758,I$11)+'СЕТ СН'!$F$9+СВЦЭМ!$D$10+'СЕТ СН'!$F$5-'СЕТ СН'!$F$17</f>
        <v>3653.97753612</v>
      </c>
      <c r="J37" s="36">
        <f>SUMIFS(СВЦЭМ!$C$39:$C$758,СВЦЭМ!$A$39:$A$758,$A37,СВЦЭМ!$B$39:$B$758,J$11)+'СЕТ СН'!$F$9+СВЦЭМ!$D$10+'СЕТ СН'!$F$5-'СЕТ СН'!$F$17</f>
        <v>3612.93103784</v>
      </c>
      <c r="K37" s="36">
        <f>SUMIFS(СВЦЭМ!$C$39:$C$758,СВЦЭМ!$A$39:$A$758,$A37,СВЦЭМ!$B$39:$B$758,K$11)+'СЕТ СН'!$F$9+СВЦЭМ!$D$10+'СЕТ СН'!$F$5-'СЕТ СН'!$F$17</f>
        <v>3595.7701831200002</v>
      </c>
      <c r="L37" s="36">
        <f>SUMIFS(СВЦЭМ!$C$39:$C$758,СВЦЭМ!$A$39:$A$758,$A37,СВЦЭМ!$B$39:$B$758,L$11)+'СЕТ СН'!$F$9+СВЦЭМ!$D$10+'СЕТ СН'!$F$5-'СЕТ СН'!$F$17</f>
        <v>3578.4330438200004</v>
      </c>
      <c r="M37" s="36">
        <f>SUMIFS(СВЦЭМ!$C$39:$C$758,СВЦЭМ!$A$39:$A$758,$A37,СВЦЭМ!$B$39:$B$758,M$11)+'СЕТ СН'!$F$9+СВЦЭМ!$D$10+'СЕТ СН'!$F$5-'СЕТ СН'!$F$17</f>
        <v>3594.8865747300001</v>
      </c>
      <c r="N37" s="36">
        <f>SUMIFS(СВЦЭМ!$C$39:$C$758,СВЦЭМ!$A$39:$A$758,$A37,СВЦЭМ!$B$39:$B$758,N$11)+'СЕТ СН'!$F$9+СВЦЭМ!$D$10+'СЕТ СН'!$F$5-'СЕТ СН'!$F$17</f>
        <v>3594.8234008400004</v>
      </c>
      <c r="O37" s="36">
        <f>SUMIFS(СВЦЭМ!$C$39:$C$758,СВЦЭМ!$A$39:$A$758,$A37,СВЦЭМ!$B$39:$B$758,O$11)+'СЕТ СН'!$F$9+СВЦЭМ!$D$10+'СЕТ СН'!$F$5-'СЕТ СН'!$F$17</f>
        <v>3592.9906227600004</v>
      </c>
      <c r="P37" s="36">
        <f>SUMIFS(СВЦЭМ!$C$39:$C$758,СВЦЭМ!$A$39:$A$758,$A37,СВЦЭМ!$B$39:$B$758,P$11)+'СЕТ СН'!$F$9+СВЦЭМ!$D$10+'СЕТ СН'!$F$5-'СЕТ СН'!$F$17</f>
        <v>3570.0481569200001</v>
      </c>
      <c r="Q37" s="36">
        <f>SUMIFS(СВЦЭМ!$C$39:$C$758,СВЦЭМ!$A$39:$A$758,$A37,СВЦЭМ!$B$39:$B$758,Q$11)+'СЕТ СН'!$F$9+СВЦЭМ!$D$10+'СЕТ СН'!$F$5-'СЕТ СН'!$F$17</f>
        <v>3587.63914699</v>
      </c>
      <c r="R37" s="36">
        <f>SUMIFS(СВЦЭМ!$C$39:$C$758,СВЦЭМ!$A$39:$A$758,$A37,СВЦЭМ!$B$39:$B$758,R$11)+'СЕТ СН'!$F$9+СВЦЭМ!$D$10+'СЕТ СН'!$F$5-'СЕТ СН'!$F$17</f>
        <v>3621.8831836899999</v>
      </c>
      <c r="S37" s="36">
        <f>SUMIFS(СВЦЭМ!$C$39:$C$758,СВЦЭМ!$A$39:$A$758,$A37,СВЦЭМ!$B$39:$B$758,S$11)+'СЕТ СН'!$F$9+СВЦЭМ!$D$10+'СЕТ СН'!$F$5-'СЕТ СН'!$F$17</f>
        <v>3623.5795065700004</v>
      </c>
      <c r="T37" s="36">
        <f>SUMIFS(СВЦЭМ!$C$39:$C$758,СВЦЭМ!$A$39:$A$758,$A37,СВЦЭМ!$B$39:$B$758,T$11)+'СЕТ СН'!$F$9+СВЦЭМ!$D$10+'СЕТ СН'!$F$5-'СЕТ СН'!$F$17</f>
        <v>3594.4195779000001</v>
      </c>
      <c r="U37" s="36">
        <f>SUMIFS(СВЦЭМ!$C$39:$C$758,СВЦЭМ!$A$39:$A$758,$A37,СВЦЭМ!$B$39:$B$758,U$11)+'СЕТ СН'!$F$9+СВЦЭМ!$D$10+'СЕТ СН'!$F$5-'СЕТ СН'!$F$17</f>
        <v>3585.5159448000004</v>
      </c>
      <c r="V37" s="36">
        <f>SUMIFS(СВЦЭМ!$C$39:$C$758,СВЦЭМ!$A$39:$A$758,$A37,СВЦЭМ!$B$39:$B$758,V$11)+'СЕТ СН'!$F$9+СВЦЭМ!$D$10+'СЕТ СН'!$F$5-'СЕТ СН'!$F$17</f>
        <v>3554.0631443800003</v>
      </c>
      <c r="W37" s="36">
        <f>SUMIFS(СВЦЭМ!$C$39:$C$758,СВЦЭМ!$A$39:$A$758,$A37,СВЦЭМ!$B$39:$B$758,W$11)+'СЕТ СН'!$F$9+СВЦЭМ!$D$10+'СЕТ СН'!$F$5-'СЕТ СН'!$F$17</f>
        <v>3554.8692600300001</v>
      </c>
      <c r="X37" s="36">
        <f>SUMIFS(СВЦЭМ!$C$39:$C$758,СВЦЭМ!$A$39:$A$758,$A37,СВЦЭМ!$B$39:$B$758,X$11)+'СЕТ СН'!$F$9+СВЦЭМ!$D$10+'СЕТ СН'!$F$5-'СЕТ СН'!$F$17</f>
        <v>3567.2235080400001</v>
      </c>
      <c r="Y37" s="36">
        <f>SUMIFS(СВЦЭМ!$C$39:$C$758,СВЦЭМ!$A$39:$A$758,$A37,СВЦЭМ!$B$39:$B$758,Y$11)+'СЕТ СН'!$F$9+СВЦЭМ!$D$10+'СЕТ СН'!$F$5-'СЕТ СН'!$F$17</f>
        <v>3626.2950728300002</v>
      </c>
    </row>
    <row r="38" spans="1:25" ht="15.75" x14ac:dyDescent="0.2">
      <c r="A38" s="35">
        <f t="shared" si="0"/>
        <v>45409</v>
      </c>
      <c r="B38" s="36">
        <f>SUMIFS(СВЦЭМ!$C$39:$C$758,СВЦЭМ!$A$39:$A$758,$A38,СВЦЭМ!$B$39:$B$758,B$11)+'СЕТ СН'!$F$9+СВЦЭМ!$D$10+'СЕТ СН'!$F$5-'СЕТ СН'!$F$17</f>
        <v>3723.8187228400002</v>
      </c>
      <c r="C38" s="36">
        <f>SUMIFS(СВЦЭМ!$C$39:$C$758,СВЦЭМ!$A$39:$A$758,$A38,СВЦЭМ!$B$39:$B$758,C$11)+'СЕТ СН'!$F$9+СВЦЭМ!$D$10+'СЕТ СН'!$F$5-'СЕТ СН'!$F$17</f>
        <v>3831.1461196399996</v>
      </c>
      <c r="D38" s="36">
        <f>SUMIFS(СВЦЭМ!$C$39:$C$758,СВЦЭМ!$A$39:$A$758,$A38,СВЦЭМ!$B$39:$B$758,D$11)+'СЕТ СН'!$F$9+СВЦЭМ!$D$10+'СЕТ СН'!$F$5-'СЕТ СН'!$F$17</f>
        <v>3827.30851162</v>
      </c>
      <c r="E38" s="36">
        <f>SUMIFS(СВЦЭМ!$C$39:$C$758,СВЦЭМ!$A$39:$A$758,$A38,СВЦЭМ!$B$39:$B$758,E$11)+'СЕТ СН'!$F$9+СВЦЭМ!$D$10+'СЕТ СН'!$F$5-'СЕТ СН'!$F$17</f>
        <v>3825.4359176400003</v>
      </c>
      <c r="F38" s="36">
        <f>SUMIFS(СВЦЭМ!$C$39:$C$758,СВЦЭМ!$A$39:$A$758,$A38,СВЦЭМ!$B$39:$B$758,F$11)+'СЕТ СН'!$F$9+СВЦЭМ!$D$10+'СЕТ СН'!$F$5-'СЕТ СН'!$F$17</f>
        <v>3826.4520947000001</v>
      </c>
      <c r="G38" s="36">
        <f>SUMIFS(СВЦЭМ!$C$39:$C$758,СВЦЭМ!$A$39:$A$758,$A38,СВЦЭМ!$B$39:$B$758,G$11)+'СЕТ СН'!$F$9+СВЦЭМ!$D$10+'СЕТ СН'!$F$5-'СЕТ СН'!$F$17</f>
        <v>3837.0892639000003</v>
      </c>
      <c r="H38" s="36">
        <f>SUMIFS(СВЦЭМ!$C$39:$C$758,СВЦЭМ!$A$39:$A$758,$A38,СВЦЭМ!$B$39:$B$758,H$11)+'СЕТ СН'!$F$9+СВЦЭМ!$D$10+'СЕТ СН'!$F$5-'СЕТ СН'!$F$17</f>
        <v>3760.6998490000001</v>
      </c>
      <c r="I38" s="36">
        <f>SUMIFS(СВЦЭМ!$C$39:$C$758,СВЦЭМ!$A$39:$A$758,$A38,СВЦЭМ!$B$39:$B$758,I$11)+'СЕТ СН'!$F$9+СВЦЭМ!$D$10+'СЕТ СН'!$F$5-'СЕТ СН'!$F$17</f>
        <v>3749.2521537299999</v>
      </c>
      <c r="J38" s="36">
        <f>SUMIFS(СВЦЭМ!$C$39:$C$758,СВЦЭМ!$A$39:$A$758,$A38,СВЦЭМ!$B$39:$B$758,J$11)+'СЕТ СН'!$F$9+СВЦЭМ!$D$10+'СЕТ СН'!$F$5-'СЕТ СН'!$F$17</f>
        <v>3667.2533502699998</v>
      </c>
      <c r="K38" s="36">
        <f>SUMIFS(СВЦЭМ!$C$39:$C$758,СВЦЭМ!$A$39:$A$758,$A38,СВЦЭМ!$B$39:$B$758,K$11)+'СЕТ СН'!$F$9+СВЦЭМ!$D$10+'СЕТ СН'!$F$5-'СЕТ СН'!$F$17</f>
        <v>3665.8601098200002</v>
      </c>
      <c r="L38" s="36">
        <f>SUMIFS(СВЦЭМ!$C$39:$C$758,СВЦЭМ!$A$39:$A$758,$A38,СВЦЭМ!$B$39:$B$758,L$11)+'СЕТ СН'!$F$9+СВЦЭМ!$D$10+'СЕТ СН'!$F$5-'СЕТ СН'!$F$17</f>
        <v>3606.8713717500004</v>
      </c>
      <c r="M38" s="36">
        <f>SUMIFS(СВЦЭМ!$C$39:$C$758,СВЦЭМ!$A$39:$A$758,$A38,СВЦЭМ!$B$39:$B$758,M$11)+'СЕТ СН'!$F$9+СВЦЭМ!$D$10+'СЕТ СН'!$F$5-'СЕТ СН'!$F$17</f>
        <v>3645.3532495999998</v>
      </c>
      <c r="N38" s="36">
        <f>SUMIFS(СВЦЭМ!$C$39:$C$758,СВЦЭМ!$A$39:$A$758,$A38,СВЦЭМ!$B$39:$B$758,N$11)+'СЕТ СН'!$F$9+СВЦЭМ!$D$10+'СЕТ СН'!$F$5-'СЕТ СН'!$F$17</f>
        <v>3632.2162797500005</v>
      </c>
      <c r="O38" s="36">
        <f>SUMIFS(СВЦЭМ!$C$39:$C$758,СВЦЭМ!$A$39:$A$758,$A38,СВЦЭМ!$B$39:$B$758,O$11)+'СЕТ СН'!$F$9+СВЦЭМ!$D$10+'СЕТ СН'!$F$5-'СЕТ СН'!$F$17</f>
        <v>3651.0388394600004</v>
      </c>
      <c r="P38" s="36">
        <f>SUMIFS(СВЦЭМ!$C$39:$C$758,СВЦЭМ!$A$39:$A$758,$A38,СВЦЭМ!$B$39:$B$758,P$11)+'СЕТ СН'!$F$9+СВЦЭМ!$D$10+'СЕТ СН'!$F$5-'СЕТ СН'!$F$17</f>
        <v>3665.30817389</v>
      </c>
      <c r="Q38" s="36">
        <f>SUMIFS(СВЦЭМ!$C$39:$C$758,СВЦЭМ!$A$39:$A$758,$A38,СВЦЭМ!$B$39:$B$758,Q$11)+'СЕТ СН'!$F$9+СВЦЭМ!$D$10+'СЕТ СН'!$F$5-'СЕТ СН'!$F$17</f>
        <v>3671.7796848200001</v>
      </c>
      <c r="R38" s="36">
        <f>SUMIFS(СВЦЭМ!$C$39:$C$758,СВЦЭМ!$A$39:$A$758,$A38,СВЦЭМ!$B$39:$B$758,R$11)+'СЕТ СН'!$F$9+СВЦЭМ!$D$10+'СЕТ СН'!$F$5-'СЕТ СН'!$F$17</f>
        <v>3677.3981960800002</v>
      </c>
      <c r="S38" s="36">
        <f>SUMIFS(СВЦЭМ!$C$39:$C$758,СВЦЭМ!$A$39:$A$758,$A38,СВЦЭМ!$B$39:$B$758,S$11)+'СЕТ СН'!$F$9+СВЦЭМ!$D$10+'СЕТ СН'!$F$5-'СЕТ СН'!$F$17</f>
        <v>3645.5981734300003</v>
      </c>
      <c r="T38" s="36">
        <f>SUMIFS(СВЦЭМ!$C$39:$C$758,СВЦЭМ!$A$39:$A$758,$A38,СВЦЭМ!$B$39:$B$758,T$11)+'СЕТ СН'!$F$9+СВЦЭМ!$D$10+'СЕТ СН'!$F$5-'СЕТ СН'!$F$17</f>
        <v>3668.9934761700001</v>
      </c>
      <c r="U38" s="36">
        <f>SUMIFS(СВЦЭМ!$C$39:$C$758,СВЦЭМ!$A$39:$A$758,$A38,СВЦЭМ!$B$39:$B$758,U$11)+'СЕТ СН'!$F$9+СВЦЭМ!$D$10+'СЕТ СН'!$F$5-'СЕТ СН'!$F$17</f>
        <v>3591.9450401300001</v>
      </c>
      <c r="V38" s="36">
        <f>SUMIFS(СВЦЭМ!$C$39:$C$758,СВЦЭМ!$A$39:$A$758,$A38,СВЦЭМ!$B$39:$B$758,V$11)+'СЕТ СН'!$F$9+СВЦЭМ!$D$10+'СЕТ СН'!$F$5-'СЕТ СН'!$F$17</f>
        <v>3641.5001193300004</v>
      </c>
      <c r="W38" s="36">
        <f>SUMIFS(СВЦЭМ!$C$39:$C$758,СВЦЭМ!$A$39:$A$758,$A38,СВЦЭМ!$B$39:$B$758,W$11)+'СЕТ СН'!$F$9+СВЦЭМ!$D$10+'СЕТ СН'!$F$5-'СЕТ СН'!$F$17</f>
        <v>3629.0724203500004</v>
      </c>
      <c r="X38" s="36">
        <f>SUMIFS(СВЦЭМ!$C$39:$C$758,СВЦЭМ!$A$39:$A$758,$A38,СВЦЭМ!$B$39:$B$758,X$11)+'СЕТ СН'!$F$9+СВЦЭМ!$D$10+'СЕТ СН'!$F$5-'СЕТ СН'!$F$17</f>
        <v>3722.1039725000001</v>
      </c>
      <c r="Y38" s="36">
        <f>SUMIFS(СВЦЭМ!$C$39:$C$758,СВЦЭМ!$A$39:$A$758,$A38,СВЦЭМ!$B$39:$B$758,Y$11)+'СЕТ СН'!$F$9+СВЦЭМ!$D$10+'СЕТ СН'!$F$5-'СЕТ СН'!$F$17</f>
        <v>3814.1313164399999</v>
      </c>
    </row>
    <row r="39" spans="1:25" ht="15.75" x14ac:dyDescent="0.2">
      <c r="A39" s="35">
        <f t="shared" si="0"/>
        <v>45410</v>
      </c>
      <c r="B39" s="36">
        <f>SUMIFS(СВЦЭМ!$C$39:$C$758,СВЦЭМ!$A$39:$A$758,$A39,СВЦЭМ!$B$39:$B$758,B$11)+'СЕТ СН'!$F$9+СВЦЭМ!$D$10+'СЕТ СН'!$F$5-'СЕТ СН'!$F$17</f>
        <v>3865.5483120600002</v>
      </c>
      <c r="C39" s="36">
        <f>SUMIFS(СВЦЭМ!$C$39:$C$758,СВЦЭМ!$A$39:$A$758,$A39,СВЦЭМ!$B$39:$B$758,C$11)+'СЕТ СН'!$F$9+СВЦЭМ!$D$10+'СЕТ СН'!$F$5-'СЕТ СН'!$F$17</f>
        <v>3651.7921555000003</v>
      </c>
      <c r="D39" s="36">
        <f>SUMIFS(СВЦЭМ!$C$39:$C$758,СВЦЭМ!$A$39:$A$758,$A39,СВЦЭМ!$B$39:$B$758,D$11)+'СЕТ СН'!$F$9+СВЦЭМ!$D$10+'СЕТ СН'!$F$5-'СЕТ СН'!$F$17</f>
        <v>3690.4015796600002</v>
      </c>
      <c r="E39" s="36">
        <f>SUMIFS(СВЦЭМ!$C$39:$C$758,СВЦЭМ!$A$39:$A$758,$A39,СВЦЭМ!$B$39:$B$758,E$11)+'СЕТ СН'!$F$9+СВЦЭМ!$D$10+'СЕТ СН'!$F$5-'СЕТ СН'!$F$17</f>
        <v>3705.4160541900001</v>
      </c>
      <c r="F39" s="36">
        <f>SUMIFS(СВЦЭМ!$C$39:$C$758,СВЦЭМ!$A$39:$A$758,$A39,СВЦЭМ!$B$39:$B$758,F$11)+'СЕТ СН'!$F$9+СВЦЭМ!$D$10+'СЕТ СН'!$F$5-'СЕТ СН'!$F$17</f>
        <v>3739.5016982000002</v>
      </c>
      <c r="G39" s="36">
        <f>SUMIFS(СВЦЭМ!$C$39:$C$758,СВЦЭМ!$A$39:$A$758,$A39,СВЦЭМ!$B$39:$B$758,G$11)+'СЕТ СН'!$F$9+СВЦЭМ!$D$10+'СЕТ СН'!$F$5-'СЕТ СН'!$F$17</f>
        <v>3727.41911957</v>
      </c>
      <c r="H39" s="36">
        <f>SUMIFS(СВЦЭМ!$C$39:$C$758,СВЦЭМ!$A$39:$A$758,$A39,СВЦЭМ!$B$39:$B$758,H$11)+'СЕТ СН'!$F$9+СВЦЭМ!$D$10+'СЕТ СН'!$F$5-'СЕТ СН'!$F$17</f>
        <v>3820.7129875800001</v>
      </c>
      <c r="I39" s="36">
        <f>SUMIFS(СВЦЭМ!$C$39:$C$758,СВЦЭМ!$A$39:$A$758,$A39,СВЦЭМ!$B$39:$B$758,I$11)+'СЕТ СН'!$F$9+СВЦЭМ!$D$10+'СЕТ СН'!$F$5-'СЕТ СН'!$F$17</f>
        <v>3758.4097994900003</v>
      </c>
      <c r="J39" s="36">
        <f>SUMIFS(СВЦЭМ!$C$39:$C$758,СВЦЭМ!$A$39:$A$758,$A39,СВЦЭМ!$B$39:$B$758,J$11)+'СЕТ СН'!$F$9+СВЦЭМ!$D$10+'СЕТ СН'!$F$5-'СЕТ СН'!$F$17</f>
        <v>3632.49155526</v>
      </c>
      <c r="K39" s="36">
        <f>SUMIFS(СВЦЭМ!$C$39:$C$758,СВЦЭМ!$A$39:$A$758,$A39,СВЦЭМ!$B$39:$B$758,K$11)+'СЕТ СН'!$F$9+СВЦЭМ!$D$10+'СЕТ СН'!$F$5-'СЕТ СН'!$F$17</f>
        <v>3570.0041199799998</v>
      </c>
      <c r="L39" s="36">
        <f>SUMIFS(СВЦЭМ!$C$39:$C$758,СВЦЭМ!$A$39:$A$758,$A39,СВЦЭМ!$B$39:$B$758,L$11)+'СЕТ СН'!$F$9+СВЦЭМ!$D$10+'СЕТ СН'!$F$5-'СЕТ СН'!$F$17</f>
        <v>3563.1075027800002</v>
      </c>
      <c r="M39" s="36">
        <f>SUMIFS(СВЦЭМ!$C$39:$C$758,СВЦЭМ!$A$39:$A$758,$A39,СВЦЭМ!$B$39:$B$758,M$11)+'СЕТ СН'!$F$9+СВЦЭМ!$D$10+'СЕТ СН'!$F$5-'СЕТ СН'!$F$17</f>
        <v>3606.5649939000004</v>
      </c>
      <c r="N39" s="36">
        <f>SUMIFS(СВЦЭМ!$C$39:$C$758,СВЦЭМ!$A$39:$A$758,$A39,СВЦЭМ!$B$39:$B$758,N$11)+'СЕТ СН'!$F$9+СВЦЭМ!$D$10+'СЕТ СН'!$F$5-'СЕТ СН'!$F$17</f>
        <v>3611.4737160700001</v>
      </c>
      <c r="O39" s="36">
        <f>SUMIFS(СВЦЭМ!$C$39:$C$758,СВЦЭМ!$A$39:$A$758,$A39,СВЦЭМ!$B$39:$B$758,O$11)+'СЕТ СН'!$F$9+СВЦЭМ!$D$10+'СЕТ СН'!$F$5-'СЕТ СН'!$F$17</f>
        <v>3632.5692231000003</v>
      </c>
      <c r="P39" s="36">
        <f>SUMIFS(СВЦЭМ!$C$39:$C$758,СВЦЭМ!$A$39:$A$758,$A39,СВЦЭМ!$B$39:$B$758,P$11)+'СЕТ СН'!$F$9+СВЦЭМ!$D$10+'СЕТ СН'!$F$5-'СЕТ СН'!$F$17</f>
        <v>3646.7606836499999</v>
      </c>
      <c r="Q39" s="36">
        <f>SUMIFS(СВЦЭМ!$C$39:$C$758,СВЦЭМ!$A$39:$A$758,$A39,СВЦЭМ!$B$39:$B$758,Q$11)+'СЕТ СН'!$F$9+СВЦЭМ!$D$10+'СЕТ СН'!$F$5-'СЕТ СН'!$F$17</f>
        <v>3659.8139490800004</v>
      </c>
      <c r="R39" s="36">
        <f>SUMIFS(СВЦЭМ!$C$39:$C$758,СВЦЭМ!$A$39:$A$758,$A39,СВЦЭМ!$B$39:$B$758,R$11)+'СЕТ СН'!$F$9+СВЦЭМ!$D$10+'СЕТ СН'!$F$5-'СЕТ СН'!$F$17</f>
        <v>3687.9226407800002</v>
      </c>
      <c r="S39" s="36">
        <f>SUMIFS(СВЦЭМ!$C$39:$C$758,СВЦЭМ!$A$39:$A$758,$A39,СВЦЭМ!$B$39:$B$758,S$11)+'СЕТ СН'!$F$9+СВЦЭМ!$D$10+'СЕТ СН'!$F$5-'СЕТ СН'!$F$17</f>
        <v>3674.3367079099999</v>
      </c>
      <c r="T39" s="36">
        <f>SUMIFS(СВЦЭМ!$C$39:$C$758,СВЦЭМ!$A$39:$A$758,$A39,СВЦЭМ!$B$39:$B$758,T$11)+'СЕТ СН'!$F$9+СВЦЭМ!$D$10+'СЕТ СН'!$F$5-'СЕТ СН'!$F$17</f>
        <v>3629.0094352100004</v>
      </c>
      <c r="U39" s="36">
        <f>SUMIFS(СВЦЭМ!$C$39:$C$758,СВЦЭМ!$A$39:$A$758,$A39,СВЦЭМ!$B$39:$B$758,U$11)+'СЕТ СН'!$F$9+СВЦЭМ!$D$10+'СЕТ СН'!$F$5-'СЕТ СН'!$F$17</f>
        <v>3637.2087038200002</v>
      </c>
      <c r="V39" s="36">
        <f>SUMIFS(СВЦЭМ!$C$39:$C$758,СВЦЭМ!$A$39:$A$758,$A39,СВЦЭМ!$B$39:$B$758,V$11)+'СЕТ СН'!$F$9+СВЦЭМ!$D$10+'СЕТ СН'!$F$5-'СЕТ СН'!$F$17</f>
        <v>3591.6235067699999</v>
      </c>
      <c r="W39" s="36">
        <f>SUMIFS(СВЦЭМ!$C$39:$C$758,СВЦЭМ!$A$39:$A$758,$A39,СВЦЭМ!$B$39:$B$758,W$11)+'СЕТ СН'!$F$9+СВЦЭМ!$D$10+'СЕТ СН'!$F$5-'СЕТ СН'!$F$17</f>
        <v>3565.2895999100001</v>
      </c>
      <c r="X39" s="36">
        <f>SUMIFS(СВЦЭМ!$C$39:$C$758,СВЦЭМ!$A$39:$A$758,$A39,СВЦЭМ!$B$39:$B$758,X$11)+'СЕТ СН'!$F$9+СВЦЭМ!$D$10+'СЕТ СН'!$F$5-'СЕТ СН'!$F$17</f>
        <v>3592.5327371900003</v>
      </c>
      <c r="Y39" s="36">
        <f>SUMIFS(СВЦЭМ!$C$39:$C$758,СВЦЭМ!$A$39:$A$758,$A39,СВЦЭМ!$B$39:$B$758,Y$11)+'СЕТ СН'!$F$9+СВЦЭМ!$D$10+'СЕТ СН'!$F$5-'СЕТ СН'!$F$17</f>
        <v>3665.7730100100002</v>
      </c>
    </row>
    <row r="40" spans="1:25" ht="15.75" x14ac:dyDescent="0.2">
      <c r="A40" s="35">
        <f t="shared" si="0"/>
        <v>45411</v>
      </c>
      <c r="B40" s="36">
        <f>SUMIFS(СВЦЭМ!$C$39:$C$758,СВЦЭМ!$A$39:$A$758,$A40,СВЦЭМ!$B$39:$B$758,B$11)+'СЕТ СН'!$F$9+СВЦЭМ!$D$10+'СЕТ СН'!$F$5-'СЕТ СН'!$F$17</f>
        <v>3549.42101417</v>
      </c>
      <c r="C40" s="36">
        <f>SUMIFS(СВЦЭМ!$C$39:$C$758,СВЦЭМ!$A$39:$A$758,$A40,СВЦЭМ!$B$39:$B$758,C$11)+'СЕТ СН'!$F$9+СВЦЭМ!$D$10+'СЕТ СН'!$F$5-'СЕТ СН'!$F$17</f>
        <v>3626.9415129500003</v>
      </c>
      <c r="D40" s="36">
        <f>SUMIFS(СВЦЭМ!$C$39:$C$758,СВЦЭМ!$A$39:$A$758,$A40,СВЦЭМ!$B$39:$B$758,D$11)+'СЕТ СН'!$F$9+СВЦЭМ!$D$10+'СЕТ СН'!$F$5-'СЕТ СН'!$F$17</f>
        <v>3697.9720063700001</v>
      </c>
      <c r="E40" s="36">
        <f>SUMIFS(СВЦЭМ!$C$39:$C$758,СВЦЭМ!$A$39:$A$758,$A40,СВЦЭМ!$B$39:$B$758,E$11)+'СЕТ СН'!$F$9+СВЦЭМ!$D$10+'СЕТ СН'!$F$5-'СЕТ СН'!$F$17</f>
        <v>3713.61074611</v>
      </c>
      <c r="F40" s="36">
        <f>SUMIFS(СВЦЭМ!$C$39:$C$758,СВЦЭМ!$A$39:$A$758,$A40,СВЦЭМ!$B$39:$B$758,F$11)+'СЕТ СН'!$F$9+СВЦЭМ!$D$10+'СЕТ СН'!$F$5-'СЕТ СН'!$F$17</f>
        <v>3720.0538355400004</v>
      </c>
      <c r="G40" s="36">
        <f>SUMIFS(СВЦЭМ!$C$39:$C$758,СВЦЭМ!$A$39:$A$758,$A40,СВЦЭМ!$B$39:$B$758,G$11)+'СЕТ СН'!$F$9+СВЦЭМ!$D$10+'СЕТ СН'!$F$5-'СЕТ СН'!$F$17</f>
        <v>3696.2060489599999</v>
      </c>
      <c r="H40" s="36">
        <f>SUMIFS(СВЦЭМ!$C$39:$C$758,СВЦЭМ!$A$39:$A$758,$A40,СВЦЭМ!$B$39:$B$758,H$11)+'СЕТ СН'!$F$9+СВЦЭМ!$D$10+'СЕТ СН'!$F$5-'СЕТ СН'!$F$17</f>
        <v>3685.03992174</v>
      </c>
      <c r="I40" s="36">
        <f>SUMIFS(СВЦЭМ!$C$39:$C$758,СВЦЭМ!$A$39:$A$758,$A40,СВЦЭМ!$B$39:$B$758,I$11)+'СЕТ СН'!$F$9+СВЦЭМ!$D$10+'СЕТ СН'!$F$5-'СЕТ СН'!$F$17</f>
        <v>3658.0467359600002</v>
      </c>
      <c r="J40" s="36">
        <f>SUMIFS(СВЦЭМ!$C$39:$C$758,СВЦЭМ!$A$39:$A$758,$A40,СВЦЭМ!$B$39:$B$758,J$11)+'СЕТ СН'!$F$9+СВЦЭМ!$D$10+'СЕТ СН'!$F$5-'СЕТ СН'!$F$17</f>
        <v>3554.0050005100002</v>
      </c>
      <c r="K40" s="36">
        <f>SUMIFS(СВЦЭМ!$C$39:$C$758,СВЦЭМ!$A$39:$A$758,$A40,СВЦЭМ!$B$39:$B$758,K$11)+'СЕТ СН'!$F$9+СВЦЭМ!$D$10+'СЕТ СН'!$F$5-'СЕТ СН'!$F$17</f>
        <v>3486.6658565300004</v>
      </c>
      <c r="L40" s="36">
        <f>SUMIFS(СВЦЭМ!$C$39:$C$758,СВЦЭМ!$A$39:$A$758,$A40,СВЦЭМ!$B$39:$B$758,L$11)+'СЕТ СН'!$F$9+СВЦЭМ!$D$10+'СЕТ СН'!$F$5-'СЕТ СН'!$F$17</f>
        <v>3431.85348879</v>
      </c>
      <c r="M40" s="36">
        <f>SUMIFS(СВЦЭМ!$C$39:$C$758,СВЦЭМ!$A$39:$A$758,$A40,СВЦЭМ!$B$39:$B$758,M$11)+'СЕТ СН'!$F$9+СВЦЭМ!$D$10+'СЕТ СН'!$F$5-'СЕТ СН'!$F$17</f>
        <v>3439.5356345999999</v>
      </c>
      <c r="N40" s="36">
        <f>SUMIFS(СВЦЭМ!$C$39:$C$758,СВЦЭМ!$A$39:$A$758,$A40,СВЦЭМ!$B$39:$B$758,N$11)+'СЕТ СН'!$F$9+СВЦЭМ!$D$10+'СЕТ СН'!$F$5-'СЕТ СН'!$F$17</f>
        <v>3475.0427568300001</v>
      </c>
      <c r="O40" s="36">
        <f>SUMIFS(СВЦЭМ!$C$39:$C$758,СВЦЭМ!$A$39:$A$758,$A40,СВЦЭМ!$B$39:$B$758,O$11)+'СЕТ СН'!$F$9+СВЦЭМ!$D$10+'СЕТ СН'!$F$5-'СЕТ СН'!$F$17</f>
        <v>3475.0148975000002</v>
      </c>
      <c r="P40" s="36">
        <f>SUMIFS(СВЦЭМ!$C$39:$C$758,СВЦЭМ!$A$39:$A$758,$A40,СВЦЭМ!$B$39:$B$758,P$11)+'СЕТ СН'!$F$9+СВЦЭМ!$D$10+'СЕТ СН'!$F$5-'СЕТ СН'!$F$17</f>
        <v>3481.29901612</v>
      </c>
      <c r="Q40" s="36">
        <f>SUMIFS(СВЦЭМ!$C$39:$C$758,СВЦЭМ!$A$39:$A$758,$A40,СВЦЭМ!$B$39:$B$758,Q$11)+'СЕТ СН'!$F$9+СВЦЭМ!$D$10+'СЕТ СН'!$F$5-'СЕТ СН'!$F$17</f>
        <v>3501.7774011600004</v>
      </c>
      <c r="R40" s="36">
        <f>SUMIFS(СВЦЭМ!$C$39:$C$758,СВЦЭМ!$A$39:$A$758,$A40,СВЦЭМ!$B$39:$B$758,R$11)+'СЕТ СН'!$F$9+СВЦЭМ!$D$10+'СЕТ СН'!$F$5-'СЕТ СН'!$F$17</f>
        <v>3538.8935762400001</v>
      </c>
      <c r="S40" s="36">
        <f>SUMIFS(СВЦЭМ!$C$39:$C$758,СВЦЭМ!$A$39:$A$758,$A40,СВЦЭМ!$B$39:$B$758,S$11)+'СЕТ СН'!$F$9+СВЦЭМ!$D$10+'СЕТ СН'!$F$5-'СЕТ СН'!$F$17</f>
        <v>3527.1716389100002</v>
      </c>
      <c r="T40" s="36">
        <f>SUMIFS(СВЦЭМ!$C$39:$C$758,СВЦЭМ!$A$39:$A$758,$A40,СВЦЭМ!$B$39:$B$758,T$11)+'СЕТ СН'!$F$9+СВЦЭМ!$D$10+'СЕТ СН'!$F$5-'СЕТ СН'!$F$17</f>
        <v>3507.2812172700001</v>
      </c>
      <c r="U40" s="36">
        <f>SUMIFS(СВЦЭМ!$C$39:$C$758,СВЦЭМ!$A$39:$A$758,$A40,СВЦЭМ!$B$39:$B$758,U$11)+'СЕТ СН'!$F$9+СВЦЭМ!$D$10+'СЕТ СН'!$F$5-'СЕТ СН'!$F$17</f>
        <v>3526.1617847500002</v>
      </c>
      <c r="V40" s="36">
        <f>SUMIFS(СВЦЭМ!$C$39:$C$758,СВЦЭМ!$A$39:$A$758,$A40,СВЦЭМ!$B$39:$B$758,V$11)+'СЕТ СН'!$F$9+СВЦЭМ!$D$10+'СЕТ СН'!$F$5-'СЕТ СН'!$F$17</f>
        <v>3470.8808048999999</v>
      </c>
      <c r="W40" s="36">
        <f>SUMIFS(СВЦЭМ!$C$39:$C$758,СВЦЭМ!$A$39:$A$758,$A40,СВЦЭМ!$B$39:$B$758,W$11)+'СЕТ СН'!$F$9+СВЦЭМ!$D$10+'СЕТ СН'!$F$5-'СЕТ СН'!$F$17</f>
        <v>3454.9393315799998</v>
      </c>
      <c r="X40" s="36">
        <f>SUMIFS(СВЦЭМ!$C$39:$C$758,СВЦЭМ!$A$39:$A$758,$A40,СВЦЭМ!$B$39:$B$758,X$11)+'СЕТ СН'!$F$9+СВЦЭМ!$D$10+'СЕТ СН'!$F$5-'СЕТ СН'!$F$17</f>
        <v>3482.5376681600001</v>
      </c>
      <c r="Y40" s="36">
        <f>SUMIFS(СВЦЭМ!$C$39:$C$758,СВЦЭМ!$A$39:$A$758,$A40,СВЦЭМ!$B$39:$B$758,Y$11)+'СЕТ СН'!$F$9+СВЦЭМ!$D$10+'СЕТ СН'!$F$5-'СЕТ СН'!$F$17</f>
        <v>3562.12481656</v>
      </c>
    </row>
    <row r="41" spans="1:25" ht="15.75" x14ac:dyDescent="0.2">
      <c r="A41" s="35">
        <f t="shared" si="0"/>
        <v>45412</v>
      </c>
      <c r="B41" s="36">
        <f>SUMIFS(СВЦЭМ!$C$39:$C$758,СВЦЭМ!$A$39:$A$758,$A41,СВЦЭМ!$B$39:$B$758,B$11)+'СЕТ СН'!$F$9+СВЦЭМ!$D$10+'СЕТ СН'!$F$5-'СЕТ СН'!$F$17</f>
        <v>3637.8018185600004</v>
      </c>
      <c r="C41" s="36">
        <f>SUMIFS(СВЦЭМ!$C$39:$C$758,СВЦЭМ!$A$39:$A$758,$A41,СВЦЭМ!$B$39:$B$758,C$11)+'СЕТ СН'!$F$9+СВЦЭМ!$D$10+'СЕТ СН'!$F$5-'СЕТ СН'!$F$17</f>
        <v>3733.6908696</v>
      </c>
      <c r="D41" s="36">
        <f>SUMIFS(СВЦЭМ!$C$39:$C$758,СВЦЭМ!$A$39:$A$758,$A41,СВЦЭМ!$B$39:$B$758,D$11)+'СЕТ СН'!$F$9+СВЦЭМ!$D$10+'СЕТ СН'!$F$5-'СЕТ СН'!$F$17</f>
        <v>3778.3816254399999</v>
      </c>
      <c r="E41" s="36">
        <f>SUMIFS(СВЦЭМ!$C$39:$C$758,СВЦЭМ!$A$39:$A$758,$A41,СВЦЭМ!$B$39:$B$758,E$11)+'СЕТ СН'!$F$9+СВЦЭМ!$D$10+'СЕТ СН'!$F$5-'СЕТ СН'!$F$17</f>
        <v>3799.6022352999998</v>
      </c>
      <c r="F41" s="36">
        <f>SUMIFS(СВЦЭМ!$C$39:$C$758,СВЦЭМ!$A$39:$A$758,$A41,СВЦЭМ!$B$39:$B$758,F$11)+'СЕТ СН'!$F$9+СВЦЭМ!$D$10+'СЕТ СН'!$F$5-'СЕТ СН'!$F$17</f>
        <v>3804.0409199300002</v>
      </c>
      <c r="G41" s="36">
        <f>SUMIFS(СВЦЭМ!$C$39:$C$758,СВЦЭМ!$A$39:$A$758,$A41,СВЦЭМ!$B$39:$B$758,G$11)+'СЕТ СН'!$F$9+СВЦЭМ!$D$10+'СЕТ СН'!$F$5-'СЕТ СН'!$F$17</f>
        <v>3811.9667209700001</v>
      </c>
      <c r="H41" s="36">
        <f>SUMIFS(СВЦЭМ!$C$39:$C$758,СВЦЭМ!$A$39:$A$758,$A41,СВЦЭМ!$B$39:$B$758,H$11)+'СЕТ СН'!$F$9+СВЦЭМ!$D$10+'СЕТ СН'!$F$5-'СЕТ СН'!$F$17</f>
        <v>3793.9877564300004</v>
      </c>
      <c r="I41" s="36">
        <f>SUMIFS(СВЦЭМ!$C$39:$C$758,СВЦЭМ!$A$39:$A$758,$A41,СВЦЭМ!$B$39:$B$758,I$11)+'СЕТ СН'!$F$9+СВЦЭМ!$D$10+'СЕТ СН'!$F$5-'СЕТ СН'!$F$17</f>
        <v>3697.7212088000001</v>
      </c>
      <c r="J41" s="36">
        <f>SUMIFS(СВЦЭМ!$C$39:$C$758,СВЦЭМ!$A$39:$A$758,$A41,СВЦЭМ!$B$39:$B$758,J$11)+'СЕТ СН'!$F$9+СВЦЭМ!$D$10+'СЕТ СН'!$F$5-'СЕТ СН'!$F$17</f>
        <v>3625.85607084</v>
      </c>
      <c r="K41" s="36">
        <f>SUMIFS(СВЦЭМ!$C$39:$C$758,СВЦЭМ!$A$39:$A$758,$A41,СВЦЭМ!$B$39:$B$758,K$11)+'СЕТ СН'!$F$9+СВЦЭМ!$D$10+'СЕТ СН'!$F$5-'СЕТ СН'!$F$17</f>
        <v>3573.6386675000003</v>
      </c>
      <c r="L41" s="36">
        <f>SUMIFS(СВЦЭМ!$C$39:$C$758,СВЦЭМ!$A$39:$A$758,$A41,СВЦЭМ!$B$39:$B$758,L$11)+'СЕТ СН'!$F$9+СВЦЭМ!$D$10+'СЕТ СН'!$F$5-'СЕТ СН'!$F$17</f>
        <v>3517.8429065600003</v>
      </c>
      <c r="M41" s="36">
        <f>SUMIFS(СВЦЭМ!$C$39:$C$758,СВЦЭМ!$A$39:$A$758,$A41,СВЦЭМ!$B$39:$B$758,M$11)+'СЕТ СН'!$F$9+СВЦЭМ!$D$10+'СЕТ СН'!$F$5-'СЕТ СН'!$F$17</f>
        <v>3513.0927754499999</v>
      </c>
      <c r="N41" s="36">
        <f>SUMIFS(СВЦЭМ!$C$39:$C$758,СВЦЭМ!$A$39:$A$758,$A41,СВЦЭМ!$B$39:$B$758,N$11)+'СЕТ СН'!$F$9+СВЦЭМ!$D$10+'СЕТ СН'!$F$5-'СЕТ СН'!$F$17</f>
        <v>3550.7516352900002</v>
      </c>
      <c r="O41" s="36">
        <f>SUMIFS(СВЦЭМ!$C$39:$C$758,СВЦЭМ!$A$39:$A$758,$A41,СВЦЭМ!$B$39:$B$758,O$11)+'СЕТ СН'!$F$9+СВЦЭМ!$D$10+'СЕТ СН'!$F$5-'СЕТ СН'!$F$17</f>
        <v>3557.7597516400001</v>
      </c>
      <c r="P41" s="36">
        <f>SUMIFS(СВЦЭМ!$C$39:$C$758,СВЦЭМ!$A$39:$A$758,$A41,СВЦЭМ!$B$39:$B$758,P$11)+'СЕТ СН'!$F$9+СВЦЭМ!$D$10+'СЕТ СН'!$F$5-'СЕТ СН'!$F$17</f>
        <v>3571.94098884</v>
      </c>
      <c r="Q41" s="36">
        <f>SUMIFS(СВЦЭМ!$C$39:$C$758,СВЦЭМ!$A$39:$A$758,$A41,СВЦЭМ!$B$39:$B$758,Q$11)+'СЕТ СН'!$F$9+СВЦЭМ!$D$10+'СЕТ СН'!$F$5-'СЕТ СН'!$F$17</f>
        <v>3591.8507007799999</v>
      </c>
      <c r="R41" s="36">
        <f>SUMIFS(СВЦЭМ!$C$39:$C$758,СВЦЭМ!$A$39:$A$758,$A41,СВЦЭМ!$B$39:$B$758,R$11)+'СЕТ СН'!$F$9+СВЦЭМ!$D$10+'СЕТ СН'!$F$5-'СЕТ СН'!$F$17</f>
        <v>3615.8542856600002</v>
      </c>
      <c r="S41" s="36">
        <f>SUMIFS(СВЦЭМ!$C$39:$C$758,СВЦЭМ!$A$39:$A$758,$A41,СВЦЭМ!$B$39:$B$758,S$11)+'СЕТ СН'!$F$9+СВЦЭМ!$D$10+'СЕТ СН'!$F$5-'СЕТ СН'!$F$17</f>
        <v>3609.64426976</v>
      </c>
      <c r="T41" s="36">
        <f>SUMIFS(СВЦЭМ!$C$39:$C$758,СВЦЭМ!$A$39:$A$758,$A41,СВЦЭМ!$B$39:$B$758,T$11)+'СЕТ СН'!$F$9+СВЦЭМ!$D$10+'СЕТ СН'!$F$5-'СЕТ СН'!$F$17</f>
        <v>3579.9792832900002</v>
      </c>
      <c r="U41" s="36">
        <f>SUMIFS(СВЦЭМ!$C$39:$C$758,СВЦЭМ!$A$39:$A$758,$A41,СВЦЭМ!$B$39:$B$758,U$11)+'СЕТ СН'!$F$9+СВЦЭМ!$D$10+'СЕТ СН'!$F$5-'СЕТ СН'!$F$17</f>
        <v>3576.4904505100003</v>
      </c>
      <c r="V41" s="36">
        <f>SUMIFS(СВЦЭМ!$C$39:$C$758,СВЦЭМ!$A$39:$A$758,$A41,СВЦЭМ!$B$39:$B$758,V$11)+'СЕТ СН'!$F$9+СВЦЭМ!$D$10+'СЕТ СН'!$F$5-'СЕТ СН'!$F$17</f>
        <v>3526.4935110599999</v>
      </c>
      <c r="W41" s="36">
        <f>SUMIFS(СВЦЭМ!$C$39:$C$758,СВЦЭМ!$A$39:$A$758,$A41,СВЦЭМ!$B$39:$B$758,W$11)+'СЕТ СН'!$F$9+СВЦЭМ!$D$10+'СЕТ СН'!$F$5-'СЕТ СН'!$F$17</f>
        <v>3503.3725536100001</v>
      </c>
      <c r="X41" s="36">
        <f>SUMIFS(СВЦЭМ!$C$39:$C$758,СВЦЭМ!$A$39:$A$758,$A41,СВЦЭМ!$B$39:$B$758,X$11)+'СЕТ СН'!$F$9+СВЦЭМ!$D$10+'СЕТ СН'!$F$5-'СЕТ СН'!$F$17</f>
        <v>3551.5850109399998</v>
      </c>
      <c r="Y41" s="36">
        <f>SUMIFS(СВЦЭМ!$C$39:$C$758,СВЦЭМ!$A$39:$A$758,$A41,СВЦЭМ!$B$39:$B$758,Y$11)+'СЕТ СН'!$F$9+СВЦЭМ!$D$10+'СЕТ СН'!$F$5-'СЕТ СН'!$F$17</f>
        <v>3585.2040378299998</v>
      </c>
    </row>
    <row r="42" spans="1:25"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3"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5" ht="12.75" customHeight="1" x14ac:dyDescent="0.2">
      <c r="A46" s="134"/>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5" ht="12.75" customHeight="1" x14ac:dyDescent="0.2">
      <c r="A47" s="13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01.04.2024</v>
      </c>
      <c r="B48" s="36">
        <f>SUMIFS(СВЦЭМ!$C$39:$C$758,СВЦЭМ!$A$39:$A$758,$A48,СВЦЭМ!$B$39:$B$758,B$47)+'СЕТ СН'!$G$9+СВЦЭМ!$D$10+'СЕТ СН'!$G$5-'СЕТ СН'!$G$17</f>
        <v>5026.6507558599997</v>
      </c>
      <c r="C48" s="36">
        <f>SUMIFS(СВЦЭМ!$C$39:$C$758,СВЦЭМ!$A$39:$A$758,$A48,СВЦЭМ!$B$39:$B$758,C$47)+'СЕТ СН'!$G$9+СВЦЭМ!$D$10+'СЕТ СН'!$G$5-'СЕТ СН'!$G$17</f>
        <v>5038.0820304299996</v>
      </c>
      <c r="D48" s="36">
        <f>SUMIFS(СВЦЭМ!$C$39:$C$758,СВЦЭМ!$A$39:$A$758,$A48,СВЦЭМ!$B$39:$B$758,D$47)+'СЕТ СН'!$G$9+СВЦЭМ!$D$10+'СЕТ СН'!$G$5-'СЕТ СН'!$G$17</f>
        <v>5048.9029441399998</v>
      </c>
      <c r="E48" s="36">
        <f>SUMIFS(СВЦЭМ!$C$39:$C$758,СВЦЭМ!$A$39:$A$758,$A48,СВЦЭМ!$B$39:$B$758,E$47)+'СЕТ СН'!$G$9+СВЦЭМ!$D$10+'СЕТ СН'!$G$5-'СЕТ СН'!$G$17</f>
        <v>5068.7293828499996</v>
      </c>
      <c r="F48" s="36">
        <f>SUMIFS(СВЦЭМ!$C$39:$C$758,СВЦЭМ!$A$39:$A$758,$A48,СВЦЭМ!$B$39:$B$758,F$47)+'СЕТ СН'!$G$9+СВЦЭМ!$D$10+'СЕТ СН'!$G$5-'СЕТ СН'!$G$17</f>
        <v>5065.3059306399991</v>
      </c>
      <c r="G48" s="36">
        <f>SUMIFS(СВЦЭМ!$C$39:$C$758,СВЦЭМ!$A$39:$A$758,$A48,СВЦЭМ!$B$39:$B$758,G$47)+'СЕТ СН'!$G$9+СВЦЭМ!$D$10+'СЕТ СН'!$G$5-'СЕТ СН'!$G$17</f>
        <v>5081.0550371899999</v>
      </c>
      <c r="H48" s="36">
        <f>SUMIFS(СВЦЭМ!$C$39:$C$758,СВЦЭМ!$A$39:$A$758,$A48,СВЦЭМ!$B$39:$B$758,H$47)+'СЕТ СН'!$G$9+СВЦЭМ!$D$10+'СЕТ СН'!$G$5-'СЕТ СН'!$G$17</f>
        <v>4976.9982105099998</v>
      </c>
      <c r="I48" s="36">
        <f>SUMIFS(СВЦЭМ!$C$39:$C$758,СВЦЭМ!$A$39:$A$758,$A48,СВЦЭМ!$B$39:$B$758,I$47)+'СЕТ СН'!$G$9+СВЦЭМ!$D$10+'СЕТ СН'!$G$5-'СЕТ СН'!$G$17</f>
        <v>4907.6259598799998</v>
      </c>
      <c r="J48" s="36">
        <f>SUMIFS(СВЦЭМ!$C$39:$C$758,СВЦЭМ!$A$39:$A$758,$A48,СВЦЭМ!$B$39:$B$758,J$47)+'СЕТ СН'!$G$9+СВЦЭМ!$D$10+'СЕТ СН'!$G$5-'СЕТ СН'!$G$17</f>
        <v>4860.5007360299996</v>
      </c>
      <c r="K48" s="36">
        <f>SUMIFS(СВЦЭМ!$C$39:$C$758,СВЦЭМ!$A$39:$A$758,$A48,СВЦЭМ!$B$39:$B$758,K$47)+'СЕТ СН'!$G$9+СВЦЭМ!$D$10+'СЕТ СН'!$G$5-'СЕТ СН'!$G$17</f>
        <v>4821.8818213099994</v>
      </c>
      <c r="L48" s="36">
        <f>SUMIFS(СВЦЭМ!$C$39:$C$758,СВЦЭМ!$A$39:$A$758,$A48,СВЦЭМ!$B$39:$B$758,L$47)+'СЕТ СН'!$G$9+СВЦЭМ!$D$10+'СЕТ СН'!$G$5-'СЕТ СН'!$G$17</f>
        <v>4832.4073415399998</v>
      </c>
      <c r="M48" s="36">
        <f>SUMIFS(СВЦЭМ!$C$39:$C$758,СВЦЭМ!$A$39:$A$758,$A48,СВЦЭМ!$B$39:$B$758,M$47)+'СЕТ СН'!$G$9+СВЦЭМ!$D$10+'СЕТ СН'!$G$5-'СЕТ СН'!$G$17</f>
        <v>4860.6980036099994</v>
      </c>
      <c r="N48" s="36">
        <f>SUMIFS(СВЦЭМ!$C$39:$C$758,СВЦЭМ!$A$39:$A$758,$A48,СВЦЭМ!$B$39:$B$758,N$47)+'СЕТ СН'!$G$9+СВЦЭМ!$D$10+'СЕТ СН'!$G$5-'СЕТ СН'!$G$17</f>
        <v>4864.9531424099996</v>
      </c>
      <c r="O48" s="36">
        <f>SUMIFS(СВЦЭМ!$C$39:$C$758,СВЦЭМ!$A$39:$A$758,$A48,СВЦЭМ!$B$39:$B$758,O$47)+'СЕТ СН'!$G$9+СВЦЭМ!$D$10+'СЕТ СН'!$G$5-'СЕТ СН'!$G$17</f>
        <v>4899.7593317999999</v>
      </c>
      <c r="P48" s="36">
        <f>SUMIFS(СВЦЭМ!$C$39:$C$758,СВЦЭМ!$A$39:$A$758,$A48,СВЦЭМ!$B$39:$B$758,P$47)+'СЕТ СН'!$G$9+СВЦЭМ!$D$10+'СЕТ СН'!$G$5-'СЕТ СН'!$G$17</f>
        <v>4930.4681759399991</v>
      </c>
      <c r="Q48" s="36">
        <f>SUMIFS(СВЦЭМ!$C$39:$C$758,СВЦЭМ!$A$39:$A$758,$A48,СВЦЭМ!$B$39:$B$758,Q$47)+'СЕТ СН'!$G$9+СВЦЭМ!$D$10+'СЕТ СН'!$G$5-'СЕТ СН'!$G$17</f>
        <v>4932.7609748199993</v>
      </c>
      <c r="R48" s="36">
        <f>SUMIFS(СВЦЭМ!$C$39:$C$758,СВЦЭМ!$A$39:$A$758,$A48,СВЦЭМ!$B$39:$B$758,R$47)+'СЕТ СН'!$G$9+СВЦЭМ!$D$10+'СЕТ СН'!$G$5-'СЕТ СН'!$G$17</f>
        <v>4942.5451882199995</v>
      </c>
      <c r="S48" s="36">
        <f>SUMIFS(СВЦЭМ!$C$39:$C$758,СВЦЭМ!$A$39:$A$758,$A48,СВЦЭМ!$B$39:$B$758,S$47)+'СЕТ СН'!$G$9+СВЦЭМ!$D$10+'СЕТ СН'!$G$5-'СЕТ СН'!$G$17</f>
        <v>4906.1567962299996</v>
      </c>
      <c r="T48" s="36">
        <f>SUMIFS(СВЦЭМ!$C$39:$C$758,СВЦЭМ!$A$39:$A$758,$A48,СВЦЭМ!$B$39:$B$758,T$47)+'СЕТ СН'!$G$9+СВЦЭМ!$D$10+'СЕТ СН'!$G$5-'СЕТ СН'!$G$17</f>
        <v>4861.3821091999998</v>
      </c>
      <c r="U48" s="36">
        <f>SUMIFS(СВЦЭМ!$C$39:$C$758,СВЦЭМ!$A$39:$A$758,$A48,СВЦЭМ!$B$39:$B$758,U$47)+'СЕТ СН'!$G$9+СВЦЭМ!$D$10+'СЕТ СН'!$G$5-'СЕТ СН'!$G$17</f>
        <v>4818.8208115299994</v>
      </c>
      <c r="V48" s="36">
        <f>SUMIFS(СВЦЭМ!$C$39:$C$758,СВЦЭМ!$A$39:$A$758,$A48,СВЦЭМ!$B$39:$B$758,V$47)+'СЕТ СН'!$G$9+СВЦЭМ!$D$10+'СЕТ СН'!$G$5-'СЕТ СН'!$G$17</f>
        <v>4814.9594547699999</v>
      </c>
      <c r="W48" s="36">
        <f>SUMIFS(СВЦЭМ!$C$39:$C$758,СВЦЭМ!$A$39:$A$758,$A48,СВЦЭМ!$B$39:$B$758,W$47)+'СЕТ СН'!$G$9+СВЦЭМ!$D$10+'СЕТ СН'!$G$5-'СЕТ СН'!$G$17</f>
        <v>4807.78722096</v>
      </c>
      <c r="X48" s="36">
        <f>SUMIFS(СВЦЭМ!$C$39:$C$758,СВЦЭМ!$A$39:$A$758,$A48,СВЦЭМ!$B$39:$B$758,X$47)+'СЕТ СН'!$G$9+СВЦЭМ!$D$10+'СЕТ СН'!$G$5-'СЕТ СН'!$G$17</f>
        <v>4850.1036368099994</v>
      </c>
      <c r="Y48" s="36">
        <f>SUMIFS(СВЦЭМ!$C$39:$C$758,СВЦЭМ!$A$39:$A$758,$A48,СВЦЭМ!$B$39:$B$758,Y$47)+'СЕТ СН'!$G$9+СВЦЭМ!$D$10+'СЕТ СН'!$G$5-'СЕТ СН'!$G$17</f>
        <v>4891.9019318399996</v>
      </c>
    </row>
    <row r="49" spans="1:25" ht="15.75" x14ac:dyDescent="0.2">
      <c r="A49" s="35">
        <f>A48+1</f>
        <v>45384</v>
      </c>
      <c r="B49" s="36">
        <f>SUMIFS(СВЦЭМ!$C$39:$C$758,СВЦЭМ!$A$39:$A$758,$A49,СВЦЭМ!$B$39:$B$758,B$47)+'СЕТ СН'!$G$9+СВЦЭМ!$D$10+'СЕТ СН'!$G$5-'СЕТ СН'!$G$17</f>
        <v>4813.1973954900004</v>
      </c>
      <c r="C49" s="36">
        <f>SUMIFS(СВЦЭМ!$C$39:$C$758,СВЦЭМ!$A$39:$A$758,$A49,СВЦЭМ!$B$39:$B$758,C$47)+'СЕТ СН'!$G$9+СВЦЭМ!$D$10+'СЕТ СН'!$G$5-'СЕТ СН'!$G$17</f>
        <v>4875.2076785999998</v>
      </c>
      <c r="D49" s="36">
        <f>SUMIFS(СВЦЭМ!$C$39:$C$758,СВЦЭМ!$A$39:$A$758,$A49,СВЦЭМ!$B$39:$B$758,D$47)+'СЕТ СН'!$G$9+СВЦЭМ!$D$10+'СЕТ СН'!$G$5-'СЕТ СН'!$G$17</f>
        <v>4934.9356610399991</v>
      </c>
      <c r="E49" s="36">
        <f>SUMIFS(СВЦЭМ!$C$39:$C$758,СВЦЭМ!$A$39:$A$758,$A49,СВЦЭМ!$B$39:$B$758,E$47)+'СЕТ СН'!$G$9+СВЦЭМ!$D$10+'СЕТ СН'!$G$5-'СЕТ СН'!$G$17</f>
        <v>4963.8606724700003</v>
      </c>
      <c r="F49" s="36">
        <f>SUMIFS(СВЦЭМ!$C$39:$C$758,СВЦЭМ!$A$39:$A$758,$A49,СВЦЭМ!$B$39:$B$758,F$47)+'СЕТ СН'!$G$9+СВЦЭМ!$D$10+'СЕТ СН'!$G$5-'СЕТ СН'!$G$17</f>
        <v>4951.4534687799996</v>
      </c>
      <c r="G49" s="36">
        <f>SUMIFS(СВЦЭМ!$C$39:$C$758,СВЦЭМ!$A$39:$A$758,$A49,СВЦЭМ!$B$39:$B$758,G$47)+'СЕТ СН'!$G$9+СВЦЭМ!$D$10+'СЕТ СН'!$G$5-'СЕТ СН'!$G$17</f>
        <v>4941.0078715500003</v>
      </c>
      <c r="H49" s="36">
        <f>SUMIFS(СВЦЭМ!$C$39:$C$758,СВЦЭМ!$A$39:$A$758,$A49,СВЦЭМ!$B$39:$B$758,H$47)+'СЕТ СН'!$G$9+СВЦЭМ!$D$10+'СЕТ СН'!$G$5-'СЕТ СН'!$G$17</f>
        <v>4887.6922732099993</v>
      </c>
      <c r="I49" s="36">
        <f>SUMIFS(СВЦЭМ!$C$39:$C$758,СВЦЭМ!$A$39:$A$758,$A49,СВЦЭМ!$B$39:$B$758,I$47)+'СЕТ СН'!$G$9+СВЦЭМ!$D$10+'СЕТ СН'!$G$5-'СЕТ СН'!$G$17</f>
        <v>4867.8242508399999</v>
      </c>
      <c r="J49" s="36">
        <f>SUMIFS(СВЦЭМ!$C$39:$C$758,СВЦЭМ!$A$39:$A$758,$A49,СВЦЭМ!$B$39:$B$758,J$47)+'СЕТ СН'!$G$9+СВЦЭМ!$D$10+'СЕТ СН'!$G$5-'СЕТ СН'!$G$17</f>
        <v>4820.5802055799995</v>
      </c>
      <c r="K49" s="36">
        <f>SUMIFS(СВЦЭМ!$C$39:$C$758,СВЦЭМ!$A$39:$A$758,$A49,СВЦЭМ!$B$39:$B$758,K$47)+'СЕТ СН'!$G$9+СВЦЭМ!$D$10+'СЕТ СН'!$G$5-'СЕТ СН'!$G$17</f>
        <v>4784.7157631999999</v>
      </c>
      <c r="L49" s="36">
        <f>SUMIFS(СВЦЭМ!$C$39:$C$758,СВЦЭМ!$A$39:$A$758,$A49,СВЦЭМ!$B$39:$B$758,L$47)+'СЕТ СН'!$G$9+СВЦЭМ!$D$10+'СЕТ СН'!$G$5-'СЕТ СН'!$G$17</f>
        <v>4800.8606057799998</v>
      </c>
      <c r="M49" s="36">
        <f>SUMIFS(СВЦЭМ!$C$39:$C$758,СВЦЭМ!$A$39:$A$758,$A49,СВЦЭМ!$B$39:$B$758,M$47)+'СЕТ СН'!$G$9+СВЦЭМ!$D$10+'СЕТ СН'!$G$5-'СЕТ СН'!$G$17</f>
        <v>4829.7496076799998</v>
      </c>
      <c r="N49" s="36">
        <f>SUMIFS(СВЦЭМ!$C$39:$C$758,СВЦЭМ!$A$39:$A$758,$A49,СВЦЭМ!$B$39:$B$758,N$47)+'СЕТ СН'!$G$9+СВЦЭМ!$D$10+'СЕТ СН'!$G$5-'СЕТ СН'!$G$17</f>
        <v>4838.9849840799998</v>
      </c>
      <c r="O49" s="36">
        <f>SUMIFS(СВЦЭМ!$C$39:$C$758,СВЦЭМ!$A$39:$A$758,$A49,СВЦЭМ!$B$39:$B$758,O$47)+'СЕТ СН'!$G$9+СВЦЭМ!$D$10+'СЕТ СН'!$G$5-'СЕТ СН'!$G$17</f>
        <v>4865.0490134800002</v>
      </c>
      <c r="P49" s="36">
        <f>SUMIFS(СВЦЭМ!$C$39:$C$758,СВЦЭМ!$A$39:$A$758,$A49,СВЦЭМ!$B$39:$B$758,P$47)+'СЕТ СН'!$G$9+СВЦЭМ!$D$10+'СЕТ СН'!$G$5-'СЕТ СН'!$G$17</f>
        <v>4869.8135389500003</v>
      </c>
      <c r="Q49" s="36">
        <f>SUMIFS(СВЦЭМ!$C$39:$C$758,СВЦЭМ!$A$39:$A$758,$A49,СВЦЭМ!$B$39:$B$758,Q$47)+'СЕТ СН'!$G$9+СВЦЭМ!$D$10+'СЕТ СН'!$G$5-'СЕТ СН'!$G$17</f>
        <v>4874.1420942499999</v>
      </c>
      <c r="R49" s="36">
        <f>SUMIFS(СВЦЭМ!$C$39:$C$758,СВЦЭМ!$A$39:$A$758,$A49,СВЦЭМ!$B$39:$B$758,R$47)+'СЕТ СН'!$G$9+СВЦЭМ!$D$10+'СЕТ СН'!$G$5-'СЕТ СН'!$G$17</f>
        <v>4880.0783825199996</v>
      </c>
      <c r="S49" s="36">
        <f>SUMIFS(СВЦЭМ!$C$39:$C$758,СВЦЭМ!$A$39:$A$758,$A49,СВЦЭМ!$B$39:$B$758,S$47)+'СЕТ СН'!$G$9+СВЦЭМ!$D$10+'СЕТ СН'!$G$5-'СЕТ СН'!$G$17</f>
        <v>4867.4811022199992</v>
      </c>
      <c r="T49" s="36">
        <f>SUMIFS(СВЦЭМ!$C$39:$C$758,СВЦЭМ!$A$39:$A$758,$A49,СВЦЭМ!$B$39:$B$758,T$47)+'СЕТ СН'!$G$9+СВЦЭМ!$D$10+'СЕТ СН'!$G$5-'СЕТ СН'!$G$17</f>
        <v>4819.8432519799999</v>
      </c>
      <c r="U49" s="36">
        <f>SUMIFS(СВЦЭМ!$C$39:$C$758,СВЦЭМ!$A$39:$A$758,$A49,СВЦЭМ!$B$39:$B$758,U$47)+'СЕТ СН'!$G$9+СВЦЭМ!$D$10+'СЕТ СН'!$G$5-'СЕТ СН'!$G$17</f>
        <v>4807.8224671799999</v>
      </c>
      <c r="V49" s="36">
        <f>SUMIFS(СВЦЭМ!$C$39:$C$758,СВЦЭМ!$A$39:$A$758,$A49,СВЦЭМ!$B$39:$B$758,V$47)+'СЕТ СН'!$G$9+СВЦЭМ!$D$10+'СЕТ СН'!$G$5-'СЕТ СН'!$G$17</f>
        <v>4790.7396484599994</v>
      </c>
      <c r="W49" s="36">
        <f>SUMIFS(СВЦЭМ!$C$39:$C$758,СВЦЭМ!$A$39:$A$758,$A49,СВЦЭМ!$B$39:$B$758,W$47)+'СЕТ СН'!$G$9+СВЦЭМ!$D$10+'СЕТ СН'!$G$5-'СЕТ СН'!$G$17</f>
        <v>4767.3612178700005</v>
      </c>
      <c r="X49" s="36">
        <f>SUMIFS(СВЦЭМ!$C$39:$C$758,СВЦЭМ!$A$39:$A$758,$A49,СВЦЭМ!$B$39:$B$758,X$47)+'СЕТ СН'!$G$9+СВЦЭМ!$D$10+'СЕТ СН'!$G$5-'СЕТ СН'!$G$17</f>
        <v>4820.9486862199992</v>
      </c>
      <c r="Y49" s="36">
        <f>SUMIFS(СВЦЭМ!$C$39:$C$758,СВЦЭМ!$A$39:$A$758,$A49,СВЦЭМ!$B$39:$B$758,Y$47)+'СЕТ СН'!$G$9+СВЦЭМ!$D$10+'СЕТ СН'!$G$5-'СЕТ СН'!$G$17</f>
        <v>4868.8152525599999</v>
      </c>
    </row>
    <row r="50" spans="1:25" ht="15.75" x14ac:dyDescent="0.2">
      <c r="A50" s="35">
        <f t="shared" ref="A50:A78" si="1">A49+1</f>
        <v>45385</v>
      </c>
      <c r="B50" s="36">
        <f>SUMIFS(СВЦЭМ!$C$39:$C$758,СВЦЭМ!$A$39:$A$758,$A50,СВЦЭМ!$B$39:$B$758,B$47)+'СЕТ СН'!$G$9+СВЦЭМ!$D$10+'СЕТ СН'!$G$5-'СЕТ СН'!$G$17</f>
        <v>4819.1904294099995</v>
      </c>
      <c r="C50" s="36">
        <f>SUMIFS(СВЦЭМ!$C$39:$C$758,СВЦЭМ!$A$39:$A$758,$A50,СВЦЭМ!$B$39:$B$758,C$47)+'СЕТ СН'!$G$9+СВЦЭМ!$D$10+'СЕТ СН'!$G$5-'СЕТ СН'!$G$17</f>
        <v>4875.2777572599998</v>
      </c>
      <c r="D50" s="36">
        <f>SUMIFS(СВЦЭМ!$C$39:$C$758,СВЦЭМ!$A$39:$A$758,$A50,СВЦЭМ!$B$39:$B$758,D$47)+'СЕТ СН'!$G$9+СВЦЭМ!$D$10+'СЕТ СН'!$G$5-'СЕТ СН'!$G$17</f>
        <v>4920.9434325599996</v>
      </c>
      <c r="E50" s="36">
        <f>SUMIFS(СВЦЭМ!$C$39:$C$758,СВЦЭМ!$A$39:$A$758,$A50,СВЦЭМ!$B$39:$B$758,E$47)+'СЕТ СН'!$G$9+СВЦЭМ!$D$10+'СЕТ СН'!$G$5-'СЕТ СН'!$G$17</f>
        <v>4917.2584086799998</v>
      </c>
      <c r="F50" s="36">
        <f>SUMIFS(СВЦЭМ!$C$39:$C$758,СВЦЭМ!$A$39:$A$758,$A50,СВЦЭМ!$B$39:$B$758,F$47)+'СЕТ СН'!$G$9+СВЦЭМ!$D$10+'СЕТ СН'!$G$5-'СЕТ СН'!$G$17</f>
        <v>4883.6287571399998</v>
      </c>
      <c r="G50" s="36">
        <f>SUMIFS(СВЦЭМ!$C$39:$C$758,СВЦЭМ!$A$39:$A$758,$A50,СВЦЭМ!$B$39:$B$758,G$47)+'СЕТ СН'!$G$9+СВЦЭМ!$D$10+'СЕТ СН'!$G$5-'СЕТ СН'!$G$17</f>
        <v>4892.3576777299995</v>
      </c>
      <c r="H50" s="36">
        <f>SUMIFS(СВЦЭМ!$C$39:$C$758,СВЦЭМ!$A$39:$A$758,$A50,СВЦЭМ!$B$39:$B$758,H$47)+'СЕТ СН'!$G$9+СВЦЭМ!$D$10+'СЕТ СН'!$G$5-'СЕТ СН'!$G$17</f>
        <v>4858.18954717</v>
      </c>
      <c r="I50" s="36">
        <f>SUMIFS(СВЦЭМ!$C$39:$C$758,СВЦЭМ!$A$39:$A$758,$A50,СВЦЭМ!$B$39:$B$758,I$47)+'СЕТ СН'!$G$9+СВЦЭМ!$D$10+'СЕТ СН'!$G$5-'СЕТ СН'!$G$17</f>
        <v>4805.3980229999997</v>
      </c>
      <c r="J50" s="36">
        <f>SUMIFS(СВЦЭМ!$C$39:$C$758,СВЦЭМ!$A$39:$A$758,$A50,СВЦЭМ!$B$39:$B$758,J$47)+'СЕТ СН'!$G$9+СВЦЭМ!$D$10+'СЕТ СН'!$G$5-'СЕТ СН'!$G$17</f>
        <v>4747.7264169199998</v>
      </c>
      <c r="K50" s="36">
        <f>SUMIFS(СВЦЭМ!$C$39:$C$758,СВЦЭМ!$A$39:$A$758,$A50,СВЦЭМ!$B$39:$B$758,K$47)+'СЕТ СН'!$G$9+СВЦЭМ!$D$10+'СЕТ СН'!$G$5-'СЕТ СН'!$G$17</f>
        <v>4720.7453472899997</v>
      </c>
      <c r="L50" s="36">
        <f>SUMIFS(СВЦЭМ!$C$39:$C$758,СВЦЭМ!$A$39:$A$758,$A50,СВЦЭМ!$B$39:$B$758,L$47)+'СЕТ СН'!$G$9+СВЦЭМ!$D$10+'СЕТ СН'!$G$5-'СЕТ СН'!$G$17</f>
        <v>4712.8121714199997</v>
      </c>
      <c r="M50" s="36">
        <f>SUMIFS(СВЦЭМ!$C$39:$C$758,СВЦЭМ!$A$39:$A$758,$A50,СВЦЭМ!$B$39:$B$758,M$47)+'СЕТ СН'!$G$9+СВЦЭМ!$D$10+'СЕТ СН'!$G$5-'СЕТ СН'!$G$17</f>
        <v>4717.8174084700004</v>
      </c>
      <c r="N50" s="36">
        <f>SUMIFS(СВЦЭМ!$C$39:$C$758,СВЦЭМ!$A$39:$A$758,$A50,СВЦЭМ!$B$39:$B$758,N$47)+'СЕТ СН'!$G$9+СВЦЭМ!$D$10+'СЕТ СН'!$G$5-'СЕТ СН'!$G$17</f>
        <v>4733.3390869599998</v>
      </c>
      <c r="O50" s="36">
        <f>SUMIFS(СВЦЭМ!$C$39:$C$758,СВЦЭМ!$A$39:$A$758,$A50,СВЦЭМ!$B$39:$B$758,O$47)+'СЕТ СН'!$G$9+СВЦЭМ!$D$10+'СЕТ СН'!$G$5-'СЕТ СН'!$G$17</f>
        <v>4736.5993928400003</v>
      </c>
      <c r="P50" s="36">
        <f>SUMIFS(СВЦЭМ!$C$39:$C$758,СВЦЭМ!$A$39:$A$758,$A50,СВЦЭМ!$B$39:$B$758,P$47)+'СЕТ СН'!$G$9+СВЦЭМ!$D$10+'СЕТ СН'!$G$5-'СЕТ СН'!$G$17</f>
        <v>4774.73892196</v>
      </c>
      <c r="Q50" s="36">
        <f>SUMIFS(СВЦЭМ!$C$39:$C$758,СВЦЭМ!$A$39:$A$758,$A50,СВЦЭМ!$B$39:$B$758,Q$47)+'СЕТ СН'!$G$9+СВЦЭМ!$D$10+'СЕТ СН'!$G$5-'СЕТ СН'!$G$17</f>
        <v>4807.2014348900002</v>
      </c>
      <c r="R50" s="36">
        <f>SUMIFS(СВЦЭМ!$C$39:$C$758,СВЦЭМ!$A$39:$A$758,$A50,СВЦЭМ!$B$39:$B$758,R$47)+'СЕТ СН'!$G$9+СВЦЭМ!$D$10+'СЕТ СН'!$G$5-'СЕТ СН'!$G$17</f>
        <v>4819.0365439799998</v>
      </c>
      <c r="S50" s="36">
        <f>SUMIFS(СВЦЭМ!$C$39:$C$758,СВЦЭМ!$A$39:$A$758,$A50,СВЦЭМ!$B$39:$B$758,S$47)+'СЕТ СН'!$G$9+СВЦЭМ!$D$10+'СЕТ СН'!$G$5-'СЕТ СН'!$G$17</f>
        <v>4796.7301008800005</v>
      </c>
      <c r="T50" s="36">
        <f>SUMIFS(СВЦЭМ!$C$39:$C$758,СВЦЭМ!$A$39:$A$758,$A50,СВЦЭМ!$B$39:$B$758,T$47)+'СЕТ СН'!$G$9+СВЦЭМ!$D$10+'СЕТ СН'!$G$5-'СЕТ СН'!$G$17</f>
        <v>4772.5179970999998</v>
      </c>
      <c r="U50" s="36">
        <f>SUMIFS(СВЦЭМ!$C$39:$C$758,СВЦЭМ!$A$39:$A$758,$A50,СВЦЭМ!$B$39:$B$758,U$47)+'СЕТ СН'!$G$9+СВЦЭМ!$D$10+'СЕТ СН'!$G$5-'СЕТ СН'!$G$17</f>
        <v>4749.5058614</v>
      </c>
      <c r="V50" s="36">
        <f>SUMIFS(СВЦЭМ!$C$39:$C$758,СВЦЭМ!$A$39:$A$758,$A50,СВЦЭМ!$B$39:$B$758,V$47)+'СЕТ СН'!$G$9+СВЦЭМ!$D$10+'СЕТ СН'!$G$5-'СЕТ СН'!$G$17</f>
        <v>4718.7439561800002</v>
      </c>
      <c r="W50" s="36">
        <f>SUMIFS(СВЦЭМ!$C$39:$C$758,СВЦЭМ!$A$39:$A$758,$A50,СВЦЭМ!$B$39:$B$758,W$47)+'СЕТ СН'!$G$9+СВЦЭМ!$D$10+'СЕТ СН'!$G$5-'СЕТ СН'!$G$17</f>
        <v>4713.7991474</v>
      </c>
      <c r="X50" s="36">
        <f>SUMIFS(СВЦЭМ!$C$39:$C$758,СВЦЭМ!$A$39:$A$758,$A50,СВЦЭМ!$B$39:$B$758,X$47)+'СЕТ СН'!$G$9+СВЦЭМ!$D$10+'СЕТ СН'!$G$5-'СЕТ СН'!$G$17</f>
        <v>4743.01510547</v>
      </c>
      <c r="Y50" s="36">
        <f>SUMIFS(СВЦЭМ!$C$39:$C$758,СВЦЭМ!$A$39:$A$758,$A50,СВЦЭМ!$B$39:$B$758,Y$47)+'СЕТ СН'!$G$9+СВЦЭМ!$D$10+'СЕТ СН'!$G$5-'СЕТ СН'!$G$17</f>
        <v>4803.7757860299998</v>
      </c>
    </row>
    <row r="51" spans="1:25" ht="15.75" x14ac:dyDescent="0.2">
      <c r="A51" s="35">
        <f t="shared" si="1"/>
        <v>45386</v>
      </c>
      <c r="B51" s="36">
        <f>SUMIFS(СВЦЭМ!$C$39:$C$758,СВЦЭМ!$A$39:$A$758,$A51,СВЦЭМ!$B$39:$B$758,B$47)+'СЕТ СН'!$G$9+СВЦЭМ!$D$10+'СЕТ СН'!$G$5-'СЕТ СН'!$G$17</f>
        <v>4976.211814369999</v>
      </c>
      <c r="C51" s="36">
        <f>SUMIFS(СВЦЭМ!$C$39:$C$758,СВЦЭМ!$A$39:$A$758,$A51,СВЦЭМ!$B$39:$B$758,C$47)+'СЕТ СН'!$G$9+СВЦЭМ!$D$10+'СЕТ СН'!$G$5-'СЕТ СН'!$G$17</f>
        <v>4941.9514726199995</v>
      </c>
      <c r="D51" s="36">
        <f>SUMIFS(СВЦЭМ!$C$39:$C$758,СВЦЭМ!$A$39:$A$758,$A51,СВЦЭМ!$B$39:$B$758,D$47)+'СЕТ СН'!$G$9+СВЦЭМ!$D$10+'СЕТ СН'!$G$5-'СЕТ СН'!$G$17</f>
        <v>4965.4410440699994</v>
      </c>
      <c r="E51" s="36">
        <f>SUMIFS(СВЦЭМ!$C$39:$C$758,СВЦЭМ!$A$39:$A$758,$A51,СВЦЭМ!$B$39:$B$758,E$47)+'СЕТ СН'!$G$9+СВЦЭМ!$D$10+'СЕТ СН'!$G$5-'СЕТ СН'!$G$17</f>
        <v>4978.5353990900003</v>
      </c>
      <c r="F51" s="36">
        <f>SUMIFS(СВЦЭМ!$C$39:$C$758,СВЦЭМ!$A$39:$A$758,$A51,СВЦЭМ!$B$39:$B$758,F$47)+'СЕТ СН'!$G$9+СВЦЭМ!$D$10+'СЕТ СН'!$G$5-'СЕТ СН'!$G$17</f>
        <v>4968.1414539500001</v>
      </c>
      <c r="G51" s="36">
        <f>SUMIFS(СВЦЭМ!$C$39:$C$758,СВЦЭМ!$A$39:$A$758,$A51,СВЦЭМ!$B$39:$B$758,G$47)+'СЕТ СН'!$G$9+СВЦЭМ!$D$10+'СЕТ СН'!$G$5-'СЕТ СН'!$G$17</f>
        <v>4928.6975447799996</v>
      </c>
      <c r="H51" s="36">
        <f>SUMIFS(СВЦЭМ!$C$39:$C$758,СВЦЭМ!$A$39:$A$758,$A51,СВЦЭМ!$B$39:$B$758,H$47)+'СЕТ СН'!$G$9+СВЦЭМ!$D$10+'СЕТ СН'!$G$5-'СЕТ СН'!$G$17</f>
        <v>4878.4952733399996</v>
      </c>
      <c r="I51" s="36">
        <f>SUMIFS(СВЦЭМ!$C$39:$C$758,СВЦЭМ!$A$39:$A$758,$A51,СВЦЭМ!$B$39:$B$758,I$47)+'СЕТ СН'!$G$9+СВЦЭМ!$D$10+'СЕТ СН'!$G$5-'СЕТ СН'!$G$17</f>
        <v>4818.8373340500002</v>
      </c>
      <c r="J51" s="36">
        <f>SUMIFS(СВЦЭМ!$C$39:$C$758,СВЦЭМ!$A$39:$A$758,$A51,СВЦЭМ!$B$39:$B$758,J$47)+'СЕТ СН'!$G$9+СВЦЭМ!$D$10+'СЕТ СН'!$G$5-'СЕТ СН'!$G$17</f>
        <v>4797.7899196600001</v>
      </c>
      <c r="K51" s="36">
        <f>SUMIFS(СВЦЭМ!$C$39:$C$758,СВЦЭМ!$A$39:$A$758,$A51,СВЦЭМ!$B$39:$B$758,K$47)+'СЕТ СН'!$G$9+СВЦЭМ!$D$10+'СЕТ СН'!$G$5-'СЕТ СН'!$G$17</f>
        <v>4794.7424347699998</v>
      </c>
      <c r="L51" s="36">
        <f>SUMIFS(СВЦЭМ!$C$39:$C$758,СВЦЭМ!$A$39:$A$758,$A51,СВЦЭМ!$B$39:$B$758,L$47)+'СЕТ СН'!$G$9+СВЦЭМ!$D$10+'СЕТ СН'!$G$5-'СЕТ СН'!$G$17</f>
        <v>4807.5544802000004</v>
      </c>
      <c r="M51" s="36">
        <f>SUMIFS(СВЦЭМ!$C$39:$C$758,СВЦЭМ!$A$39:$A$758,$A51,СВЦЭМ!$B$39:$B$758,M$47)+'СЕТ СН'!$G$9+СВЦЭМ!$D$10+'СЕТ СН'!$G$5-'СЕТ СН'!$G$17</f>
        <v>4845.2522916500002</v>
      </c>
      <c r="N51" s="36">
        <f>SUMIFS(СВЦЭМ!$C$39:$C$758,СВЦЭМ!$A$39:$A$758,$A51,СВЦЭМ!$B$39:$B$758,N$47)+'СЕТ СН'!$G$9+СВЦЭМ!$D$10+'СЕТ СН'!$G$5-'СЕТ СН'!$G$17</f>
        <v>4891.9131373700002</v>
      </c>
      <c r="O51" s="36">
        <f>SUMIFS(СВЦЭМ!$C$39:$C$758,СВЦЭМ!$A$39:$A$758,$A51,СВЦЭМ!$B$39:$B$758,O$47)+'СЕТ СН'!$G$9+СВЦЭМ!$D$10+'СЕТ СН'!$G$5-'СЕТ СН'!$G$17</f>
        <v>4864.4873894899993</v>
      </c>
      <c r="P51" s="36">
        <f>SUMIFS(СВЦЭМ!$C$39:$C$758,СВЦЭМ!$A$39:$A$758,$A51,СВЦЭМ!$B$39:$B$758,P$47)+'СЕТ СН'!$G$9+СВЦЭМ!$D$10+'СЕТ СН'!$G$5-'СЕТ СН'!$G$17</f>
        <v>4866.5788766400001</v>
      </c>
      <c r="Q51" s="36">
        <f>SUMIFS(СВЦЭМ!$C$39:$C$758,СВЦЭМ!$A$39:$A$758,$A51,СВЦЭМ!$B$39:$B$758,Q$47)+'СЕТ СН'!$G$9+СВЦЭМ!$D$10+'СЕТ СН'!$G$5-'СЕТ СН'!$G$17</f>
        <v>4924.70403128</v>
      </c>
      <c r="R51" s="36">
        <f>SUMIFS(СВЦЭМ!$C$39:$C$758,СВЦЭМ!$A$39:$A$758,$A51,СВЦЭМ!$B$39:$B$758,R$47)+'СЕТ СН'!$G$9+СВЦЭМ!$D$10+'СЕТ СН'!$G$5-'СЕТ СН'!$G$17</f>
        <v>4915.2345323499994</v>
      </c>
      <c r="S51" s="36">
        <f>SUMIFS(СВЦЭМ!$C$39:$C$758,СВЦЭМ!$A$39:$A$758,$A51,СВЦЭМ!$B$39:$B$758,S$47)+'СЕТ СН'!$G$9+СВЦЭМ!$D$10+'СЕТ СН'!$G$5-'СЕТ СН'!$G$17</f>
        <v>4878.1558934799996</v>
      </c>
      <c r="T51" s="36">
        <f>SUMIFS(СВЦЭМ!$C$39:$C$758,СВЦЭМ!$A$39:$A$758,$A51,СВЦЭМ!$B$39:$B$758,T$47)+'СЕТ СН'!$G$9+СВЦЭМ!$D$10+'СЕТ СН'!$G$5-'СЕТ СН'!$G$17</f>
        <v>4813.0294422099996</v>
      </c>
      <c r="U51" s="36">
        <f>SUMIFS(СВЦЭМ!$C$39:$C$758,СВЦЭМ!$A$39:$A$758,$A51,СВЦЭМ!$B$39:$B$758,U$47)+'СЕТ СН'!$G$9+СВЦЭМ!$D$10+'СЕТ СН'!$G$5-'СЕТ СН'!$G$17</f>
        <v>4804.58575569</v>
      </c>
      <c r="V51" s="36">
        <f>SUMIFS(СВЦЭМ!$C$39:$C$758,СВЦЭМ!$A$39:$A$758,$A51,СВЦЭМ!$B$39:$B$758,V$47)+'СЕТ СН'!$G$9+СВЦЭМ!$D$10+'СЕТ СН'!$G$5-'СЕТ СН'!$G$17</f>
        <v>4784.3673768400004</v>
      </c>
      <c r="W51" s="36">
        <f>SUMIFS(СВЦЭМ!$C$39:$C$758,СВЦЭМ!$A$39:$A$758,$A51,СВЦЭМ!$B$39:$B$758,W$47)+'СЕТ СН'!$G$9+СВЦЭМ!$D$10+'СЕТ СН'!$G$5-'СЕТ СН'!$G$17</f>
        <v>4777.6978910500002</v>
      </c>
      <c r="X51" s="36">
        <f>SUMIFS(СВЦЭМ!$C$39:$C$758,СВЦЭМ!$A$39:$A$758,$A51,СВЦЭМ!$B$39:$B$758,X$47)+'СЕТ СН'!$G$9+СВЦЭМ!$D$10+'СЕТ СН'!$G$5-'СЕТ СН'!$G$17</f>
        <v>4812.1720528300002</v>
      </c>
      <c r="Y51" s="36">
        <f>SUMIFS(СВЦЭМ!$C$39:$C$758,СВЦЭМ!$A$39:$A$758,$A51,СВЦЭМ!$B$39:$B$758,Y$47)+'СЕТ СН'!$G$9+СВЦЭМ!$D$10+'СЕТ СН'!$G$5-'СЕТ СН'!$G$17</f>
        <v>4868.7039700799996</v>
      </c>
    </row>
    <row r="52" spans="1:25" ht="15.75" x14ac:dyDescent="0.2">
      <c r="A52" s="35">
        <f t="shared" si="1"/>
        <v>45387</v>
      </c>
      <c r="B52" s="36">
        <f>SUMIFS(СВЦЭМ!$C$39:$C$758,СВЦЭМ!$A$39:$A$758,$A52,СВЦЭМ!$B$39:$B$758,B$47)+'СЕТ СН'!$G$9+СВЦЭМ!$D$10+'СЕТ СН'!$G$5-'СЕТ СН'!$G$17</f>
        <v>4837.02738279</v>
      </c>
      <c r="C52" s="36">
        <f>SUMIFS(СВЦЭМ!$C$39:$C$758,СВЦЭМ!$A$39:$A$758,$A52,СВЦЭМ!$B$39:$B$758,C$47)+'СЕТ СН'!$G$9+СВЦЭМ!$D$10+'СЕТ СН'!$G$5-'СЕТ СН'!$G$17</f>
        <v>4887.09883223</v>
      </c>
      <c r="D52" s="36">
        <f>SUMIFS(СВЦЭМ!$C$39:$C$758,СВЦЭМ!$A$39:$A$758,$A52,СВЦЭМ!$B$39:$B$758,D$47)+'СЕТ СН'!$G$9+СВЦЭМ!$D$10+'СЕТ СН'!$G$5-'СЕТ СН'!$G$17</f>
        <v>4909.3153191599995</v>
      </c>
      <c r="E52" s="36">
        <f>SUMIFS(СВЦЭМ!$C$39:$C$758,СВЦЭМ!$A$39:$A$758,$A52,СВЦЭМ!$B$39:$B$758,E$47)+'СЕТ СН'!$G$9+СВЦЭМ!$D$10+'СЕТ СН'!$G$5-'СЕТ СН'!$G$17</f>
        <v>4920.5798459599991</v>
      </c>
      <c r="F52" s="36">
        <f>SUMIFS(СВЦЭМ!$C$39:$C$758,СВЦЭМ!$A$39:$A$758,$A52,СВЦЭМ!$B$39:$B$758,F$47)+'СЕТ СН'!$G$9+СВЦЭМ!$D$10+'СЕТ СН'!$G$5-'СЕТ СН'!$G$17</f>
        <v>4911.9736437499996</v>
      </c>
      <c r="G52" s="36">
        <f>SUMIFS(СВЦЭМ!$C$39:$C$758,СВЦЭМ!$A$39:$A$758,$A52,СВЦЭМ!$B$39:$B$758,G$47)+'СЕТ СН'!$G$9+СВЦЭМ!$D$10+'СЕТ СН'!$G$5-'СЕТ СН'!$G$17</f>
        <v>4881.4650826899997</v>
      </c>
      <c r="H52" s="36">
        <f>SUMIFS(СВЦЭМ!$C$39:$C$758,СВЦЭМ!$A$39:$A$758,$A52,СВЦЭМ!$B$39:$B$758,H$47)+'СЕТ СН'!$G$9+СВЦЭМ!$D$10+'СЕТ СН'!$G$5-'СЕТ СН'!$G$17</f>
        <v>4822.2109455600003</v>
      </c>
      <c r="I52" s="36">
        <f>SUMIFS(СВЦЭМ!$C$39:$C$758,СВЦЭМ!$A$39:$A$758,$A52,СВЦЭМ!$B$39:$B$758,I$47)+'СЕТ СН'!$G$9+СВЦЭМ!$D$10+'СЕТ СН'!$G$5-'СЕТ СН'!$G$17</f>
        <v>4801.1099713700005</v>
      </c>
      <c r="J52" s="36">
        <f>SUMIFS(СВЦЭМ!$C$39:$C$758,СВЦЭМ!$A$39:$A$758,$A52,СВЦЭМ!$B$39:$B$758,J$47)+'СЕТ СН'!$G$9+СВЦЭМ!$D$10+'СЕТ СН'!$G$5-'СЕТ СН'!$G$17</f>
        <v>4765.1724505299999</v>
      </c>
      <c r="K52" s="36">
        <f>SUMIFS(СВЦЭМ!$C$39:$C$758,СВЦЭМ!$A$39:$A$758,$A52,СВЦЭМ!$B$39:$B$758,K$47)+'СЕТ СН'!$G$9+СВЦЭМ!$D$10+'СЕТ СН'!$G$5-'СЕТ СН'!$G$17</f>
        <v>4758.9591332399996</v>
      </c>
      <c r="L52" s="36">
        <f>SUMIFS(СВЦЭМ!$C$39:$C$758,СВЦЭМ!$A$39:$A$758,$A52,СВЦЭМ!$B$39:$B$758,L$47)+'СЕТ СН'!$G$9+СВЦЭМ!$D$10+'СЕТ СН'!$G$5-'СЕТ СН'!$G$17</f>
        <v>4758.2944440700003</v>
      </c>
      <c r="M52" s="36">
        <f>SUMIFS(СВЦЭМ!$C$39:$C$758,СВЦЭМ!$A$39:$A$758,$A52,СВЦЭМ!$B$39:$B$758,M$47)+'СЕТ СН'!$G$9+СВЦЭМ!$D$10+'СЕТ СН'!$G$5-'СЕТ СН'!$G$17</f>
        <v>4775.3902970999998</v>
      </c>
      <c r="N52" s="36">
        <f>SUMIFS(СВЦЭМ!$C$39:$C$758,СВЦЭМ!$A$39:$A$758,$A52,СВЦЭМ!$B$39:$B$758,N$47)+'СЕТ СН'!$G$9+СВЦЭМ!$D$10+'СЕТ СН'!$G$5-'СЕТ СН'!$G$17</f>
        <v>4795.4943427199996</v>
      </c>
      <c r="O52" s="36">
        <f>SUMIFS(СВЦЭМ!$C$39:$C$758,СВЦЭМ!$A$39:$A$758,$A52,СВЦЭМ!$B$39:$B$758,O$47)+'СЕТ СН'!$G$9+СВЦЭМ!$D$10+'СЕТ СН'!$G$5-'СЕТ СН'!$G$17</f>
        <v>4794.5542866799997</v>
      </c>
      <c r="P52" s="36">
        <f>SUMIFS(СВЦЭМ!$C$39:$C$758,СВЦЭМ!$A$39:$A$758,$A52,СВЦЭМ!$B$39:$B$758,P$47)+'СЕТ СН'!$G$9+СВЦЭМ!$D$10+'СЕТ СН'!$G$5-'СЕТ СН'!$G$17</f>
        <v>4850.69892428</v>
      </c>
      <c r="Q52" s="36">
        <f>SUMIFS(СВЦЭМ!$C$39:$C$758,СВЦЭМ!$A$39:$A$758,$A52,СВЦЭМ!$B$39:$B$758,Q$47)+'СЕТ СН'!$G$9+СВЦЭМ!$D$10+'СЕТ СН'!$G$5-'СЕТ СН'!$G$17</f>
        <v>4872.8321777399997</v>
      </c>
      <c r="R52" s="36">
        <f>SUMIFS(СВЦЭМ!$C$39:$C$758,СВЦЭМ!$A$39:$A$758,$A52,СВЦЭМ!$B$39:$B$758,R$47)+'СЕТ СН'!$G$9+СВЦЭМ!$D$10+'СЕТ СН'!$G$5-'СЕТ СН'!$G$17</f>
        <v>4823.6344657099999</v>
      </c>
      <c r="S52" s="36">
        <f>SUMIFS(СВЦЭМ!$C$39:$C$758,СВЦЭМ!$A$39:$A$758,$A52,СВЦЭМ!$B$39:$B$758,S$47)+'СЕТ СН'!$G$9+СВЦЭМ!$D$10+'СЕТ СН'!$G$5-'СЕТ СН'!$G$17</f>
        <v>4825.4999649700003</v>
      </c>
      <c r="T52" s="36">
        <f>SUMIFS(СВЦЭМ!$C$39:$C$758,СВЦЭМ!$A$39:$A$758,$A52,СВЦЭМ!$B$39:$B$758,T$47)+'СЕТ СН'!$G$9+СВЦЭМ!$D$10+'СЕТ СН'!$G$5-'СЕТ СН'!$G$17</f>
        <v>4783.3959586199999</v>
      </c>
      <c r="U52" s="36">
        <f>SUMIFS(СВЦЭМ!$C$39:$C$758,СВЦЭМ!$A$39:$A$758,$A52,СВЦЭМ!$B$39:$B$758,U$47)+'СЕТ СН'!$G$9+СВЦЭМ!$D$10+'СЕТ СН'!$G$5-'СЕТ СН'!$G$17</f>
        <v>4766.7071423500001</v>
      </c>
      <c r="V52" s="36">
        <f>SUMIFS(СВЦЭМ!$C$39:$C$758,СВЦЭМ!$A$39:$A$758,$A52,СВЦЭМ!$B$39:$B$758,V$47)+'СЕТ СН'!$G$9+СВЦЭМ!$D$10+'СЕТ СН'!$G$5-'СЕТ СН'!$G$17</f>
        <v>4764.9124610700001</v>
      </c>
      <c r="W52" s="36">
        <f>SUMIFS(СВЦЭМ!$C$39:$C$758,СВЦЭМ!$A$39:$A$758,$A52,СВЦЭМ!$B$39:$B$758,W$47)+'СЕТ СН'!$G$9+СВЦЭМ!$D$10+'СЕТ СН'!$G$5-'СЕТ СН'!$G$17</f>
        <v>4775.7424655200002</v>
      </c>
      <c r="X52" s="36">
        <f>SUMIFS(СВЦЭМ!$C$39:$C$758,СВЦЭМ!$A$39:$A$758,$A52,СВЦЭМ!$B$39:$B$758,X$47)+'СЕТ СН'!$G$9+СВЦЭМ!$D$10+'СЕТ СН'!$G$5-'СЕТ СН'!$G$17</f>
        <v>4798.88904662</v>
      </c>
      <c r="Y52" s="36">
        <f>SUMIFS(СВЦЭМ!$C$39:$C$758,СВЦЭМ!$A$39:$A$758,$A52,СВЦЭМ!$B$39:$B$758,Y$47)+'СЕТ СН'!$G$9+СВЦЭМ!$D$10+'СЕТ СН'!$G$5-'СЕТ СН'!$G$17</f>
        <v>4832.6165893500001</v>
      </c>
    </row>
    <row r="53" spans="1:25" ht="15.75" x14ac:dyDescent="0.2">
      <c r="A53" s="35">
        <f t="shared" si="1"/>
        <v>45388</v>
      </c>
      <c r="B53" s="36">
        <f>SUMIFS(СВЦЭМ!$C$39:$C$758,СВЦЭМ!$A$39:$A$758,$A53,СВЦЭМ!$B$39:$B$758,B$47)+'СЕТ СН'!$G$9+СВЦЭМ!$D$10+'СЕТ СН'!$G$5-'СЕТ СН'!$G$17</f>
        <v>4887.6652799499998</v>
      </c>
      <c r="C53" s="36">
        <f>SUMIFS(СВЦЭМ!$C$39:$C$758,СВЦЭМ!$A$39:$A$758,$A53,СВЦЭМ!$B$39:$B$758,C$47)+'СЕТ СН'!$G$9+СВЦЭМ!$D$10+'СЕТ СН'!$G$5-'СЕТ СН'!$G$17</f>
        <v>4900.0069306699997</v>
      </c>
      <c r="D53" s="36">
        <f>SUMIFS(СВЦЭМ!$C$39:$C$758,СВЦЭМ!$A$39:$A$758,$A53,СВЦЭМ!$B$39:$B$758,D$47)+'СЕТ СН'!$G$9+СВЦЭМ!$D$10+'СЕТ СН'!$G$5-'СЕТ СН'!$G$17</f>
        <v>4891.8624578299996</v>
      </c>
      <c r="E53" s="36">
        <f>SUMIFS(СВЦЭМ!$C$39:$C$758,СВЦЭМ!$A$39:$A$758,$A53,СВЦЭМ!$B$39:$B$758,E$47)+'СЕТ СН'!$G$9+СВЦЭМ!$D$10+'СЕТ СН'!$G$5-'СЕТ СН'!$G$17</f>
        <v>4928.6328210199999</v>
      </c>
      <c r="F53" s="36">
        <f>SUMIFS(СВЦЭМ!$C$39:$C$758,СВЦЭМ!$A$39:$A$758,$A53,СВЦЭМ!$B$39:$B$758,F$47)+'СЕТ СН'!$G$9+СВЦЭМ!$D$10+'СЕТ СН'!$G$5-'СЕТ СН'!$G$17</f>
        <v>4931.8400289099991</v>
      </c>
      <c r="G53" s="36">
        <f>SUMIFS(СВЦЭМ!$C$39:$C$758,СВЦЭМ!$A$39:$A$758,$A53,СВЦЭМ!$B$39:$B$758,G$47)+'СЕТ СН'!$G$9+СВЦЭМ!$D$10+'СЕТ СН'!$G$5-'СЕТ СН'!$G$17</f>
        <v>4920.4522194799993</v>
      </c>
      <c r="H53" s="36">
        <f>SUMIFS(СВЦЭМ!$C$39:$C$758,СВЦЭМ!$A$39:$A$758,$A53,СВЦЭМ!$B$39:$B$758,H$47)+'СЕТ СН'!$G$9+СВЦЭМ!$D$10+'СЕТ СН'!$G$5-'СЕТ СН'!$G$17</f>
        <v>4895.9230083299999</v>
      </c>
      <c r="I53" s="36">
        <f>SUMIFS(СВЦЭМ!$C$39:$C$758,СВЦЭМ!$A$39:$A$758,$A53,СВЦЭМ!$B$39:$B$758,I$47)+'СЕТ СН'!$G$9+СВЦЭМ!$D$10+'СЕТ СН'!$G$5-'СЕТ СН'!$G$17</f>
        <v>4837.3852403499995</v>
      </c>
      <c r="J53" s="36">
        <f>SUMIFS(СВЦЭМ!$C$39:$C$758,СВЦЭМ!$A$39:$A$758,$A53,СВЦЭМ!$B$39:$B$758,J$47)+'СЕТ СН'!$G$9+СВЦЭМ!$D$10+'СЕТ СН'!$G$5-'СЕТ СН'!$G$17</f>
        <v>4810.3753039799994</v>
      </c>
      <c r="K53" s="36">
        <f>SUMIFS(СВЦЭМ!$C$39:$C$758,СВЦЭМ!$A$39:$A$758,$A53,СВЦЭМ!$B$39:$B$758,K$47)+'СЕТ СН'!$G$9+СВЦЭМ!$D$10+'СЕТ СН'!$G$5-'СЕТ СН'!$G$17</f>
        <v>4764.5030144900002</v>
      </c>
      <c r="L53" s="36">
        <f>SUMIFS(СВЦЭМ!$C$39:$C$758,СВЦЭМ!$A$39:$A$758,$A53,СВЦЭМ!$B$39:$B$758,L$47)+'СЕТ СН'!$G$9+СВЦЭМ!$D$10+'СЕТ СН'!$G$5-'СЕТ СН'!$G$17</f>
        <v>4752.5393125800001</v>
      </c>
      <c r="M53" s="36">
        <f>SUMIFS(СВЦЭМ!$C$39:$C$758,СВЦЭМ!$A$39:$A$758,$A53,СВЦЭМ!$B$39:$B$758,M$47)+'СЕТ СН'!$G$9+СВЦЭМ!$D$10+'СЕТ СН'!$G$5-'СЕТ СН'!$G$17</f>
        <v>4754.82161946</v>
      </c>
      <c r="N53" s="36">
        <f>SUMIFS(СВЦЭМ!$C$39:$C$758,СВЦЭМ!$A$39:$A$758,$A53,СВЦЭМ!$B$39:$B$758,N$47)+'СЕТ СН'!$G$9+СВЦЭМ!$D$10+'СЕТ СН'!$G$5-'СЕТ СН'!$G$17</f>
        <v>4759.55809279</v>
      </c>
      <c r="O53" s="36">
        <f>SUMIFS(СВЦЭМ!$C$39:$C$758,СВЦЭМ!$A$39:$A$758,$A53,СВЦЭМ!$B$39:$B$758,O$47)+'СЕТ СН'!$G$9+СВЦЭМ!$D$10+'СЕТ СН'!$G$5-'СЕТ СН'!$G$17</f>
        <v>4778.9931050200003</v>
      </c>
      <c r="P53" s="36">
        <f>SUMIFS(СВЦЭМ!$C$39:$C$758,СВЦЭМ!$A$39:$A$758,$A53,СВЦЭМ!$B$39:$B$758,P$47)+'СЕТ СН'!$G$9+СВЦЭМ!$D$10+'СЕТ СН'!$G$5-'СЕТ СН'!$G$17</f>
        <v>4805.3622699999996</v>
      </c>
      <c r="Q53" s="36">
        <f>SUMIFS(СВЦЭМ!$C$39:$C$758,СВЦЭМ!$A$39:$A$758,$A53,СВЦЭМ!$B$39:$B$758,Q$47)+'СЕТ СН'!$G$9+СВЦЭМ!$D$10+'СЕТ СН'!$G$5-'СЕТ СН'!$G$17</f>
        <v>4813.5158099199998</v>
      </c>
      <c r="R53" s="36">
        <f>SUMIFS(СВЦЭМ!$C$39:$C$758,СВЦЭМ!$A$39:$A$758,$A53,СВЦЭМ!$B$39:$B$758,R$47)+'СЕТ СН'!$G$9+СВЦЭМ!$D$10+'СЕТ СН'!$G$5-'СЕТ СН'!$G$17</f>
        <v>4825.8396777299995</v>
      </c>
      <c r="S53" s="36">
        <f>SUMIFS(СВЦЭМ!$C$39:$C$758,СВЦЭМ!$A$39:$A$758,$A53,СВЦЭМ!$B$39:$B$758,S$47)+'СЕТ СН'!$G$9+СВЦЭМ!$D$10+'СЕТ СН'!$G$5-'СЕТ СН'!$G$17</f>
        <v>4790.4630262600003</v>
      </c>
      <c r="T53" s="36">
        <f>SUMIFS(СВЦЭМ!$C$39:$C$758,СВЦЭМ!$A$39:$A$758,$A53,СВЦЭМ!$B$39:$B$758,T$47)+'СЕТ СН'!$G$9+СВЦЭМ!$D$10+'СЕТ СН'!$G$5-'СЕТ СН'!$G$17</f>
        <v>4749.9279295400002</v>
      </c>
      <c r="U53" s="36">
        <f>SUMIFS(СВЦЭМ!$C$39:$C$758,СВЦЭМ!$A$39:$A$758,$A53,СВЦЭМ!$B$39:$B$758,U$47)+'СЕТ СН'!$G$9+СВЦЭМ!$D$10+'СЕТ СН'!$G$5-'СЕТ СН'!$G$17</f>
        <v>4728.3874056499999</v>
      </c>
      <c r="V53" s="36">
        <f>SUMIFS(СВЦЭМ!$C$39:$C$758,СВЦЭМ!$A$39:$A$758,$A53,СВЦЭМ!$B$39:$B$758,V$47)+'СЕТ СН'!$G$9+СВЦЭМ!$D$10+'СЕТ СН'!$G$5-'СЕТ СН'!$G$17</f>
        <v>4706.7814791299998</v>
      </c>
      <c r="W53" s="36">
        <f>SUMIFS(СВЦЭМ!$C$39:$C$758,СВЦЭМ!$A$39:$A$758,$A53,СВЦЭМ!$B$39:$B$758,W$47)+'СЕТ СН'!$G$9+СВЦЭМ!$D$10+'СЕТ СН'!$G$5-'СЕТ СН'!$G$17</f>
        <v>4682.4176607400004</v>
      </c>
      <c r="X53" s="36">
        <f>SUMIFS(СВЦЭМ!$C$39:$C$758,СВЦЭМ!$A$39:$A$758,$A53,СВЦЭМ!$B$39:$B$758,X$47)+'СЕТ СН'!$G$9+СВЦЭМ!$D$10+'СЕТ СН'!$G$5-'СЕТ СН'!$G$17</f>
        <v>4744.0563268799997</v>
      </c>
      <c r="Y53" s="36">
        <f>SUMIFS(СВЦЭМ!$C$39:$C$758,СВЦЭМ!$A$39:$A$758,$A53,СВЦЭМ!$B$39:$B$758,Y$47)+'СЕТ СН'!$G$9+СВЦЭМ!$D$10+'СЕТ СН'!$G$5-'СЕТ СН'!$G$17</f>
        <v>4790.0022166799999</v>
      </c>
    </row>
    <row r="54" spans="1:25" ht="15.75" x14ac:dyDescent="0.2">
      <c r="A54" s="35">
        <f t="shared" si="1"/>
        <v>45389</v>
      </c>
      <c r="B54" s="36">
        <f>SUMIFS(СВЦЭМ!$C$39:$C$758,СВЦЭМ!$A$39:$A$758,$A54,СВЦЭМ!$B$39:$B$758,B$47)+'СЕТ СН'!$G$9+СВЦЭМ!$D$10+'СЕТ СН'!$G$5-'СЕТ СН'!$G$17</f>
        <v>4884.0922872800002</v>
      </c>
      <c r="C54" s="36">
        <f>SUMIFS(СВЦЭМ!$C$39:$C$758,СВЦЭМ!$A$39:$A$758,$A54,СВЦЭМ!$B$39:$B$758,C$47)+'СЕТ СН'!$G$9+СВЦЭМ!$D$10+'СЕТ СН'!$G$5-'СЕТ СН'!$G$17</f>
        <v>4916.2915317299994</v>
      </c>
      <c r="D54" s="36">
        <f>SUMIFS(СВЦЭМ!$C$39:$C$758,СВЦЭМ!$A$39:$A$758,$A54,СВЦЭМ!$B$39:$B$758,D$47)+'СЕТ СН'!$G$9+СВЦЭМ!$D$10+'СЕТ СН'!$G$5-'СЕТ СН'!$G$17</f>
        <v>4965.5558198999997</v>
      </c>
      <c r="E54" s="36">
        <f>SUMIFS(СВЦЭМ!$C$39:$C$758,СВЦЭМ!$A$39:$A$758,$A54,СВЦЭМ!$B$39:$B$758,E$47)+'СЕТ СН'!$G$9+СВЦЭМ!$D$10+'СЕТ СН'!$G$5-'СЕТ СН'!$G$17</f>
        <v>4942.9513683599998</v>
      </c>
      <c r="F54" s="36">
        <f>SUMIFS(СВЦЭМ!$C$39:$C$758,СВЦЭМ!$A$39:$A$758,$A54,СВЦЭМ!$B$39:$B$758,F$47)+'СЕТ СН'!$G$9+СВЦЭМ!$D$10+'СЕТ СН'!$G$5-'СЕТ СН'!$G$17</f>
        <v>4959.2069339399995</v>
      </c>
      <c r="G54" s="36">
        <f>SUMIFS(СВЦЭМ!$C$39:$C$758,СВЦЭМ!$A$39:$A$758,$A54,СВЦЭМ!$B$39:$B$758,G$47)+'СЕТ СН'!$G$9+СВЦЭМ!$D$10+'СЕТ СН'!$G$5-'СЕТ СН'!$G$17</f>
        <v>4965.9228151699999</v>
      </c>
      <c r="H54" s="36">
        <f>SUMIFS(СВЦЭМ!$C$39:$C$758,СВЦЭМ!$A$39:$A$758,$A54,СВЦЭМ!$B$39:$B$758,H$47)+'СЕТ СН'!$G$9+СВЦЭМ!$D$10+'СЕТ СН'!$G$5-'СЕТ СН'!$G$17</f>
        <v>4958.1008571999992</v>
      </c>
      <c r="I54" s="36">
        <f>SUMIFS(СВЦЭМ!$C$39:$C$758,СВЦЭМ!$A$39:$A$758,$A54,СВЦЭМ!$B$39:$B$758,I$47)+'СЕТ СН'!$G$9+СВЦЭМ!$D$10+'СЕТ СН'!$G$5-'СЕТ СН'!$G$17</f>
        <v>4885.68676409</v>
      </c>
      <c r="J54" s="36">
        <f>SUMIFS(СВЦЭМ!$C$39:$C$758,СВЦЭМ!$A$39:$A$758,$A54,СВЦЭМ!$B$39:$B$758,J$47)+'СЕТ СН'!$G$9+СВЦЭМ!$D$10+'СЕТ СН'!$G$5-'СЕТ СН'!$G$17</f>
        <v>4831.6888991999995</v>
      </c>
      <c r="K54" s="36">
        <f>SUMIFS(СВЦЭМ!$C$39:$C$758,СВЦЭМ!$A$39:$A$758,$A54,СВЦЭМ!$B$39:$B$758,K$47)+'СЕТ СН'!$G$9+СВЦЭМ!$D$10+'СЕТ СН'!$G$5-'СЕТ СН'!$G$17</f>
        <v>4777.8923788100001</v>
      </c>
      <c r="L54" s="36">
        <f>SUMIFS(СВЦЭМ!$C$39:$C$758,СВЦЭМ!$A$39:$A$758,$A54,СВЦЭМ!$B$39:$B$758,L$47)+'СЕТ СН'!$G$9+СВЦЭМ!$D$10+'СЕТ СН'!$G$5-'СЕТ СН'!$G$17</f>
        <v>4739.0453093799997</v>
      </c>
      <c r="M54" s="36">
        <f>SUMIFS(СВЦЭМ!$C$39:$C$758,СВЦЭМ!$A$39:$A$758,$A54,СВЦЭМ!$B$39:$B$758,M$47)+'СЕТ СН'!$G$9+СВЦЭМ!$D$10+'СЕТ СН'!$G$5-'СЕТ СН'!$G$17</f>
        <v>4747.4152989300001</v>
      </c>
      <c r="N54" s="36">
        <f>SUMIFS(СВЦЭМ!$C$39:$C$758,СВЦЭМ!$A$39:$A$758,$A54,СВЦЭМ!$B$39:$B$758,N$47)+'СЕТ СН'!$G$9+СВЦЭМ!$D$10+'СЕТ СН'!$G$5-'СЕТ СН'!$G$17</f>
        <v>4757.3494098199999</v>
      </c>
      <c r="O54" s="36">
        <f>SUMIFS(СВЦЭМ!$C$39:$C$758,СВЦЭМ!$A$39:$A$758,$A54,СВЦЭМ!$B$39:$B$758,O$47)+'СЕТ СН'!$G$9+СВЦЭМ!$D$10+'СЕТ СН'!$G$5-'СЕТ СН'!$G$17</f>
        <v>4788.0711867499995</v>
      </c>
      <c r="P54" s="36">
        <f>SUMIFS(СВЦЭМ!$C$39:$C$758,СВЦЭМ!$A$39:$A$758,$A54,СВЦЭМ!$B$39:$B$758,P$47)+'СЕТ СН'!$G$9+СВЦЭМ!$D$10+'СЕТ СН'!$G$5-'СЕТ СН'!$G$17</f>
        <v>4806.21898547</v>
      </c>
      <c r="Q54" s="36">
        <f>SUMIFS(СВЦЭМ!$C$39:$C$758,СВЦЭМ!$A$39:$A$758,$A54,СВЦЭМ!$B$39:$B$758,Q$47)+'СЕТ СН'!$G$9+СВЦЭМ!$D$10+'СЕТ СН'!$G$5-'СЕТ СН'!$G$17</f>
        <v>4818.9280625399997</v>
      </c>
      <c r="R54" s="36">
        <f>SUMIFS(СВЦЭМ!$C$39:$C$758,СВЦЭМ!$A$39:$A$758,$A54,СВЦЭМ!$B$39:$B$758,R$47)+'СЕТ СН'!$G$9+СВЦЭМ!$D$10+'СЕТ СН'!$G$5-'СЕТ СН'!$G$17</f>
        <v>4815.4326031500004</v>
      </c>
      <c r="S54" s="36">
        <f>SUMIFS(СВЦЭМ!$C$39:$C$758,СВЦЭМ!$A$39:$A$758,$A54,СВЦЭМ!$B$39:$B$758,S$47)+'СЕТ СН'!$G$9+СВЦЭМ!$D$10+'СЕТ СН'!$G$5-'СЕТ СН'!$G$17</f>
        <v>4797.8927853799996</v>
      </c>
      <c r="T54" s="36">
        <f>SUMIFS(СВЦЭМ!$C$39:$C$758,СВЦЭМ!$A$39:$A$758,$A54,СВЦЭМ!$B$39:$B$758,T$47)+'СЕТ СН'!$G$9+СВЦЭМ!$D$10+'СЕТ СН'!$G$5-'СЕТ СН'!$G$17</f>
        <v>4763.3484976700001</v>
      </c>
      <c r="U54" s="36">
        <f>SUMIFS(СВЦЭМ!$C$39:$C$758,СВЦЭМ!$A$39:$A$758,$A54,СВЦЭМ!$B$39:$B$758,U$47)+'СЕТ СН'!$G$9+СВЦЭМ!$D$10+'СЕТ СН'!$G$5-'СЕТ СН'!$G$17</f>
        <v>4760.48937836</v>
      </c>
      <c r="V54" s="36">
        <f>SUMIFS(СВЦЭМ!$C$39:$C$758,СВЦЭМ!$A$39:$A$758,$A54,СВЦЭМ!$B$39:$B$758,V$47)+'СЕТ СН'!$G$9+СВЦЭМ!$D$10+'СЕТ СН'!$G$5-'СЕТ СН'!$G$17</f>
        <v>4726.6676412100005</v>
      </c>
      <c r="W54" s="36">
        <f>SUMIFS(СВЦЭМ!$C$39:$C$758,СВЦЭМ!$A$39:$A$758,$A54,СВЦЭМ!$B$39:$B$758,W$47)+'СЕТ СН'!$G$9+СВЦЭМ!$D$10+'СЕТ СН'!$G$5-'СЕТ СН'!$G$17</f>
        <v>4718.8973050799996</v>
      </c>
      <c r="X54" s="36">
        <f>SUMIFS(СВЦЭМ!$C$39:$C$758,СВЦЭМ!$A$39:$A$758,$A54,СВЦЭМ!$B$39:$B$758,X$47)+'СЕТ СН'!$G$9+СВЦЭМ!$D$10+'СЕТ СН'!$G$5-'СЕТ СН'!$G$17</f>
        <v>4778.5026774899998</v>
      </c>
      <c r="Y54" s="36">
        <f>SUMIFS(СВЦЭМ!$C$39:$C$758,СВЦЭМ!$A$39:$A$758,$A54,СВЦЭМ!$B$39:$B$758,Y$47)+'СЕТ СН'!$G$9+СВЦЭМ!$D$10+'СЕТ СН'!$G$5-'СЕТ СН'!$G$17</f>
        <v>4811.6341484200002</v>
      </c>
    </row>
    <row r="55" spans="1:25" ht="15.75" x14ac:dyDescent="0.2">
      <c r="A55" s="35">
        <f t="shared" si="1"/>
        <v>45390</v>
      </c>
      <c r="B55" s="36">
        <f>SUMIFS(СВЦЭМ!$C$39:$C$758,СВЦЭМ!$A$39:$A$758,$A55,СВЦЭМ!$B$39:$B$758,B$47)+'СЕТ СН'!$G$9+СВЦЭМ!$D$10+'СЕТ СН'!$G$5-'СЕТ СН'!$G$17</f>
        <v>4773.8983209600001</v>
      </c>
      <c r="C55" s="36">
        <f>SUMIFS(СВЦЭМ!$C$39:$C$758,СВЦЭМ!$A$39:$A$758,$A55,СВЦЭМ!$B$39:$B$758,C$47)+'СЕТ СН'!$G$9+СВЦЭМ!$D$10+'СЕТ СН'!$G$5-'СЕТ СН'!$G$17</f>
        <v>4804.1816777200002</v>
      </c>
      <c r="D55" s="36">
        <f>SUMIFS(СВЦЭМ!$C$39:$C$758,СВЦЭМ!$A$39:$A$758,$A55,СВЦЭМ!$B$39:$B$758,D$47)+'СЕТ СН'!$G$9+СВЦЭМ!$D$10+'СЕТ СН'!$G$5-'СЕТ СН'!$G$17</f>
        <v>4817.8708858800001</v>
      </c>
      <c r="E55" s="36">
        <f>SUMIFS(СВЦЭМ!$C$39:$C$758,СВЦЭМ!$A$39:$A$758,$A55,СВЦЭМ!$B$39:$B$758,E$47)+'СЕТ СН'!$G$9+СВЦЭМ!$D$10+'СЕТ СН'!$G$5-'СЕТ СН'!$G$17</f>
        <v>4845.6868248599994</v>
      </c>
      <c r="F55" s="36">
        <f>SUMIFS(СВЦЭМ!$C$39:$C$758,СВЦЭМ!$A$39:$A$758,$A55,СВЦЭМ!$B$39:$B$758,F$47)+'СЕТ СН'!$G$9+СВЦЭМ!$D$10+'СЕТ СН'!$G$5-'СЕТ СН'!$G$17</f>
        <v>4835.6775286599996</v>
      </c>
      <c r="G55" s="36">
        <f>SUMIFS(СВЦЭМ!$C$39:$C$758,СВЦЭМ!$A$39:$A$758,$A55,СВЦЭМ!$B$39:$B$758,G$47)+'СЕТ СН'!$G$9+СВЦЭМ!$D$10+'СЕТ СН'!$G$5-'СЕТ СН'!$G$17</f>
        <v>4836.45104962</v>
      </c>
      <c r="H55" s="36">
        <f>SUMIFS(СВЦЭМ!$C$39:$C$758,СВЦЭМ!$A$39:$A$758,$A55,СВЦЭМ!$B$39:$B$758,H$47)+'СЕТ СН'!$G$9+СВЦЭМ!$D$10+'СЕТ СН'!$G$5-'СЕТ СН'!$G$17</f>
        <v>4787.1122068900004</v>
      </c>
      <c r="I55" s="36">
        <f>SUMIFS(СВЦЭМ!$C$39:$C$758,СВЦЭМ!$A$39:$A$758,$A55,СВЦЭМ!$B$39:$B$758,I$47)+'СЕТ СН'!$G$9+СВЦЭМ!$D$10+'СЕТ СН'!$G$5-'СЕТ СН'!$G$17</f>
        <v>4814.3129530999995</v>
      </c>
      <c r="J55" s="36">
        <f>SUMIFS(СВЦЭМ!$C$39:$C$758,СВЦЭМ!$A$39:$A$758,$A55,СВЦЭМ!$B$39:$B$758,J$47)+'СЕТ СН'!$G$9+СВЦЭМ!$D$10+'СЕТ СН'!$G$5-'СЕТ СН'!$G$17</f>
        <v>4763.9534331499999</v>
      </c>
      <c r="K55" s="36">
        <f>SUMIFS(СВЦЭМ!$C$39:$C$758,СВЦЭМ!$A$39:$A$758,$A55,СВЦЭМ!$B$39:$B$758,K$47)+'СЕТ СН'!$G$9+СВЦЭМ!$D$10+'СЕТ СН'!$G$5-'СЕТ СН'!$G$17</f>
        <v>4751.11013508</v>
      </c>
      <c r="L55" s="36">
        <f>SUMIFS(СВЦЭМ!$C$39:$C$758,СВЦЭМ!$A$39:$A$758,$A55,СВЦЭМ!$B$39:$B$758,L$47)+'СЕТ СН'!$G$9+СВЦЭМ!$D$10+'СЕТ СН'!$G$5-'СЕТ СН'!$G$17</f>
        <v>4752.4728967800002</v>
      </c>
      <c r="M55" s="36">
        <f>SUMIFS(СВЦЭМ!$C$39:$C$758,СВЦЭМ!$A$39:$A$758,$A55,СВЦЭМ!$B$39:$B$758,M$47)+'СЕТ СН'!$G$9+СВЦЭМ!$D$10+'СЕТ СН'!$G$5-'СЕТ СН'!$G$17</f>
        <v>4772.5747273699999</v>
      </c>
      <c r="N55" s="36">
        <f>SUMIFS(СВЦЭМ!$C$39:$C$758,СВЦЭМ!$A$39:$A$758,$A55,СВЦЭМ!$B$39:$B$758,N$47)+'СЕТ СН'!$G$9+СВЦЭМ!$D$10+'СЕТ СН'!$G$5-'СЕТ СН'!$G$17</f>
        <v>4790.8526180299996</v>
      </c>
      <c r="O55" s="36">
        <f>SUMIFS(СВЦЭМ!$C$39:$C$758,СВЦЭМ!$A$39:$A$758,$A55,СВЦЭМ!$B$39:$B$758,O$47)+'СЕТ СН'!$G$9+СВЦЭМ!$D$10+'СЕТ СН'!$G$5-'СЕТ СН'!$G$17</f>
        <v>4824.2720932299999</v>
      </c>
      <c r="P55" s="36">
        <f>SUMIFS(СВЦЭМ!$C$39:$C$758,СВЦЭМ!$A$39:$A$758,$A55,СВЦЭМ!$B$39:$B$758,P$47)+'СЕТ СН'!$G$9+СВЦЭМ!$D$10+'СЕТ СН'!$G$5-'СЕТ СН'!$G$17</f>
        <v>4842.5655572099995</v>
      </c>
      <c r="Q55" s="36">
        <f>SUMIFS(СВЦЭМ!$C$39:$C$758,СВЦЭМ!$A$39:$A$758,$A55,СВЦЭМ!$B$39:$B$758,Q$47)+'СЕТ СН'!$G$9+СВЦЭМ!$D$10+'СЕТ СН'!$G$5-'СЕТ СН'!$G$17</f>
        <v>4849.06858629</v>
      </c>
      <c r="R55" s="36">
        <f>SUMIFS(СВЦЭМ!$C$39:$C$758,СВЦЭМ!$A$39:$A$758,$A55,СВЦЭМ!$B$39:$B$758,R$47)+'СЕТ СН'!$G$9+СВЦЭМ!$D$10+'СЕТ СН'!$G$5-'СЕТ СН'!$G$17</f>
        <v>4860.5494982399996</v>
      </c>
      <c r="S55" s="36">
        <f>SUMIFS(СВЦЭМ!$C$39:$C$758,СВЦЭМ!$A$39:$A$758,$A55,СВЦЭМ!$B$39:$B$758,S$47)+'СЕТ СН'!$G$9+СВЦЭМ!$D$10+'СЕТ СН'!$G$5-'СЕТ СН'!$G$17</f>
        <v>4834.2465892999999</v>
      </c>
      <c r="T55" s="36">
        <f>SUMIFS(СВЦЭМ!$C$39:$C$758,СВЦЭМ!$A$39:$A$758,$A55,СВЦЭМ!$B$39:$B$758,T$47)+'СЕТ СН'!$G$9+СВЦЭМ!$D$10+'СЕТ СН'!$G$5-'СЕТ СН'!$G$17</f>
        <v>4813.1540890699998</v>
      </c>
      <c r="U55" s="36">
        <f>SUMIFS(СВЦЭМ!$C$39:$C$758,СВЦЭМ!$A$39:$A$758,$A55,СВЦЭМ!$B$39:$B$758,U$47)+'СЕТ СН'!$G$9+СВЦЭМ!$D$10+'СЕТ СН'!$G$5-'СЕТ СН'!$G$17</f>
        <v>4789.3242347300002</v>
      </c>
      <c r="V55" s="36">
        <f>SUMIFS(СВЦЭМ!$C$39:$C$758,СВЦЭМ!$A$39:$A$758,$A55,СВЦЭМ!$B$39:$B$758,V$47)+'СЕТ СН'!$G$9+СВЦЭМ!$D$10+'СЕТ СН'!$G$5-'СЕТ СН'!$G$17</f>
        <v>4788.5643851900004</v>
      </c>
      <c r="W55" s="36">
        <f>SUMIFS(СВЦЭМ!$C$39:$C$758,СВЦЭМ!$A$39:$A$758,$A55,СВЦЭМ!$B$39:$B$758,W$47)+'СЕТ СН'!$G$9+СВЦЭМ!$D$10+'СЕТ СН'!$G$5-'СЕТ СН'!$G$17</f>
        <v>4783.9183916800002</v>
      </c>
      <c r="X55" s="36">
        <f>SUMIFS(СВЦЭМ!$C$39:$C$758,СВЦЭМ!$A$39:$A$758,$A55,СВЦЭМ!$B$39:$B$758,X$47)+'СЕТ СН'!$G$9+СВЦЭМ!$D$10+'СЕТ СН'!$G$5-'СЕТ СН'!$G$17</f>
        <v>4826.97778862</v>
      </c>
      <c r="Y55" s="36">
        <f>SUMIFS(СВЦЭМ!$C$39:$C$758,СВЦЭМ!$A$39:$A$758,$A55,СВЦЭМ!$B$39:$B$758,Y$47)+'СЕТ СН'!$G$9+СВЦЭМ!$D$10+'СЕТ СН'!$G$5-'СЕТ СН'!$G$17</f>
        <v>4853.4047429699995</v>
      </c>
    </row>
    <row r="56" spans="1:25" ht="15.75" x14ac:dyDescent="0.2">
      <c r="A56" s="35">
        <f t="shared" si="1"/>
        <v>45391</v>
      </c>
      <c r="B56" s="36">
        <f>SUMIFS(СВЦЭМ!$C$39:$C$758,СВЦЭМ!$A$39:$A$758,$A56,СВЦЭМ!$B$39:$B$758,B$47)+'СЕТ СН'!$G$9+СВЦЭМ!$D$10+'СЕТ СН'!$G$5-'СЕТ СН'!$G$17</f>
        <v>4850.6804950999995</v>
      </c>
      <c r="C56" s="36">
        <f>SUMIFS(СВЦЭМ!$C$39:$C$758,СВЦЭМ!$A$39:$A$758,$A56,СВЦЭМ!$B$39:$B$758,C$47)+'СЕТ СН'!$G$9+СВЦЭМ!$D$10+'СЕТ СН'!$G$5-'СЕТ СН'!$G$17</f>
        <v>4888.9733133399995</v>
      </c>
      <c r="D56" s="36">
        <f>SUMIFS(СВЦЭМ!$C$39:$C$758,СВЦЭМ!$A$39:$A$758,$A56,СВЦЭМ!$B$39:$B$758,D$47)+'СЕТ СН'!$G$9+СВЦЭМ!$D$10+'СЕТ СН'!$G$5-'СЕТ СН'!$G$17</f>
        <v>4929.5376623199991</v>
      </c>
      <c r="E56" s="36">
        <f>SUMIFS(СВЦЭМ!$C$39:$C$758,СВЦЭМ!$A$39:$A$758,$A56,СВЦЭМ!$B$39:$B$758,E$47)+'СЕТ СН'!$G$9+СВЦЭМ!$D$10+'СЕТ СН'!$G$5-'СЕТ СН'!$G$17</f>
        <v>4952.4715997999992</v>
      </c>
      <c r="F56" s="36">
        <f>SUMIFS(СВЦЭМ!$C$39:$C$758,СВЦЭМ!$A$39:$A$758,$A56,СВЦЭМ!$B$39:$B$758,F$47)+'СЕТ СН'!$G$9+СВЦЭМ!$D$10+'СЕТ СН'!$G$5-'СЕТ СН'!$G$17</f>
        <v>4954.8032790199995</v>
      </c>
      <c r="G56" s="36">
        <f>SUMIFS(СВЦЭМ!$C$39:$C$758,СВЦЭМ!$A$39:$A$758,$A56,СВЦЭМ!$B$39:$B$758,G$47)+'СЕТ СН'!$G$9+СВЦЭМ!$D$10+'СЕТ СН'!$G$5-'СЕТ СН'!$G$17</f>
        <v>4932.4979580099998</v>
      </c>
      <c r="H56" s="36">
        <f>SUMIFS(СВЦЭМ!$C$39:$C$758,СВЦЭМ!$A$39:$A$758,$A56,СВЦЭМ!$B$39:$B$758,H$47)+'СЕТ СН'!$G$9+СВЦЭМ!$D$10+'СЕТ СН'!$G$5-'СЕТ СН'!$G$17</f>
        <v>4865.2540305000002</v>
      </c>
      <c r="I56" s="36">
        <f>SUMIFS(СВЦЭМ!$C$39:$C$758,СВЦЭМ!$A$39:$A$758,$A56,СВЦЭМ!$B$39:$B$758,I$47)+'СЕТ СН'!$G$9+СВЦЭМ!$D$10+'СЕТ СН'!$G$5-'СЕТ СН'!$G$17</f>
        <v>4814.5022899599999</v>
      </c>
      <c r="J56" s="36">
        <f>SUMIFS(СВЦЭМ!$C$39:$C$758,СВЦЭМ!$A$39:$A$758,$A56,СВЦЭМ!$B$39:$B$758,J$47)+'СЕТ СН'!$G$9+СВЦЭМ!$D$10+'СЕТ СН'!$G$5-'СЕТ СН'!$G$17</f>
        <v>4794.0680271399997</v>
      </c>
      <c r="K56" s="36">
        <f>SUMIFS(СВЦЭМ!$C$39:$C$758,СВЦЭМ!$A$39:$A$758,$A56,СВЦЭМ!$B$39:$B$758,K$47)+'СЕТ СН'!$G$9+СВЦЭМ!$D$10+'СЕТ СН'!$G$5-'СЕТ СН'!$G$17</f>
        <v>4781.1126009199997</v>
      </c>
      <c r="L56" s="36">
        <f>SUMIFS(СВЦЭМ!$C$39:$C$758,СВЦЭМ!$A$39:$A$758,$A56,СВЦЭМ!$B$39:$B$758,L$47)+'СЕТ СН'!$G$9+СВЦЭМ!$D$10+'СЕТ СН'!$G$5-'СЕТ СН'!$G$17</f>
        <v>4789.9471265499997</v>
      </c>
      <c r="M56" s="36">
        <f>SUMIFS(СВЦЭМ!$C$39:$C$758,СВЦЭМ!$A$39:$A$758,$A56,СВЦЭМ!$B$39:$B$758,M$47)+'СЕТ СН'!$G$9+СВЦЭМ!$D$10+'СЕТ СН'!$G$5-'СЕТ СН'!$G$17</f>
        <v>4810.4346039000002</v>
      </c>
      <c r="N56" s="36">
        <f>SUMIFS(СВЦЭМ!$C$39:$C$758,СВЦЭМ!$A$39:$A$758,$A56,СВЦЭМ!$B$39:$B$758,N$47)+'СЕТ СН'!$G$9+СВЦЭМ!$D$10+'СЕТ СН'!$G$5-'СЕТ СН'!$G$17</f>
        <v>4814.4037220499995</v>
      </c>
      <c r="O56" s="36">
        <f>SUMIFS(СВЦЭМ!$C$39:$C$758,СВЦЭМ!$A$39:$A$758,$A56,СВЦЭМ!$B$39:$B$758,O$47)+'СЕТ СН'!$G$9+СВЦЭМ!$D$10+'СЕТ СН'!$G$5-'СЕТ СН'!$G$17</f>
        <v>4839.04480083</v>
      </c>
      <c r="P56" s="36">
        <f>SUMIFS(СВЦЭМ!$C$39:$C$758,СВЦЭМ!$A$39:$A$758,$A56,СВЦЭМ!$B$39:$B$758,P$47)+'СЕТ СН'!$G$9+СВЦЭМ!$D$10+'СЕТ СН'!$G$5-'СЕТ СН'!$G$17</f>
        <v>4853.2937068399997</v>
      </c>
      <c r="Q56" s="36">
        <f>SUMIFS(СВЦЭМ!$C$39:$C$758,СВЦЭМ!$A$39:$A$758,$A56,СВЦЭМ!$B$39:$B$758,Q$47)+'СЕТ СН'!$G$9+СВЦЭМ!$D$10+'СЕТ СН'!$G$5-'СЕТ СН'!$G$17</f>
        <v>4867.8585493299997</v>
      </c>
      <c r="R56" s="36">
        <f>SUMIFS(СВЦЭМ!$C$39:$C$758,СВЦЭМ!$A$39:$A$758,$A56,СВЦЭМ!$B$39:$B$758,R$47)+'СЕТ СН'!$G$9+СВЦЭМ!$D$10+'СЕТ СН'!$G$5-'СЕТ СН'!$G$17</f>
        <v>4868.1910053499996</v>
      </c>
      <c r="S56" s="36">
        <f>SUMIFS(СВЦЭМ!$C$39:$C$758,СВЦЭМ!$A$39:$A$758,$A56,СВЦЭМ!$B$39:$B$758,S$47)+'СЕТ СН'!$G$9+СВЦЭМ!$D$10+'СЕТ СН'!$G$5-'СЕТ СН'!$G$17</f>
        <v>4847.17741931</v>
      </c>
      <c r="T56" s="36">
        <f>SUMIFS(СВЦЭМ!$C$39:$C$758,СВЦЭМ!$A$39:$A$758,$A56,СВЦЭМ!$B$39:$B$758,T$47)+'СЕТ СН'!$G$9+СВЦЭМ!$D$10+'СЕТ СН'!$G$5-'СЕТ СН'!$G$17</f>
        <v>4822.1948249799998</v>
      </c>
      <c r="U56" s="36">
        <f>SUMIFS(СВЦЭМ!$C$39:$C$758,СВЦЭМ!$A$39:$A$758,$A56,СВЦЭМ!$B$39:$B$758,U$47)+'СЕТ СН'!$G$9+СВЦЭМ!$D$10+'СЕТ СН'!$G$5-'СЕТ СН'!$G$17</f>
        <v>4814.1980354699999</v>
      </c>
      <c r="V56" s="36">
        <f>SUMIFS(СВЦЭМ!$C$39:$C$758,СВЦЭМ!$A$39:$A$758,$A56,СВЦЭМ!$B$39:$B$758,V$47)+'СЕТ СН'!$G$9+СВЦЭМ!$D$10+'СЕТ СН'!$G$5-'СЕТ СН'!$G$17</f>
        <v>4772.1163505699997</v>
      </c>
      <c r="W56" s="36">
        <f>SUMIFS(СВЦЭМ!$C$39:$C$758,СВЦЭМ!$A$39:$A$758,$A56,СВЦЭМ!$B$39:$B$758,W$47)+'СЕТ СН'!$G$9+СВЦЭМ!$D$10+'СЕТ СН'!$G$5-'СЕТ СН'!$G$17</f>
        <v>4782.0216897700002</v>
      </c>
      <c r="X56" s="36">
        <f>SUMIFS(СВЦЭМ!$C$39:$C$758,СВЦЭМ!$A$39:$A$758,$A56,СВЦЭМ!$B$39:$B$758,X$47)+'СЕТ СН'!$G$9+СВЦЭМ!$D$10+'СЕТ СН'!$G$5-'СЕТ СН'!$G$17</f>
        <v>4880.2123515599997</v>
      </c>
      <c r="Y56" s="36">
        <f>SUMIFS(СВЦЭМ!$C$39:$C$758,СВЦЭМ!$A$39:$A$758,$A56,СВЦЭМ!$B$39:$B$758,Y$47)+'СЕТ СН'!$G$9+СВЦЭМ!$D$10+'СЕТ СН'!$G$5-'СЕТ СН'!$G$17</f>
        <v>4875.3074944999998</v>
      </c>
    </row>
    <row r="57" spans="1:25" ht="15.75" x14ac:dyDescent="0.2">
      <c r="A57" s="35">
        <f t="shared" si="1"/>
        <v>45392</v>
      </c>
      <c r="B57" s="36">
        <f>SUMIFS(СВЦЭМ!$C$39:$C$758,СВЦЭМ!$A$39:$A$758,$A57,СВЦЭМ!$B$39:$B$758,B$47)+'СЕТ СН'!$G$9+СВЦЭМ!$D$10+'СЕТ СН'!$G$5-'СЕТ СН'!$G$17</f>
        <v>4967.1202929699994</v>
      </c>
      <c r="C57" s="36">
        <f>SUMIFS(СВЦЭМ!$C$39:$C$758,СВЦЭМ!$A$39:$A$758,$A57,СВЦЭМ!$B$39:$B$758,C$47)+'СЕТ СН'!$G$9+СВЦЭМ!$D$10+'СЕТ СН'!$G$5-'СЕТ СН'!$G$17</f>
        <v>5055.6930032999999</v>
      </c>
      <c r="D57" s="36">
        <f>SUMIFS(СВЦЭМ!$C$39:$C$758,СВЦЭМ!$A$39:$A$758,$A57,СВЦЭМ!$B$39:$B$758,D$47)+'СЕТ СН'!$G$9+СВЦЭМ!$D$10+'СЕТ СН'!$G$5-'СЕТ СН'!$G$17</f>
        <v>5055.47289026</v>
      </c>
      <c r="E57" s="36">
        <f>SUMIFS(СВЦЭМ!$C$39:$C$758,СВЦЭМ!$A$39:$A$758,$A57,СВЦЭМ!$B$39:$B$758,E$47)+'СЕТ СН'!$G$9+СВЦЭМ!$D$10+'СЕТ СН'!$G$5-'СЕТ СН'!$G$17</f>
        <v>5044.71032595</v>
      </c>
      <c r="F57" s="36">
        <f>SUMIFS(СВЦЭМ!$C$39:$C$758,СВЦЭМ!$A$39:$A$758,$A57,СВЦЭМ!$B$39:$B$758,F$47)+'СЕТ СН'!$G$9+СВЦЭМ!$D$10+'СЕТ СН'!$G$5-'СЕТ СН'!$G$17</f>
        <v>5042.4729434000001</v>
      </c>
      <c r="G57" s="36">
        <f>SUMIFS(СВЦЭМ!$C$39:$C$758,СВЦЭМ!$A$39:$A$758,$A57,СВЦЭМ!$B$39:$B$758,G$47)+'СЕТ СН'!$G$9+СВЦЭМ!$D$10+'СЕТ СН'!$G$5-'СЕТ СН'!$G$17</f>
        <v>4996.0155339299999</v>
      </c>
      <c r="H57" s="36">
        <f>SUMIFS(СВЦЭМ!$C$39:$C$758,СВЦЭМ!$A$39:$A$758,$A57,СВЦЭМ!$B$39:$B$758,H$47)+'СЕТ СН'!$G$9+СВЦЭМ!$D$10+'СЕТ СН'!$G$5-'СЕТ СН'!$G$17</f>
        <v>4913.8654143699996</v>
      </c>
      <c r="I57" s="36">
        <f>SUMIFS(СВЦЭМ!$C$39:$C$758,СВЦЭМ!$A$39:$A$758,$A57,СВЦЭМ!$B$39:$B$758,I$47)+'СЕТ СН'!$G$9+СВЦЭМ!$D$10+'СЕТ СН'!$G$5-'СЕТ СН'!$G$17</f>
        <v>4852.6782509099994</v>
      </c>
      <c r="J57" s="36">
        <f>SUMIFS(СВЦЭМ!$C$39:$C$758,СВЦЭМ!$A$39:$A$758,$A57,СВЦЭМ!$B$39:$B$758,J$47)+'СЕТ СН'!$G$9+СВЦЭМ!$D$10+'СЕТ СН'!$G$5-'СЕТ СН'!$G$17</f>
        <v>4751.8962758400003</v>
      </c>
      <c r="K57" s="36">
        <f>SUMIFS(СВЦЭМ!$C$39:$C$758,СВЦЭМ!$A$39:$A$758,$A57,СВЦЭМ!$B$39:$B$758,K$47)+'СЕТ СН'!$G$9+СВЦЭМ!$D$10+'СЕТ СН'!$G$5-'СЕТ СН'!$G$17</f>
        <v>4735.45943025</v>
      </c>
      <c r="L57" s="36">
        <f>SUMIFS(СВЦЭМ!$C$39:$C$758,СВЦЭМ!$A$39:$A$758,$A57,СВЦЭМ!$B$39:$B$758,L$47)+'СЕТ СН'!$G$9+СВЦЭМ!$D$10+'СЕТ СН'!$G$5-'СЕТ СН'!$G$17</f>
        <v>4760.2379763700001</v>
      </c>
      <c r="M57" s="36">
        <f>SUMIFS(СВЦЭМ!$C$39:$C$758,СВЦЭМ!$A$39:$A$758,$A57,СВЦЭМ!$B$39:$B$758,M$47)+'СЕТ СН'!$G$9+СВЦЭМ!$D$10+'СЕТ СН'!$G$5-'СЕТ СН'!$G$17</f>
        <v>4772.2822668099998</v>
      </c>
      <c r="N57" s="36">
        <f>SUMIFS(СВЦЭМ!$C$39:$C$758,СВЦЭМ!$A$39:$A$758,$A57,СВЦЭМ!$B$39:$B$758,N$47)+'СЕТ СН'!$G$9+СВЦЭМ!$D$10+'СЕТ СН'!$G$5-'СЕТ СН'!$G$17</f>
        <v>4761.4965002099998</v>
      </c>
      <c r="O57" s="36">
        <f>SUMIFS(СВЦЭМ!$C$39:$C$758,СВЦЭМ!$A$39:$A$758,$A57,СВЦЭМ!$B$39:$B$758,O$47)+'СЕТ СН'!$G$9+СВЦЭМ!$D$10+'СЕТ СН'!$G$5-'СЕТ СН'!$G$17</f>
        <v>4761.9933484399999</v>
      </c>
      <c r="P57" s="36">
        <f>SUMIFS(СВЦЭМ!$C$39:$C$758,СВЦЭМ!$A$39:$A$758,$A57,СВЦЭМ!$B$39:$B$758,P$47)+'СЕТ СН'!$G$9+СВЦЭМ!$D$10+'СЕТ СН'!$G$5-'СЕТ СН'!$G$17</f>
        <v>4782.0178896500001</v>
      </c>
      <c r="Q57" s="36">
        <f>SUMIFS(СВЦЭМ!$C$39:$C$758,СВЦЭМ!$A$39:$A$758,$A57,СВЦЭМ!$B$39:$B$758,Q$47)+'СЕТ СН'!$G$9+СВЦЭМ!$D$10+'СЕТ СН'!$G$5-'СЕТ СН'!$G$17</f>
        <v>4792.7529852999996</v>
      </c>
      <c r="R57" s="36">
        <f>SUMIFS(СВЦЭМ!$C$39:$C$758,СВЦЭМ!$A$39:$A$758,$A57,СВЦЭМ!$B$39:$B$758,R$47)+'СЕТ СН'!$G$9+СВЦЭМ!$D$10+'СЕТ СН'!$G$5-'СЕТ СН'!$G$17</f>
        <v>4794.5948063300002</v>
      </c>
      <c r="S57" s="36">
        <f>SUMIFS(СВЦЭМ!$C$39:$C$758,СВЦЭМ!$A$39:$A$758,$A57,СВЦЭМ!$B$39:$B$758,S$47)+'СЕТ СН'!$G$9+СВЦЭМ!$D$10+'СЕТ СН'!$G$5-'СЕТ СН'!$G$17</f>
        <v>4775.23728132</v>
      </c>
      <c r="T57" s="36">
        <f>SUMIFS(СВЦЭМ!$C$39:$C$758,СВЦЭМ!$A$39:$A$758,$A57,СВЦЭМ!$B$39:$B$758,T$47)+'СЕТ СН'!$G$9+СВЦЭМ!$D$10+'СЕТ СН'!$G$5-'СЕТ СН'!$G$17</f>
        <v>4770.21526834</v>
      </c>
      <c r="U57" s="36">
        <f>SUMIFS(СВЦЭМ!$C$39:$C$758,СВЦЭМ!$A$39:$A$758,$A57,СВЦЭМ!$B$39:$B$758,U$47)+'СЕТ СН'!$G$9+СВЦЭМ!$D$10+'СЕТ СН'!$G$5-'СЕТ СН'!$G$17</f>
        <v>4748.1539058500002</v>
      </c>
      <c r="V57" s="36">
        <f>SUMIFS(СВЦЭМ!$C$39:$C$758,СВЦЭМ!$A$39:$A$758,$A57,СВЦЭМ!$B$39:$B$758,V$47)+'СЕТ СН'!$G$9+СВЦЭМ!$D$10+'СЕТ СН'!$G$5-'СЕТ СН'!$G$17</f>
        <v>4734.14246602</v>
      </c>
      <c r="W57" s="36">
        <f>SUMIFS(СВЦЭМ!$C$39:$C$758,СВЦЭМ!$A$39:$A$758,$A57,СВЦЭМ!$B$39:$B$758,W$47)+'СЕТ СН'!$G$9+СВЦЭМ!$D$10+'СЕТ СН'!$G$5-'СЕТ СН'!$G$17</f>
        <v>4712.0327130000005</v>
      </c>
      <c r="X57" s="36">
        <f>SUMIFS(СВЦЭМ!$C$39:$C$758,СВЦЭМ!$A$39:$A$758,$A57,СВЦЭМ!$B$39:$B$758,X$47)+'СЕТ СН'!$G$9+СВЦЭМ!$D$10+'СЕТ СН'!$G$5-'СЕТ СН'!$G$17</f>
        <v>4749.2674396700004</v>
      </c>
      <c r="Y57" s="36">
        <f>SUMIFS(СВЦЭМ!$C$39:$C$758,СВЦЭМ!$A$39:$A$758,$A57,СВЦЭМ!$B$39:$B$758,Y$47)+'СЕТ СН'!$G$9+СВЦЭМ!$D$10+'СЕТ СН'!$G$5-'СЕТ СН'!$G$17</f>
        <v>4797.9015194000003</v>
      </c>
    </row>
    <row r="58" spans="1:25" ht="15.75" x14ac:dyDescent="0.2">
      <c r="A58" s="35">
        <f t="shared" si="1"/>
        <v>45393</v>
      </c>
      <c r="B58" s="36">
        <f>SUMIFS(СВЦЭМ!$C$39:$C$758,СВЦЭМ!$A$39:$A$758,$A58,СВЦЭМ!$B$39:$B$758,B$47)+'СЕТ СН'!$G$9+СВЦЭМ!$D$10+'СЕТ СН'!$G$5-'СЕТ СН'!$G$17</f>
        <v>4841.7487027899997</v>
      </c>
      <c r="C58" s="36">
        <f>SUMIFS(СВЦЭМ!$C$39:$C$758,СВЦЭМ!$A$39:$A$758,$A58,СВЦЭМ!$B$39:$B$758,C$47)+'СЕТ СН'!$G$9+СВЦЭМ!$D$10+'СЕТ СН'!$G$5-'СЕТ СН'!$G$17</f>
        <v>4906.01048567</v>
      </c>
      <c r="D58" s="36">
        <f>SUMIFS(СВЦЭМ!$C$39:$C$758,СВЦЭМ!$A$39:$A$758,$A58,СВЦЭМ!$B$39:$B$758,D$47)+'СЕТ СН'!$G$9+СВЦЭМ!$D$10+'СЕТ СН'!$G$5-'СЕТ СН'!$G$17</f>
        <v>4964.9225892199993</v>
      </c>
      <c r="E58" s="36">
        <f>SUMIFS(СВЦЭМ!$C$39:$C$758,СВЦЭМ!$A$39:$A$758,$A58,СВЦЭМ!$B$39:$B$758,E$47)+'СЕТ СН'!$G$9+СВЦЭМ!$D$10+'СЕТ СН'!$G$5-'СЕТ СН'!$G$17</f>
        <v>4970.7919044899991</v>
      </c>
      <c r="F58" s="36">
        <f>SUMIFS(СВЦЭМ!$C$39:$C$758,СВЦЭМ!$A$39:$A$758,$A58,СВЦЭМ!$B$39:$B$758,F$47)+'СЕТ СН'!$G$9+СВЦЭМ!$D$10+'СЕТ СН'!$G$5-'СЕТ СН'!$G$17</f>
        <v>4956.9391744099994</v>
      </c>
      <c r="G58" s="36">
        <f>SUMIFS(СВЦЭМ!$C$39:$C$758,СВЦЭМ!$A$39:$A$758,$A58,СВЦЭМ!$B$39:$B$758,G$47)+'СЕТ СН'!$G$9+СВЦЭМ!$D$10+'СЕТ СН'!$G$5-'СЕТ СН'!$G$17</f>
        <v>4932.5017729699994</v>
      </c>
      <c r="H58" s="36">
        <f>SUMIFS(СВЦЭМ!$C$39:$C$758,СВЦЭМ!$A$39:$A$758,$A58,СВЦЭМ!$B$39:$B$758,H$47)+'СЕТ СН'!$G$9+СВЦЭМ!$D$10+'СЕТ СН'!$G$5-'СЕТ СН'!$G$17</f>
        <v>4873.6146151699995</v>
      </c>
      <c r="I58" s="36">
        <f>SUMIFS(СВЦЭМ!$C$39:$C$758,СВЦЭМ!$A$39:$A$758,$A58,СВЦЭМ!$B$39:$B$758,I$47)+'СЕТ СН'!$G$9+СВЦЭМ!$D$10+'СЕТ СН'!$G$5-'СЕТ СН'!$G$17</f>
        <v>4800.9852411000002</v>
      </c>
      <c r="J58" s="36">
        <f>SUMIFS(СВЦЭМ!$C$39:$C$758,СВЦЭМ!$A$39:$A$758,$A58,СВЦЭМ!$B$39:$B$758,J$47)+'СЕТ СН'!$G$9+СВЦЭМ!$D$10+'СЕТ СН'!$G$5-'СЕТ СН'!$G$17</f>
        <v>4791.1528505300003</v>
      </c>
      <c r="K58" s="36">
        <f>SUMIFS(СВЦЭМ!$C$39:$C$758,СВЦЭМ!$A$39:$A$758,$A58,СВЦЭМ!$B$39:$B$758,K$47)+'СЕТ СН'!$G$9+СВЦЭМ!$D$10+'СЕТ СН'!$G$5-'СЕТ СН'!$G$17</f>
        <v>4785.6398498899998</v>
      </c>
      <c r="L58" s="36">
        <f>SUMIFS(СВЦЭМ!$C$39:$C$758,СВЦЭМ!$A$39:$A$758,$A58,СВЦЭМ!$B$39:$B$758,L$47)+'СЕТ СН'!$G$9+СВЦЭМ!$D$10+'СЕТ СН'!$G$5-'СЕТ СН'!$G$17</f>
        <v>4780.5593842799999</v>
      </c>
      <c r="M58" s="36">
        <f>SUMIFS(СВЦЭМ!$C$39:$C$758,СВЦЭМ!$A$39:$A$758,$A58,СВЦЭМ!$B$39:$B$758,M$47)+'СЕТ СН'!$G$9+СВЦЭМ!$D$10+'СЕТ СН'!$G$5-'СЕТ СН'!$G$17</f>
        <v>4802.6037236600005</v>
      </c>
      <c r="N58" s="36">
        <f>SUMIFS(СВЦЭМ!$C$39:$C$758,СВЦЭМ!$A$39:$A$758,$A58,СВЦЭМ!$B$39:$B$758,N$47)+'СЕТ СН'!$G$9+СВЦЭМ!$D$10+'СЕТ СН'!$G$5-'СЕТ СН'!$G$17</f>
        <v>4799.4992860900002</v>
      </c>
      <c r="O58" s="36">
        <f>SUMIFS(СВЦЭМ!$C$39:$C$758,СВЦЭМ!$A$39:$A$758,$A58,СВЦЭМ!$B$39:$B$758,O$47)+'СЕТ СН'!$G$9+СВЦЭМ!$D$10+'СЕТ СН'!$G$5-'СЕТ СН'!$G$17</f>
        <v>4918.5068749700004</v>
      </c>
      <c r="P58" s="36">
        <f>SUMIFS(СВЦЭМ!$C$39:$C$758,СВЦЭМ!$A$39:$A$758,$A58,СВЦЭМ!$B$39:$B$758,P$47)+'СЕТ СН'!$G$9+СВЦЭМ!$D$10+'СЕТ СН'!$G$5-'СЕТ СН'!$G$17</f>
        <v>4920.2809553499992</v>
      </c>
      <c r="Q58" s="36">
        <f>SUMIFS(СВЦЭМ!$C$39:$C$758,СВЦЭМ!$A$39:$A$758,$A58,СВЦЭМ!$B$39:$B$758,Q$47)+'СЕТ СН'!$G$9+СВЦЭМ!$D$10+'СЕТ СН'!$G$5-'СЕТ СН'!$G$17</f>
        <v>4871.8442553499999</v>
      </c>
      <c r="R58" s="36">
        <f>SUMIFS(СВЦЭМ!$C$39:$C$758,СВЦЭМ!$A$39:$A$758,$A58,СВЦЭМ!$B$39:$B$758,R$47)+'СЕТ СН'!$G$9+СВЦЭМ!$D$10+'СЕТ СН'!$G$5-'СЕТ СН'!$G$17</f>
        <v>4835.0234521599996</v>
      </c>
      <c r="S58" s="36">
        <f>SUMIFS(СВЦЭМ!$C$39:$C$758,СВЦЭМ!$A$39:$A$758,$A58,СВЦЭМ!$B$39:$B$758,S$47)+'СЕТ СН'!$G$9+СВЦЭМ!$D$10+'СЕТ СН'!$G$5-'СЕТ СН'!$G$17</f>
        <v>4826.9065667199993</v>
      </c>
      <c r="T58" s="36">
        <f>SUMIFS(СВЦЭМ!$C$39:$C$758,СВЦЭМ!$A$39:$A$758,$A58,СВЦЭМ!$B$39:$B$758,T$47)+'СЕТ СН'!$G$9+СВЦЭМ!$D$10+'СЕТ СН'!$G$5-'СЕТ СН'!$G$17</f>
        <v>4782.96497103</v>
      </c>
      <c r="U58" s="36">
        <f>SUMIFS(СВЦЭМ!$C$39:$C$758,СВЦЭМ!$A$39:$A$758,$A58,СВЦЭМ!$B$39:$B$758,U$47)+'СЕТ СН'!$G$9+СВЦЭМ!$D$10+'СЕТ СН'!$G$5-'СЕТ СН'!$G$17</f>
        <v>4763.4503946599998</v>
      </c>
      <c r="V58" s="36">
        <f>SUMIFS(СВЦЭМ!$C$39:$C$758,СВЦЭМ!$A$39:$A$758,$A58,СВЦЭМ!$B$39:$B$758,V$47)+'СЕТ СН'!$G$9+СВЦЭМ!$D$10+'СЕТ СН'!$G$5-'СЕТ СН'!$G$17</f>
        <v>4756.7743921700003</v>
      </c>
      <c r="W58" s="36">
        <f>SUMIFS(СВЦЭМ!$C$39:$C$758,СВЦЭМ!$A$39:$A$758,$A58,СВЦЭМ!$B$39:$B$758,W$47)+'СЕТ СН'!$G$9+СВЦЭМ!$D$10+'СЕТ СН'!$G$5-'СЕТ СН'!$G$17</f>
        <v>4739.5255209400002</v>
      </c>
      <c r="X58" s="36">
        <f>SUMIFS(СВЦЭМ!$C$39:$C$758,СВЦЭМ!$A$39:$A$758,$A58,СВЦЭМ!$B$39:$B$758,X$47)+'СЕТ СН'!$G$9+СВЦЭМ!$D$10+'СЕТ СН'!$G$5-'СЕТ СН'!$G$17</f>
        <v>4782.6057472499997</v>
      </c>
      <c r="Y58" s="36">
        <f>SUMIFS(СВЦЭМ!$C$39:$C$758,СВЦЭМ!$A$39:$A$758,$A58,СВЦЭМ!$B$39:$B$758,Y$47)+'СЕТ СН'!$G$9+СВЦЭМ!$D$10+'СЕТ СН'!$G$5-'СЕТ СН'!$G$17</f>
        <v>4826.8008327799998</v>
      </c>
    </row>
    <row r="59" spans="1:25" ht="15.75" x14ac:dyDescent="0.2">
      <c r="A59" s="35">
        <f t="shared" si="1"/>
        <v>45394</v>
      </c>
      <c r="B59" s="36">
        <f>SUMIFS(СВЦЭМ!$C$39:$C$758,СВЦЭМ!$A$39:$A$758,$A59,СВЦЭМ!$B$39:$B$758,B$47)+'СЕТ СН'!$G$9+СВЦЭМ!$D$10+'СЕТ СН'!$G$5-'СЕТ СН'!$G$17</f>
        <v>4805.0465751000002</v>
      </c>
      <c r="C59" s="36">
        <f>SUMIFS(СВЦЭМ!$C$39:$C$758,СВЦЭМ!$A$39:$A$758,$A59,СВЦЭМ!$B$39:$B$758,C$47)+'СЕТ СН'!$G$9+СВЦЭМ!$D$10+'СЕТ СН'!$G$5-'СЕТ СН'!$G$17</f>
        <v>4784.2501168999997</v>
      </c>
      <c r="D59" s="36">
        <f>SUMIFS(СВЦЭМ!$C$39:$C$758,СВЦЭМ!$A$39:$A$758,$A59,СВЦЭМ!$B$39:$B$758,D$47)+'СЕТ СН'!$G$9+СВЦЭМ!$D$10+'СЕТ СН'!$G$5-'СЕТ СН'!$G$17</f>
        <v>4813.3731614899998</v>
      </c>
      <c r="E59" s="36">
        <f>SUMIFS(СВЦЭМ!$C$39:$C$758,СВЦЭМ!$A$39:$A$758,$A59,СВЦЭМ!$B$39:$B$758,E$47)+'СЕТ СН'!$G$9+СВЦЭМ!$D$10+'СЕТ СН'!$G$5-'СЕТ СН'!$G$17</f>
        <v>4850.9012331499998</v>
      </c>
      <c r="F59" s="36">
        <f>SUMIFS(СВЦЭМ!$C$39:$C$758,СВЦЭМ!$A$39:$A$758,$A59,СВЦЭМ!$B$39:$B$758,F$47)+'СЕТ СН'!$G$9+СВЦЭМ!$D$10+'СЕТ СН'!$G$5-'СЕТ СН'!$G$17</f>
        <v>4840.0971675199999</v>
      </c>
      <c r="G59" s="36">
        <f>SUMIFS(СВЦЭМ!$C$39:$C$758,СВЦЭМ!$A$39:$A$758,$A59,СВЦЭМ!$B$39:$B$758,G$47)+'СЕТ СН'!$G$9+СВЦЭМ!$D$10+'СЕТ СН'!$G$5-'СЕТ СН'!$G$17</f>
        <v>4807.8340832699996</v>
      </c>
      <c r="H59" s="36">
        <f>SUMIFS(СВЦЭМ!$C$39:$C$758,СВЦЭМ!$A$39:$A$758,$A59,СВЦЭМ!$B$39:$B$758,H$47)+'СЕТ СН'!$G$9+СВЦЭМ!$D$10+'СЕТ СН'!$G$5-'СЕТ СН'!$G$17</f>
        <v>4749.8298948699994</v>
      </c>
      <c r="I59" s="36">
        <f>SUMIFS(СВЦЭМ!$C$39:$C$758,СВЦЭМ!$A$39:$A$758,$A59,СВЦЭМ!$B$39:$B$758,I$47)+'СЕТ СН'!$G$9+СВЦЭМ!$D$10+'СЕТ СН'!$G$5-'СЕТ СН'!$G$17</f>
        <v>4688.7710317800002</v>
      </c>
      <c r="J59" s="36">
        <f>SUMIFS(СВЦЭМ!$C$39:$C$758,СВЦЭМ!$A$39:$A$758,$A59,СВЦЭМ!$B$39:$B$758,J$47)+'СЕТ СН'!$G$9+СВЦЭМ!$D$10+'СЕТ СН'!$G$5-'СЕТ СН'!$G$17</f>
        <v>4659.8016367099999</v>
      </c>
      <c r="K59" s="36">
        <f>SUMIFS(СВЦЭМ!$C$39:$C$758,СВЦЭМ!$A$39:$A$758,$A59,СВЦЭМ!$B$39:$B$758,K$47)+'СЕТ СН'!$G$9+СВЦЭМ!$D$10+'СЕТ СН'!$G$5-'СЕТ СН'!$G$17</f>
        <v>4651.3896821600001</v>
      </c>
      <c r="L59" s="36">
        <f>SUMIFS(СВЦЭМ!$C$39:$C$758,СВЦЭМ!$A$39:$A$758,$A59,СВЦЭМ!$B$39:$B$758,L$47)+'СЕТ СН'!$G$9+СВЦЭМ!$D$10+'СЕТ СН'!$G$5-'СЕТ СН'!$G$17</f>
        <v>4654.5103428700004</v>
      </c>
      <c r="M59" s="36">
        <f>SUMIFS(СВЦЭМ!$C$39:$C$758,СВЦЭМ!$A$39:$A$758,$A59,СВЦЭМ!$B$39:$B$758,M$47)+'СЕТ СН'!$G$9+СВЦЭМ!$D$10+'СЕТ СН'!$G$5-'СЕТ СН'!$G$17</f>
        <v>4666.3429797600002</v>
      </c>
      <c r="N59" s="36">
        <f>SUMIFS(СВЦЭМ!$C$39:$C$758,СВЦЭМ!$A$39:$A$758,$A59,СВЦЭМ!$B$39:$B$758,N$47)+'СЕТ СН'!$G$9+СВЦЭМ!$D$10+'СЕТ СН'!$G$5-'СЕТ СН'!$G$17</f>
        <v>4656.3299432900003</v>
      </c>
      <c r="O59" s="36">
        <f>SUMIFS(СВЦЭМ!$C$39:$C$758,СВЦЭМ!$A$39:$A$758,$A59,СВЦЭМ!$B$39:$B$758,O$47)+'СЕТ СН'!$G$9+СВЦЭМ!$D$10+'СЕТ СН'!$G$5-'СЕТ СН'!$G$17</f>
        <v>4672.5289863600001</v>
      </c>
      <c r="P59" s="36">
        <f>SUMIFS(СВЦЭМ!$C$39:$C$758,СВЦЭМ!$A$39:$A$758,$A59,СВЦЭМ!$B$39:$B$758,P$47)+'СЕТ СН'!$G$9+СВЦЭМ!$D$10+'СЕТ СН'!$G$5-'СЕТ СН'!$G$17</f>
        <v>4694.4671466700001</v>
      </c>
      <c r="Q59" s="36">
        <f>SUMIFS(СВЦЭМ!$C$39:$C$758,СВЦЭМ!$A$39:$A$758,$A59,СВЦЭМ!$B$39:$B$758,Q$47)+'СЕТ СН'!$G$9+СВЦЭМ!$D$10+'СЕТ СН'!$G$5-'СЕТ СН'!$G$17</f>
        <v>4711.1674192</v>
      </c>
      <c r="R59" s="36">
        <f>SUMIFS(СВЦЭМ!$C$39:$C$758,СВЦЭМ!$A$39:$A$758,$A59,СВЦЭМ!$B$39:$B$758,R$47)+'СЕТ СН'!$G$9+СВЦЭМ!$D$10+'СЕТ СН'!$G$5-'СЕТ СН'!$G$17</f>
        <v>4712.7335738499996</v>
      </c>
      <c r="S59" s="36">
        <f>SUMIFS(СВЦЭМ!$C$39:$C$758,СВЦЭМ!$A$39:$A$758,$A59,СВЦЭМ!$B$39:$B$758,S$47)+'СЕТ СН'!$G$9+СВЦЭМ!$D$10+'СЕТ СН'!$G$5-'СЕТ СН'!$G$17</f>
        <v>4701.2735165699996</v>
      </c>
      <c r="T59" s="36">
        <f>SUMIFS(СВЦЭМ!$C$39:$C$758,СВЦЭМ!$A$39:$A$758,$A59,СВЦЭМ!$B$39:$B$758,T$47)+'СЕТ СН'!$G$9+СВЦЭМ!$D$10+'СЕТ СН'!$G$5-'СЕТ СН'!$G$17</f>
        <v>4659.5336297800004</v>
      </c>
      <c r="U59" s="36">
        <f>SUMIFS(СВЦЭМ!$C$39:$C$758,СВЦЭМ!$A$39:$A$758,$A59,СВЦЭМ!$B$39:$B$758,U$47)+'СЕТ СН'!$G$9+СВЦЭМ!$D$10+'СЕТ СН'!$G$5-'СЕТ СН'!$G$17</f>
        <v>4657.8895715199997</v>
      </c>
      <c r="V59" s="36">
        <f>SUMIFS(СВЦЭМ!$C$39:$C$758,СВЦЭМ!$A$39:$A$758,$A59,СВЦЭМ!$B$39:$B$758,V$47)+'СЕТ СН'!$G$9+СВЦЭМ!$D$10+'СЕТ СН'!$G$5-'СЕТ СН'!$G$17</f>
        <v>4641.2829388</v>
      </c>
      <c r="W59" s="36">
        <f>SUMIFS(СВЦЭМ!$C$39:$C$758,СВЦЭМ!$A$39:$A$758,$A59,СВЦЭМ!$B$39:$B$758,W$47)+'СЕТ СН'!$G$9+СВЦЭМ!$D$10+'СЕТ СН'!$G$5-'СЕТ СН'!$G$17</f>
        <v>4631.7011087999999</v>
      </c>
      <c r="X59" s="36">
        <f>SUMIFS(СВЦЭМ!$C$39:$C$758,СВЦЭМ!$A$39:$A$758,$A59,СВЦЭМ!$B$39:$B$758,X$47)+'СЕТ СН'!$G$9+СВЦЭМ!$D$10+'СЕТ СН'!$G$5-'СЕТ СН'!$G$17</f>
        <v>4678.8105710600003</v>
      </c>
      <c r="Y59" s="36">
        <f>SUMIFS(СВЦЭМ!$C$39:$C$758,СВЦЭМ!$A$39:$A$758,$A59,СВЦЭМ!$B$39:$B$758,Y$47)+'СЕТ СН'!$G$9+СВЦЭМ!$D$10+'СЕТ СН'!$G$5-'СЕТ СН'!$G$17</f>
        <v>4705.8726369899996</v>
      </c>
    </row>
    <row r="60" spans="1:25" ht="15.75" x14ac:dyDescent="0.2">
      <c r="A60" s="35">
        <f t="shared" si="1"/>
        <v>45395</v>
      </c>
      <c r="B60" s="36">
        <f>SUMIFS(СВЦЭМ!$C$39:$C$758,СВЦЭМ!$A$39:$A$758,$A60,СВЦЭМ!$B$39:$B$758,B$47)+'СЕТ СН'!$G$9+СВЦЭМ!$D$10+'СЕТ СН'!$G$5-'СЕТ СН'!$G$17</f>
        <v>4768.1951560300004</v>
      </c>
      <c r="C60" s="36">
        <f>SUMIFS(СВЦЭМ!$C$39:$C$758,СВЦЭМ!$A$39:$A$758,$A60,СВЦЭМ!$B$39:$B$758,C$47)+'СЕТ СН'!$G$9+СВЦЭМ!$D$10+'СЕТ СН'!$G$5-'СЕТ СН'!$G$17</f>
        <v>4774.2729899799997</v>
      </c>
      <c r="D60" s="36">
        <f>SUMIFS(СВЦЭМ!$C$39:$C$758,СВЦЭМ!$A$39:$A$758,$A60,СВЦЭМ!$B$39:$B$758,D$47)+'СЕТ СН'!$G$9+СВЦЭМ!$D$10+'СЕТ СН'!$G$5-'СЕТ СН'!$G$17</f>
        <v>4806.2662149799999</v>
      </c>
      <c r="E60" s="36">
        <f>SUMIFS(СВЦЭМ!$C$39:$C$758,СВЦЭМ!$A$39:$A$758,$A60,СВЦЭМ!$B$39:$B$758,E$47)+'СЕТ СН'!$G$9+СВЦЭМ!$D$10+'СЕТ СН'!$G$5-'СЕТ СН'!$G$17</f>
        <v>4836.8087683599997</v>
      </c>
      <c r="F60" s="36">
        <f>SUMIFS(СВЦЭМ!$C$39:$C$758,СВЦЭМ!$A$39:$A$758,$A60,СВЦЭМ!$B$39:$B$758,F$47)+'СЕТ СН'!$G$9+СВЦЭМ!$D$10+'СЕТ СН'!$G$5-'СЕТ СН'!$G$17</f>
        <v>4831.0150614199993</v>
      </c>
      <c r="G60" s="36">
        <f>SUMIFS(СВЦЭМ!$C$39:$C$758,СВЦЭМ!$A$39:$A$758,$A60,СВЦЭМ!$B$39:$B$758,G$47)+'СЕТ СН'!$G$9+СВЦЭМ!$D$10+'СЕТ СН'!$G$5-'СЕТ СН'!$G$17</f>
        <v>4837.1622076900003</v>
      </c>
      <c r="H60" s="36">
        <f>SUMIFS(СВЦЭМ!$C$39:$C$758,СВЦЭМ!$A$39:$A$758,$A60,СВЦЭМ!$B$39:$B$758,H$47)+'СЕТ СН'!$G$9+СВЦЭМ!$D$10+'СЕТ СН'!$G$5-'СЕТ СН'!$G$17</f>
        <v>4816.0132413399997</v>
      </c>
      <c r="I60" s="36">
        <f>SUMIFS(СВЦЭМ!$C$39:$C$758,СВЦЭМ!$A$39:$A$758,$A60,СВЦЭМ!$B$39:$B$758,I$47)+'СЕТ СН'!$G$9+СВЦЭМ!$D$10+'СЕТ СН'!$G$5-'СЕТ СН'!$G$17</f>
        <v>4802.9875964700004</v>
      </c>
      <c r="J60" s="36">
        <f>SUMIFS(СВЦЭМ!$C$39:$C$758,СВЦЭМ!$A$39:$A$758,$A60,СВЦЭМ!$B$39:$B$758,J$47)+'СЕТ СН'!$G$9+СВЦЭМ!$D$10+'СЕТ СН'!$G$5-'СЕТ СН'!$G$17</f>
        <v>4886.9272053299992</v>
      </c>
      <c r="K60" s="36">
        <f>SUMIFS(СВЦЭМ!$C$39:$C$758,СВЦЭМ!$A$39:$A$758,$A60,СВЦЭМ!$B$39:$B$758,K$47)+'СЕТ СН'!$G$9+СВЦЭМ!$D$10+'СЕТ СН'!$G$5-'СЕТ СН'!$G$17</f>
        <v>4810.8806031799995</v>
      </c>
      <c r="L60" s="36">
        <f>SUMIFS(СВЦЭМ!$C$39:$C$758,СВЦЭМ!$A$39:$A$758,$A60,СВЦЭМ!$B$39:$B$758,L$47)+'СЕТ СН'!$G$9+СВЦЭМ!$D$10+'СЕТ СН'!$G$5-'СЕТ СН'!$G$17</f>
        <v>4761.2155777299995</v>
      </c>
      <c r="M60" s="36">
        <f>SUMIFS(СВЦЭМ!$C$39:$C$758,СВЦЭМ!$A$39:$A$758,$A60,СВЦЭМ!$B$39:$B$758,M$47)+'СЕТ СН'!$G$9+СВЦЭМ!$D$10+'СЕТ СН'!$G$5-'СЕТ СН'!$G$17</f>
        <v>4765.9719325300002</v>
      </c>
      <c r="N60" s="36">
        <f>SUMIFS(СВЦЭМ!$C$39:$C$758,СВЦЭМ!$A$39:$A$758,$A60,СВЦЭМ!$B$39:$B$758,N$47)+'СЕТ СН'!$G$9+СВЦЭМ!$D$10+'СЕТ СН'!$G$5-'СЕТ СН'!$G$17</f>
        <v>4702.5836355199999</v>
      </c>
      <c r="O60" s="36">
        <f>SUMIFS(СВЦЭМ!$C$39:$C$758,СВЦЭМ!$A$39:$A$758,$A60,СВЦЭМ!$B$39:$B$758,O$47)+'СЕТ СН'!$G$9+СВЦЭМ!$D$10+'СЕТ СН'!$G$5-'СЕТ СН'!$G$17</f>
        <v>4713.8293494099998</v>
      </c>
      <c r="P60" s="36">
        <f>SUMIFS(СВЦЭМ!$C$39:$C$758,СВЦЭМ!$A$39:$A$758,$A60,СВЦЭМ!$B$39:$B$758,P$47)+'СЕТ СН'!$G$9+СВЦЭМ!$D$10+'СЕТ СН'!$G$5-'СЕТ СН'!$G$17</f>
        <v>4730.0771413499997</v>
      </c>
      <c r="Q60" s="36">
        <f>SUMIFS(СВЦЭМ!$C$39:$C$758,СВЦЭМ!$A$39:$A$758,$A60,СВЦЭМ!$B$39:$B$758,Q$47)+'СЕТ СН'!$G$9+СВЦЭМ!$D$10+'СЕТ СН'!$G$5-'СЕТ СН'!$G$17</f>
        <v>4737.9138193999997</v>
      </c>
      <c r="R60" s="36">
        <f>SUMIFS(СВЦЭМ!$C$39:$C$758,СВЦЭМ!$A$39:$A$758,$A60,СВЦЭМ!$B$39:$B$758,R$47)+'СЕТ СН'!$G$9+СВЦЭМ!$D$10+'СЕТ СН'!$G$5-'СЕТ СН'!$G$17</f>
        <v>4727.6574286800005</v>
      </c>
      <c r="S60" s="36">
        <f>SUMIFS(СВЦЭМ!$C$39:$C$758,СВЦЭМ!$A$39:$A$758,$A60,СВЦЭМ!$B$39:$B$758,S$47)+'СЕТ СН'!$G$9+СВЦЭМ!$D$10+'СЕТ СН'!$G$5-'СЕТ СН'!$G$17</f>
        <v>4732.7789235299997</v>
      </c>
      <c r="T60" s="36">
        <f>SUMIFS(СВЦЭМ!$C$39:$C$758,СВЦЭМ!$A$39:$A$758,$A60,СВЦЭМ!$B$39:$B$758,T$47)+'СЕТ СН'!$G$9+СВЦЭМ!$D$10+'СЕТ СН'!$G$5-'СЕТ СН'!$G$17</f>
        <v>4738.2581090000003</v>
      </c>
      <c r="U60" s="36">
        <f>SUMIFS(СВЦЭМ!$C$39:$C$758,СВЦЭМ!$A$39:$A$758,$A60,СВЦЭМ!$B$39:$B$758,U$47)+'СЕТ СН'!$G$9+СВЦЭМ!$D$10+'СЕТ СН'!$G$5-'СЕТ СН'!$G$17</f>
        <v>4711.8097247200003</v>
      </c>
      <c r="V60" s="36">
        <f>SUMIFS(СВЦЭМ!$C$39:$C$758,СВЦЭМ!$A$39:$A$758,$A60,СВЦЭМ!$B$39:$B$758,V$47)+'СЕТ СН'!$G$9+СВЦЭМ!$D$10+'СЕТ СН'!$G$5-'СЕТ СН'!$G$17</f>
        <v>4691.2358631799998</v>
      </c>
      <c r="W60" s="36">
        <f>SUMIFS(СВЦЭМ!$C$39:$C$758,СВЦЭМ!$A$39:$A$758,$A60,СВЦЭМ!$B$39:$B$758,W$47)+'СЕТ СН'!$G$9+СВЦЭМ!$D$10+'СЕТ СН'!$G$5-'СЕТ СН'!$G$17</f>
        <v>4655.6829773199997</v>
      </c>
      <c r="X60" s="36">
        <f>SUMIFS(СВЦЭМ!$C$39:$C$758,СВЦЭМ!$A$39:$A$758,$A60,СВЦЭМ!$B$39:$B$758,X$47)+'СЕТ СН'!$G$9+СВЦЭМ!$D$10+'СЕТ СН'!$G$5-'СЕТ СН'!$G$17</f>
        <v>4702.57167243</v>
      </c>
      <c r="Y60" s="36">
        <f>SUMIFS(СВЦЭМ!$C$39:$C$758,СВЦЭМ!$A$39:$A$758,$A60,СВЦЭМ!$B$39:$B$758,Y$47)+'СЕТ СН'!$G$9+СВЦЭМ!$D$10+'СЕТ СН'!$G$5-'СЕТ СН'!$G$17</f>
        <v>4726.5072983299997</v>
      </c>
    </row>
    <row r="61" spans="1:25" ht="15.75" x14ac:dyDescent="0.2">
      <c r="A61" s="35">
        <f t="shared" si="1"/>
        <v>45396</v>
      </c>
      <c r="B61" s="36">
        <f>SUMIFS(СВЦЭМ!$C$39:$C$758,СВЦЭМ!$A$39:$A$758,$A61,СВЦЭМ!$B$39:$B$758,B$47)+'СЕТ СН'!$G$9+СВЦЭМ!$D$10+'СЕТ СН'!$G$5-'СЕТ СН'!$G$17</f>
        <v>4660.6123784199999</v>
      </c>
      <c r="C61" s="36">
        <f>SUMIFS(СВЦЭМ!$C$39:$C$758,СВЦЭМ!$A$39:$A$758,$A61,СВЦЭМ!$B$39:$B$758,C$47)+'СЕТ СН'!$G$9+СВЦЭМ!$D$10+'СЕТ СН'!$G$5-'СЕТ СН'!$G$17</f>
        <v>4729.1805140699998</v>
      </c>
      <c r="D61" s="36">
        <f>SUMIFS(СВЦЭМ!$C$39:$C$758,СВЦЭМ!$A$39:$A$758,$A61,СВЦЭМ!$B$39:$B$758,D$47)+'СЕТ СН'!$G$9+СВЦЭМ!$D$10+'СЕТ СН'!$G$5-'СЕТ СН'!$G$17</f>
        <v>4775.3664886500001</v>
      </c>
      <c r="E61" s="36">
        <f>SUMIFS(СВЦЭМ!$C$39:$C$758,СВЦЭМ!$A$39:$A$758,$A61,СВЦЭМ!$B$39:$B$758,E$47)+'СЕТ СН'!$G$9+СВЦЭМ!$D$10+'СЕТ СН'!$G$5-'СЕТ СН'!$G$17</f>
        <v>4787.7233866300003</v>
      </c>
      <c r="F61" s="36">
        <f>SUMIFS(СВЦЭМ!$C$39:$C$758,СВЦЭМ!$A$39:$A$758,$A61,СВЦЭМ!$B$39:$B$758,F$47)+'СЕТ СН'!$G$9+СВЦЭМ!$D$10+'СЕТ СН'!$G$5-'СЕТ СН'!$G$17</f>
        <v>4799.0494542100005</v>
      </c>
      <c r="G61" s="36">
        <f>SUMIFS(СВЦЭМ!$C$39:$C$758,СВЦЭМ!$A$39:$A$758,$A61,СВЦЭМ!$B$39:$B$758,G$47)+'СЕТ СН'!$G$9+СВЦЭМ!$D$10+'СЕТ СН'!$G$5-'СЕТ СН'!$G$17</f>
        <v>4815.5914932899996</v>
      </c>
      <c r="H61" s="36">
        <f>SUMIFS(СВЦЭМ!$C$39:$C$758,СВЦЭМ!$A$39:$A$758,$A61,СВЦЭМ!$B$39:$B$758,H$47)+'СЕТ СН'!$G$9+СВЦЭМ!$D$10+'СЕТ СН'!$G$5-'СЕТ СН'!$G$17</f>
        <v>4828.4430706399999</v>
      </c>
      <c r="I61" s="36">
        <f>SUMIFS(СВЦЭМ!$C$39:$C$758,СВЦЭМ!$A$39:$A$758,$A61,СВЦЭМ!$B$39:$B$758,I$47)+'СЕТ СН'!$G$9+СВЦЭМ!$D$10+'СЕТ СН'!$G$5-'СЕТ СН'!$G$17</f>
        <v>4807.5293662499998</v>
      </c>
      <c r="J61" s="36">
        <f>SUMIFS(СВЦЭМ!$C$39:$C$758,СВЦЭМ!$A$39:$A$758,$A61,СВЦЭМ!$B$39:$B$758,J$47)+'СЕТ СН'!$G$9+СВЦЭМ!$D$10+'СЕТ СН'!$G$5-'СЕТ СН'!$G$17</f>
        <v>4746.5573866899995</v>
      </c>
      <c r="K61" s="36">
        <f>SUMIFS(СВЦЭМ!$C$39:$C$758,СВЦЭМ!$A$39:$A$758,$A61,СВЦЭМ!$B$39:$B$758,K$47)+'СЕТ СН'!$G$9+СВЦЭМ!$D$10+'СЕТ СН'!$G$5-'СЕТ СН'!$G$17</f>
        <v>4679.3802927799998</v>
      </c>
      <c r="L61" s="36">
        <f>SUMIFS(СВЦЭМ!$C$39:$C$758,СВЦЭМ!$A$39:$A$758,$A61,СВЦЭМ!$B$39:$B$758,L$47)+'СЕТ СН'!$G$9+СВЦЭМ!$D$10+'СЕТ СН'!$G$5-'СЕТ СН'!$G$17</f>
        <v>4644.6327615299997</v>
      </c>
      <c r="M61" s="36">
        <f>SUMIFS(СВЦЭМ!$C$39:$C$758,СВЦЭМ!$A$39:$A$758,$A61,СВЦЭМ!$B$39:$B$758,M$47)+'СЕТ СН'!$G$9+СВЦЭМ!$D$10+'СЕТ СН'!$G$5-'СЕТ СН'!$G$17</f>
        <v>4671.3481772599998</v>
      </c>
      <c r="N61" s="36">
        <f>SUMIFS(СВЦЭМ!$C$39:$C$758,СВЦЭМ!$A$39:$A$758,$A61,СВЦЭМ!$B$39:$B$758,N$47)+'СЕТ СН'!$G$9+СВЦЭМ!$D$10+'СЕТ СН'!$G$5-'СЕТ СН'!$G$17</f>
        <v>4692.6539050000001</v>
      </c>
      <c r="O61" s="36">
        <f>SUMIFS(СВЦЭМ!$C$39:$C$758,СВЦЭМ!$A$39:$A$758,$A61,СВЦЭМ!$B$39:$B$758,O$47)+'СЕТ СН'!$G$9+СВЦЭМ!$D$10+'СЕТ СН'!$G$5-'СЕТ СН'!$G$17</f>
        <v>4705.3412387999997</v>
      </c>
      <c r="P61" s="36">
        <f>SUMIFS(СВЦЭМ!$C$39:$C$758,СВЦЭМ!$A$39:$A$758,$A61,СВЦЭМ!$B$39:$B$758,P$47)+'СЕТ СН'!$G$9+СВЦЭМ!$D$10+'СЕТ СН'!$G$5-'СЕТ СН'!$G$17</f>
        <v>4715.9506136800001</v>
      </c>
      <c r="Q61" s="36">
        <f>SUMIFS(СВЦЭМ!$C$39:$C$758,СВЦЭМ!$A$39:$A$758,$A61,СВЦЭМ!$B$39:$B$758,Q$47)+'СЕТ СН'!$G$9+СВЦЭМ!$D$10+'СЕТ СН'!$G$5-'СЕТ СН'!$G$17</f>
        <v>4740.9008916000003</v>
      </c>
      <c r="R61" s="36">
        <f>SUMIFS(СВЦЭМ!$C$39:$C$758,СВЦЭМ!$A$39:$A$758,$A61,СВЦЭМ!$B$39:$B$758,R$47)+'СЕТ СН'!$G$9+СВЦЭМ!$D$10+'СЕТ СН'!$G$5-'СЕТ СН'!$G$17</f>
        <v>4766.0997292800002</v>
      </c>
      <c r="S61" s="36">
        <f>SUMIFS(СВЦЭМ!$C$39:$C$758,СВЦЭМ!$A$39:$A$758,$A61,СВЦЭМ!$B$39:$B$758,S$47)+'СЕТ СН'!$G$9+СВЦЭМ!$D$10+'СЕТ СН'!$G$5-'СЕТ СН'!$G$17</f>
        <v>4731.4208244000001</v>
      </c>
      <c r="T61" s="36">
        <f>SUMIFS(СВЦЭМ!$C$39:$C$758,СВЦЭМ!$A$39:$A$758,$A61,СВЦЭМ!$B$39:$B$758,T$47)+'СЕТ СН'!$G$9+СВЦЭМ!$D$10+'СЕТ СН'!$G$5-'СЕТ СН'!$G$17</f>
        <v>4693.00071097</v>
      </c>
      <c r="U61" s="36">
        <f>SUMIFS(СВЦЭМ!$C$39:$C$758,СВЦЭМ!$A$39:$A$758,$A61,СВЦЭМ!$B$39:$B$758,U$47)+'СЕТ СН'!$G$9+СВЦЭМ!$D$10+'СЕТ СН'!$G$5-'СЕТ СН'!$G$17</f>
        <v>4702.9106994499998</v>
      </c>
      <c r="V61" s="36">
        <f>SUMIFS(СВЦЭМ!$C$39:$C$758,СВЦЭМ!$A$39:$A$758,$A61,СВЦЭМ!$B$39:$B$758,V$47)+'СЕТ СН'!$G$9+СВЦЭМ!$D$10+'СЕТ СН'!$G$5-'СЕТ СН'!$G$17</f>
        <v>4606.7584355099998</v>
      </c>
      <c r="W61" s="36">
        <f>SUMIFS(СВЦЭМ!$C$39:$C$758,СВЦЭМ!$A$39:$A$758,$A61,СВЦЭМ!$B$39:$B$758,W$47)+'СЕТ СН'!$G$9+СВЦЭМ!$D$10+'СЕТ СН'!$G$5-'СЕТ СН'!$G$17</f>
        <v>4593.51014725</v>
      </c>
      <c r="X61" s="36">
        <f>SUMIFS(СВЦЭМ!$C$39:$C$758,СВЦЭМ!$A$39:$A$758,$A61,СВЦЭМ!$B$39:$B$758,X$47)+'СЕТ СН'!$G$9+СВЦЭМ!$D$10+'СЕТ СН'!$G$5-'СЕТ СН'!$G$17</f>
        <v>4646.1633569699998</v>
      </c>
      <c r="Y61" s="36">
        <f>SUMIFS(СВЦЭМ!$C$39:$C$758,СВЦЭМ!$A$39:$A$758,$A61,СВЦЭМ!$B$39:$B$758,Y$47)+'СЕТ СН'!$G$9+СВЦЭМ!$D$10+'СЕТ СН'!$G$5-'СЕТ СН'!$G$17</f>
        <v>4682.3888247800005</v>
      </c>
    </row>
    <row r="62" spans="1:25" ht="15.75" x14ac:dyDescent="0.2">
      <c r="A62" s="35">
        <f t="shared" si="1"/>
        <v>45397</v>
      </c>
      <c r="B62" s="36">
        <f>SUMIFS(СВЦЭМ!$C$39:$C$758,СВЦЭМ!$A$39:$A$758,$A62,СВЦЭМ!$B$39:$B$758,B$47)+'СЕТ СН'!$G$9+СВЦЭМ!$D$10+'СЕТ СН'!$G$5-'СЕТ СН'!$G$17</f>
        <v>4722.0964649099997</v>
      </c>
      <c r="C62" s="36">
        <f>SUMIFS(СВЦЭМ!$C$39:$C$758,СВЦЭМ!$A$39:$A$758,$A62,СВЦЭМ!$B$39:$B$758,C$47)+'СЕТ СН'!$G$9+СВЦЭМ!$D$10+'СЕТ СН'!$G$5-'СЕТ СН'!$G$17</f>
        <v>4829.2430583099995</v>
      </c>
      <c r="D62" s="36">
        <f>SUMIFS(СВЦЭМ!$C$39:$C$758,СВЦЭМ!$A$39:$A$758,$A62,СВЦЭМ!$B$39:$B$758,D$47)+'СЕТ СН'!$G$9+СВЦЭМ!$D$10+'СЕТ СН'!$G$5-'СЕТ СН'!$G$17</f>
        <v>4874.3693063999999</v>
      </c>
      <c r="E62" s="36">
        <f>SUMIFS(СВЦЭМ!$C$39:$C$758,СВЦЭМ!$A$39:$A$758,$A62,СВЦЭМ!$B$39:$B$758,E$47)+'СЕТ СН'!$G$9+СВЦЭМ!$D$10+'СЕТ СН'!$G$5-'СЕТ СН'!$G$17</f>
        <v>4884.5102084499995</v>
      </c>
      <c r="F62" s="36">
        <f>SUMIFS(СВЦЭМ!$C$39:$C$758,СВЦЭМ!$A$39:$A$758,$A62,СВЦЭМ!$B$39:$B$758,F$47)+'СЕТ СН'!$G$9+СВЦЭМ!$D$10+'СЕТ СН'!$G$5-'СЕТ СН'!$G$17</f>
        <v>4878.2141704200003</v>
      </c>
      <c r="G62" s="36">
        <f>SUMIFS(СВЦЭМ!$C$39:$C$758,СВЦЭМ!$A$39:$A$758,$A62,СВЦЭМ!$B$39:$B$758,G$47)+'СЕТ СН'!$G$9+СВЦЭМ!$D$10+'СЕТ СН'!$G$5-'СЕТ СН'!$G$17</f>
        <v>4792.5622584000002</v>
      </c>
      <c r="H62" s="36">
        <f>SUMIFS(СВЦЭМ!$C$39:$C$758,СВЦЭМ!$A$39:$A$758,$A62,СВЦЭМ!$B$39:$B$758,H$47)+'СЕТ СН'!$G$9+СВЦЭМ!$D$10+'СЕТ СН'!$G$5-'СЕТ СН'!$G$17</f>
        <v>4714.4958442400002</v>
      </c>
      <c r="I62" s="36">
        <f>SUMIFS(СВЦЭМ!$C$39:$C$758,СВЦЭМ!$A$39:$A$758,$A62,СВЦЭМ!$B$39:$B$758,I$47)+'СЕТ СН'!$G$9+СВЦЭМ!$D$10+'СЕТ СН'!$G$5-'СЕТ СН'!$G$17</f>
        <v>4650.3057275000001</v>
      </c>
      <c r="J62" s="36">
        <f>SUMIFS(СВЦЭМ!$C$39:$C$758,СВЦЭМ!$A$39:$A$758,$A62,СВЦЭМ!$B$39:$B$758,J$47)+'СЕТ СН'!$G$9+СВЦЭМ!$D$10+'СЕТ СН'!$G$5-'СЕТ СН'!$G$17</f>
        <v>4613.1635574800002</v>
      </c>
      <c r="K62" s="36">
        <f>SUMIFS(СВЦЭМ!$C$39:$C$758,СВЦЭМ!$A$39:$A$758,$A62,СВЦЭМ!$B$39:$B$758,K$47)+'СЕТ СН'!$G$9+СВЦЭМ!$D$10+'СЕТ СН'!$G$5-'СЕТ СН'!$G$17</f>
        <v>4603.1921446599999</v>
      </c>
      <c r="L62" s="36">
        <f>SUMIFS(СВЦЭМ!$C$39:$C$758,СВЦЭМ!$A$39:$A$758,$A62,СВЦЭМ!$B$39:$B$758,L$47)+'СЕТ СН'!$G$9+СВЦЭМ!$D$10+'СЕТ СН'!$G$5-'СЕТ СН'!$G$17</f>
        <v>4597.9284863699995</v>
      </c>
      <c r="M62" s="36">
        <f>SUMIFS(СВЦЭМ!$C$39:$C$758,СВЦЭМ!$A$39:$A$758,$A62,СВЦЭМ!$B$39:$B$758,M$47)+'СЕТ СН'!$G$9+СВЦЭМ!$D$10+'СЕТ СН'!$G$5-'СЕТ СН'!$G$17</f>
        <v>4640.1945430899996</v>
      </c>
      <c r="N62" s="36">
        <f>SUMIFS(СВЦЭМ!$C$39:$C$758,СВЦЭМ!$A$39:$A$758,$A62,СВЦЭМ!$B$39:$B$758,N$47)+'СЕТ СН'!$G$9+СВЦЭМ!$D$10+'СЕТ СН'!$G$5-'СЕТ СН'!$G$17</f>
        <v>4641.2825424000002</v>
      </c>
      <c r="O62" s="36">
        <f>SUMIFS(СВЦЭМ!$C$39:$C$758,СВЦЭМ!$A$39:$A$758,$A62,СВЦЭМ!$B$39:$B$758,O$47)+'СЕТ СН'!$G$9+СВЦЭМ!$D$10+'СЕТ СН'!$G$5-'СЕТ СН'!$G$17</f>
        <v>4658.6482262199997</v>
      </c>
      <c r="P62" s="36">
        <f>SUMIFS(СВЦЭМ!$C$39:$C$758,СВЦЭМ!$A$39:$A$758,$A62,СВЦЭМ!$B$39:$B$758,P$47)+'СЕТ СН'!$G$9+СВЦЭМ!$D$10+'СЕТ СН'!$G$5-'СЕТ СН'!$G$17</f>
        <v>4675.4462211800001</v>
      </c>
      <c r="Q62" s="36">
        <f>SUMIFS(СВЦЭМ!$C$39:$C$758,СВЦЭМ!$A$39:$A$758,$A62,СВЦЭМ!$B$39:$B$758,Q$47)+'СЕТ СН'!$G$9+СВЦЭМ!$D$10+'СЕТ СН'!$G$5-'СЕТ СН'!$G$17</f>
        <v>4687.7943690699994</v>
      </c>
      <c r="R62" s="36">
        <f>SUMIFS(СВЦЭМ!$C$39:$C$758,СВЦЭМ!$A$39:$A$758,$A62,СВЦЭМ!$B$39:$B$758,R$47)+'СЕТ СН'!$G$9+СВЦЭМ!$D$10+'СЕТ СН'!$G$5-'СЕТ СН'!$G$17</f>
        <v>4697.1067660999997</v>
      </c>
      <c r="S62" s="36">
        <f>SUMIFS(СВЦЭМ!$C$39:$C$758,СВЦЭМ!$A$39:$A$758,$A62,СВЦЭМ!$B$39:$B$758,S$47)+'СЕТ СН'!$G$9+СВЦЭМ!$D$10+'СЕТ СН'!$G$5-'СЕТ СН'!$G$17</f>
        <v>4696.7688929599999</v>
      </c>
      <c r="T62" s="36">
        <f>SUMIFS(СВЦЭМ!$C$39:$C$758,СВЦЭМ!$A$39:$A$758,$A62,СВЦЭМ!$B$39:$B$758,T$47)+'СЕТ СН'!$G$9+СВЦЭМ!$D$10+'СЕТ СН'!$G$5-'СЕТ СН'!$G$17</f>
        <v>4664.5299466799997</v>
      </c>
      <c r="U62" s="36">
        <f>SUMIFS(СВЦЭМ!$C$39:$C$758,СВЦЭМ!$A$39:$A$758,$A62,СВЦЭМ!$B$39:$B$758,U$47)+'СЕТ СН'!$G$9+СВЦЭМ!$D$10+'СЕТ СН'!$G$5-'СЕТ СН'!$G$17</f>
        <v>4637.5493989799998</v>
      </c>
      <c r="V62" s="36">
        <f>SUMIFS(СВЦЭМ!$C$39:$C$758,СВЦЭМ!$A$39:$A$758,$A62,СВЦЭМ!$B$39:$B$758,V$47)+'СЕТ СН'!$G$9+СВЦЭМ!$D$10+'СЕТ СН'!$G$5-'СЕТ СН'!$G$17</f>
        <v>4616.7858058900001</v>
      </c>
      <c r="W62" s="36">
        <f>SUMIFS(СВЦЭМ!$C$39:$C$758,СВЦЭМ!$A$39:$A$758,$A62,СВЦЭМ!$B$39:$B$758,W$47)+'СЕТ СН'!$G$9+СВЦЭМ!$D$10+'СЕТ СН'!$G$5-'СЕТ СН'!$G$17</f>
        <v>4612.2531813099995</v>
      </c>
      <c r="X62" s="36">
        <f>SUMIFS(СВЦЭМ!$C$39:$C$758,СВЦЭМ!$A$39:$A$758,$A62,СВЦЭМ!$B$39:$B$758,X$47)+'СЕТ СН'!$G$9+СВЦЭМ!$D$10+'СЕТ СН'!$G$5-'СЕТ СН'!$G$17</f>
        <v>4622.5438055499999</v>
      </c>
      <c r="Y62" s="36">
        <f>SUMIFS(СВЦЭМ!$C$39:$C$758,СВЦЭМ!$A$39:$A$758,$A62,СВЦЭМ!$B$39:$B$758,Y$47)+'СЕТ СН'!$G$9+СВЦЭМ!$D$10+'СЕТ СН'!$G$5-'СЕТ СН'!$G$17</f>
        <v>4664.4961387399999</v>
      </c>
    </row>
    <row r="63" spans="1:25" ht="15.75" x14ac:dyDescent="0.2">
      <c r="A63" s="35">
        <f t="shared" si="1"/>
        <v>45398</v>
      </c>
      <c r="B63" s="36">
        <f>SUMIFS(СВЦЭМ!$C$39:$C$758,СВЦЭМ!$A$39:$A$758,$A63,СВЦЭМ!$B$39:$B$758,B$47)+'СЕТ СН'!$G$9+СВЦЭМ!$D$10+'СЕТ СН'!$G$5-'СЕТ СН'!$G$17</f>
        <v>4784.8990487399997</v>
      </c>
      <c r="C63" s="36">
        <f>SUMIFS(СВЦЭМ!$C$39:$C$758,СВЦЭМ!$A$39:$A$758,$A63,СВЦЭМ!$B$39:$B$758,C$47)+'СЕТ СН'!$G$9+СВЦЭМ!$D$10+'СЕТ СН'!$G$5-'СЕТ СН'!$G$17</f>
        <v>4816.1176436699998</v>
      </c>
      <c r="D63" s="36">
        <f>SUMIFS(СВЦЭМ!$C$39:$C$758,СВЦЭМ!$A$39:$A$758,$A63,СВЦЭМ!$B$39:$B$758,D$47)+'СЕТ СН'!$G$9+СВЦЭМ!$D$10+'СЕТ СН'!$G$5-'СЕТ СН'!$G$17</f>
        <v>4861.2006724699995</v>
      </c>
      <c r="E63" s="36">
        <f>SUMIFS(СВЦЭМ!$C$39:$C$758,СВЦЭМ!$A$39:$A$758,$A63,СВЦЭМ!$B$39:$B$758,E$47)+'СЕТ СН'!$G$9+СВЦЭМ!$D$10+'СЕТ СН'!$G$5-'СЕТ СН'!$G$17</f>
        <v>4884.7690000999992</v>
      </c>
      <c r="F63" s="36">
        <f>SUMIFS(СВЦЭМ!$C$39:$C$758,СВЦЭМ!$A$39:$A$758,$A63,СВЦЭМ!$B$39:$B$758,F$47)+'СЕТ СН'!$G$9+СВЦЭМ!$D$10+'СЕТ СН'!$G$5-'СЕТ СН'!$G$17</f>
        <v>4886.6179914900003</v>
      </c>
      <c r="G63" s="36">
        <f>SUMIFS(СВЦЭМ!$C$39:$C$758,СВЦЭМ!$A$39:$A$758,$A63,СВЦЭМ!$B$39:$B$758,G$47)+'СЕТ СН'!$G$9+СВЦЭМ!$D$10+'СЕТ СН'!$G$5-'СЕТ СН'!$G$17</f>
        <v>4857.1417722899996</v>
      </c>
      <c r="H63" s="36">
        <f>SUMIFS(СВЦЭМ!$C$39:$C$758,СВЦЭМ!$A$39:$A$758,$A63,СВЦЭМ!$B$39:$B$758,H$47)+'СЕТ СН'!$G$9+СВЦЭМ!$D$10+'СЕТ СН'!$G$5-'СЕТ СН'!$G$17</f>
        <v>4783.6526285600003</v>
      </c>
      <c r="I63" s="36">
        <f>SUMIFS(СВЦЭМ!$C$39:$C$758,СВЦЭМ!$A$39:$A$758,$A63,СВЦЭМ!$B$39:$B$758,I$47)+'СЕТ СН'!$G$9+СВЦЭМ!$D$10+'СЕТ СН'!$G$5-'СЕТ СН'!$G$17</f>
        <v>4722.5811849399997</v>
      </c>
      <c r="J63" s="36">
        <f>SUMIFS(СВЦЭМ!$C$39:$C$758,СВЦЭМ!$A$39:$A$758,$A63,СВЦЭМ!$B$39:$B$758,J$47)+'СЕТ СН'!$G$9+СВЦЭМ!$D$10+'СЕТ СН'!$G$5-'СЕТ СН'!$G$17</f>
        <v>4680.8486515900004</v>
      </c>
      <c r="K63" s="36">
        <f>SUMIFS(СВЦЭМ!$C$39:$C$758,СВЦЭМ!$A$39:$A$758,$A63,СВЦЭМ!$B$39:$B$758,K$47)+'СЕТ СН'!$G$9+СВЦЭМ!$D$10+'СЕТ СН'!$G$5-'СЕТ СН'!$G$17</f>
        <v>4664.7965372099998</v>
      </c>
      <c r="L63" s="36">
        <f>SUMIFS(СВЦЭМ!$C$39:$C$758,СВЦЭМ!$A$39:$A$758,$A63,СВЦЭМ!$B$39:$B$758,L$47)+'СЕТ СН'!$G$9+СВЦЭМ!$D$10+'СЕТ СН'!$G$5-'СЕТ СН'!$G$17</f>
        <v>4671.9316549100004</v>
      </c>
      <c r="M63" s="36">
        <f>SUMIFS(СВЦЭМ!$C$39:$C$758,СВЦЭМ!$A$39:$A$758,$A63,СВЦЭМ!$B$39:$B$758,M$47)+'СЕТ СН'!$G$9+СВЦЭМ!$D$10+'СЕТ СН'!$G$5-'СЕТ СН'!$G$17</f>
        <v>4690.3017146399998</v>
      </c>
      <c r="N63" s="36">
        <f>SUMIFS(СВЦЭМ!$C$39:$C$758,СВЦЭМ!$A$39:$A$758,$A63,СВЦЭМ!$B$39:$B$758,N$47)+'СЕТ СН'!$G$9+СВЦЭМ!$D$10+'СЕТ СН'!$G$5-'СЕТ СН'!$G$17</f>
        <v>4686.0352131600002</v>
      </c>
      <c r="O63" s="36">
        <f>SUMIFS(СВЦЭМ!$C$39:$C$758,СВЦЭМ!$A$39:$A$758,$A63,СВЦЭМ!$B$39:$B$758,O$47)+'СЕТ СН'!$G$9+СВЦЭМ!$D$10+'СЕТ СН'!$G$5-'СЕТ СН'!$G$17</f>
        <v>4676.7500849799999</v>
      </c>
      <c r="P63" s="36">
        <f>SUMIFS(СВЦЭМ!$C$39:$C$758,СВЦЭМ!$A$39:$A$758,$A63,СВЦЭМ!$B$39:$B$758,P$47)+'СЕТ СН'!$G$9+СВЦЭМ!$D$10+'СЕТ СН'!$G$5-'СЕТ СН'!$G$17</f>
        <v>4695.9981070599997</v>
      </c>
      <c r="Q63" s="36">
        <f>SUMIFS(СВЦЭМ!$C$39:$C$758,СВЦЭМ!$A$39:$A$758,$A63,СВЦЭМ!$B$39:$B$758,Q$47)+'СЕТ СН'!$G$9+СВЦЭМ!$D$10+'СЕТ СН'!$G$5-'СЕТ СН'!$G$17</f>
        <v>4704.96902821</v>
      </c>
      <c r="R63" s="36">
        <f>SUMIFS(СВЦЭМ!$C$39:$C$758,СВЦЭМ!$A$39:$A$758,$A63,СВЦЭМ!$B$39:$B$758,R$47)+'СЕТ СН'!$G$9+СВЦЭМ!$D$10+'СЕТ СН'!$G$5-'СЕТ СН'!$G$17</f>
        <v>4733.8304175200001</v>
      </c>
      <c r="S63" s="36">
        <f>SUMIFS(СВЦЭМ!$C$39:$C$758,СВЦЭМ!$A$39:$A$758,$A63,СВЦЭМ!$B$39:$B$758,S$47)+'СЕТ СН'!$G$9+СВЦЭМ!$D$10+'СЕТ СН'!$G$5-'СЕТ СН'!$G$17</f>
        <v>4712.9414367700001</v>
      </c>
      <c r="T63" s="36">
        <f>SUMIFS(СВЦЭМ!$C$39:$C$758,СВЦЭМ!$A$39:$A$758,$A63,СВЦЭМ!$B$39:$B$758,T$47)+'СЕТ СН'!$G$9+СВЦЭМ!$D$10+'СЕТ СН'!$G$5-'СЕТ СН'!$G$17</f>
        <v>4660.1729889600001</v>
      </c>
      <c r="U63" s="36">
        <f>SUMIFS(СВЦЭМ!$C$39:$C$758,СВЦЭМ!$A$39:$A$758,$A63,СВЦЭМ!$B$39:$B$758,U$47)+'СЕТ СН'!$G$9+СВЦЭМ!$D$10+'СЕТ СН'!$G$5-'СЕТ СН'!$G$17</f>
        <v>4685.8568945699999</v>
      </c>
      <c r="V63" s="36">
        <f>SUMIFS(СВЦЭМ!$C$39:$C$758,СВЦЭМ!$A$39:$A$758,$A63,СВЦЭМ!$B$39:$B$758,V$47)+'СЕТ СН'!$G$9+СВЦЭМ!$D$10+'СЕТ СН'!$G$5-'СЕТ СН'!$G$17</f>
        <v>4653.1255356800002</v>
      </c>
      <c r="W63" s="36">
        <f>SUMIFS(СВЦЭМ!$C$39:$C$758,СВЦЭМ!$A$39:$A$758,$A63,СВЦЭМ!$B$39:$B$758,W$47)+'СЕТ СН'!$G$9+СВЦЭМ!$D$10+'СЕТ СН'!$G$5-'СЕТ СН'!$G$17</f>
        <v>4636.2363673399996</v>
      </c>
      <c r="X63" s="36">
        <f>SUMIFS(СВЦЭМ!$C$39:$C$758,СВЦЭМ!$A$39:$A$758,$A63,СВЦЭМ!$B$39:$B$758,X$47)+'СЕТ СН'!$G$9+СВЦЭМ!$D$10+'СЕТ СН'!$G$5-'СЕТ СН'!$G$17</f>
        <v>4636.6711607199995</v>
      </c>
      <c r="Y63" s="36">
        <f>SUMIFS(СВЦЭМ!$C$39:$C$758,СВЦЭМ!$A$39:$A$758,$A63,СВЦЭМ!$B$39:$B$758,Y$47)+'СЕТ СН'!$G$9+СВЦЭМ!$D$10+'СЕТ СН'!$G$5-'СЕТ СН'!$G$17</f>
        <v>4646.2301171399995</v>
      </c>
    </row>
    <row r="64" spans="1:25" ht="15.75" x14ac:dyDescent="0.2">
      <c r="A64" s="35">
        <f t="shared" si="1"/>
        <v>45399</v>
      </c>
      <c r="B64" s="36">
        <f>SUMIFS(СВЦЭМ!$C$39:$C$758,СВЦЭМ!$A$39:$A$758,$A64,СВЦЭМ!$B$39:$B$758,B$47)+'СЕТ СН'!$G$9+СВЦЭМ!$D$10+'СЕТ СН'!$G$5-'СЕТ СН'!$G$17</f>
        <v>4712.4109543599998</v>
      </c>
      <c r="C64" s="36">
        <f>SUMIFS(СВЦЭМ!$C$39:$C$758,СВЦЭМ!$A$39:$A$758,$A64,СВЦЭМ!$B$39:$B$758,C$47)+'СЕТ СН'!$G$9+СВЦЭМ!$D$10+'СЕТ СН'!$G$5-'СЕТ СН'!$G$17</f>
        <v>4759.0206863700005</v>
      </c>
      <c r="D64" s="36">
        <f>SUMIFS(СВЦЭМ!$C$39:$C$758,СВЦЭМ!$A$39:$A$758,$A64,СВЦЭМ!$B$39:$B$758,D$47)+'СЕТ СН'!$G$9+СВЦЭМ!$D$10+'СЕТ СН'!$G$5-'СЕТ СН'!$G$17</f>
        <v>4775.4704405299999</v>
      </c>
      <c r="E64" s="36">
        <f>SUMIFS(СВЦЭМ!$C$39:$C$758,СВЦЭМ!$A$39:$A$758,$A64,СВЦЭМ!$B$39:$B$758,E$47)+'СЕТ СН'!$G$9+СВЦЭМ!$D$10+'СЕТ СН'!$G$5-'СЕТ СН'!$G$17</f>
        <v>4792.6850060100005</v>
      </c>
      <c r="F64" s="36">
        <f>SUMIFS(СВЦЭМ!$C$39:$C$758,СВЦЭМ!$A$39:$A$758,$A64,СВЦЭМ!$B$39:$B$758,F$47)+'СЕТ СН'!$G$9+СВЦЭМ!$D$10+'СЕТ СН'!$G$5-'СЕТ СН'!$G$17</f>
        <v>4791.1256283700004</v>
      </c>
      <c r="G64" s="36">
        <f>SUMIFS(СВЦЭМ!$C$39:$C$758,СВЦЭМ!$A$39:$A$758,$A64,СВЦЭМ!$B$39:$B$758,G$47)+'СЕТ СН'!$G$9+СВЦЭМ!$D$10+'СЕТ СН'!$G$5-'СЕТ СН'!$G$17</f>
        <v>4761.93772429</v>
      </c>
      <c r="H64" s="36">
        <f>SUMIFS(СВЦЭМ!$C$39:$C$758,СВЦЭМ!$A$39:$A$758,$A64,СВЦЭМ!$B$39:$B$758,H$47)+'СЕТ СН'!$G$9+СВЦЭМ!$D$10+'СЕТ СН'!$G$5-'СЕТ СН'!$G$17</f>
        <v>4692.6492619700002</v>
      </c>
      <c r="I64" s="36">
        <f>SUMIFS(СВЦЭМ!$C$39:$C$758,СВЦЭМ!$A$39:$A$758,$A64,СВЦЭМ!$B$39:$B$758,I$47)+'СЕТ СН'!$G$9+СВЦЭМ!$D$10+'СЕТ СН'!$G$5-'СЕТ СН'!$G$17</f>
        <v>4634.2374193199994</v>
      </c>
      <c r="J64" s="36">
        <f>SUMIFS(СВЦЭМ!$C$39:$C$758,СВЦЭМ!$A$39:$A$758,$A64,СВЦЭМ!$B$39:$B$758,J$47)+'СЕТ СН'!$G$9+СВЦЭМ!$D$10+'СЕТ СН'!$G$5-'СЕТ СН'!$G$17</f>
        <v>4567.8683332599994</v>
      </c>
      <c r="K64" s="36">
        <f>SUMIFS(СВЦЭМ!$C$39:$C$758,СВЦЭМ!$A$39:$A$758,$A64,СВЦЭМ!$B$39:$B$758,K$47)+'СЕТ СН'!$G$9+СВЦЭМ!$D$10+'СЕТ СН'!$G$5-'СЕТ СН'!$G$17</f>
        <v>4544.10475486</v>
      </c>
      <c r="L64" s="36">
        <f>SUMIFS(СВЦЭМ!$C$39:$C$758,СВЦЭМ!$A$39:$A$758,$A64,СВЦЭМ!$B$39:$B$758,L$47)+'СЕТ СН'!$G$9+СВЦЭМ!$D$10+'СЕТ СН'!$G$5-'СЕТ СН'!$G$17</f>
        <v>4550.6788673499996</v>
      </c>
      <c r="M64" s="36">
        <f>SUMIFS(СВЦЭМ!$C$39:$C$758,СВЦЭМ!$A$39:$A$758,$A64,СВЦЭМ!$B$39:$B$758,M$47)+'СЕТ СН'!$G$9+СВЦЭМ!$D$10+'СЕТ СН'!$G$5-'СЕТ СН'!$G$17</f>
        <v>4563.6889506500002</v>
      </c>
      <c r="N64" s="36">
        <f>SUMIFS(СВЦЭМ!$C$39:$C$758,СВЦЭМ!$A$39:$A$758,$A64,СВЦЭМ!$B$39:$B$758,N$47)+'СЕТ СН'!$G$9+СВЦЭМ!$D$10+'СЕТ СН'!$G$5-'СЕТ СН'!$G$17</f>
        <v>4575.3548062099999</v>
      </c>
      <c r="O64" s="36">
        <f>SUMIFS(СВЦЭМ!$C$39:$C$758,СВЦЭМ!$A$39:$A$758,$A64,СВЦЭМ!$B$39:$B$758,O$47)+'СЕТ СН'!$G$9+СВЦЭМ!$D$10+'СЕТ СН'!$G$5-'СЕТ СН'!$G$17</f>
        <v>4592.9586782799997</v>
      </c>
      <c r="P64" s="36">
        <f>SUMIFS(СВЦЭМ!$C$39:$C$758,СВЦЭМ!$A$39:$A$758,$A64,СВЦЭМ!$B$39:$B$758,P$47)+'СЕТ СН'!$G$9+СВЦЭМ!$D$10+'СЕТ СН'!$G$5-'СЕТ СН'!$G$17</f>
        <v>4590.3191912299999</v>
      </c>
      <c r="Q64" s="36">
        <f>SUMIFS(СВЦЭМ!$C$39:$C$758,СВЦЭМ!$A$39:$A$758,$A64,СВЦЭМ!$B$39:$B$758,Q$47)+'СЕТ СН'!$G$9+СВЦЭМ!$D$10+'СЕТ СН'!$G$5-'СЕТ СН'!$G$17</f>
        <v>4604.2221174799997</v>
      </c>
      <c r="R64" s="36">
        <f>SUMIFS(СВЦЭМ!$C$39:$C$758,СВЦЭМ!$A$39:$A$758,$A64,СВЦЭМ!$B$39:$B$758,R$47)+'СЕТ СН'!$G$9+СВЦЭМ!$D$10+'СЕТ СН'!$G$5-'СЕТ СН'!$G$17</f>
        <v>4617.7191902499999</v>
      </c>
      <c r="S64" s="36">
        <f>SUMIFS(СВЦЭМ!$C$39:$C$758,СВЦЭМ!$A$39:$A$758,$A64,СВЦЭМ!$B$39:$B$758,S$47)+'СЕТ СН'!$G$9+СВЦЭМ!$D$10+'СЕТ СН'!$G$5-'СЕТ СН'!$G$17</f>
        <v>4608.2876289100004</v>
      </c>
      <c r="T64" s="36">
        <f>SUMIFS(СВЦЭМ!$C$39:$C$758,СВЦЭМ!$A$39:$A$758,$A64,СВЦЭМ!$B$39:$B$758,T$47)+'СЕТ СН'!$G$9+СВЦЭМ!$D$10+'СЕТ СН'!$G$5-'СЕТ СН'!$G$17</f>
        <v>4585.9701291399997</v>
      </c>
      <c r="U64" s="36">
        <f>SUMIFS(СВЦЭМ!$C$39:$C$758,СВЦЭМ!$A$39:$A$758,$A64,СВЦЭМ!$B$39:$B$758,U$47)+'СЕТ СН'!$G$9+СВЦЭМ!$D$10+'СЕТ СН'!$G$5-'СЕТ СН'!$G$17</f>
        <v>4566.7149495499998</v>
      </c>
      <c r="V64" s="36">
        <f>SUMIFS(СВЦЭМ!$C$39:$C$758,СВЦЭМ!$A$39:$A$758,$A64,СВЦЭМ!$B$39:$B$758,V$47)+'СЕТ СН'!$G$9+СВЦЭМ!$D$10+'СЕТ СН'!$G$5-'СЕТ СН'!$G$17</f>
        <v>4540.37971724</v>
      </c>
      <c r="W64" s="36">
        <f>SUMIFS(СВЦЭМ!$C$39:$C$758,СВЦЭМ!$A$39:$A$758,$A64,СВЦЭМ!$B$39:$B$758,W$47)+'СЕТ СН'!$G$9+СВЦЭМ!$D$10+'СЕТ СН'!$G$5-'СЕТ СН'!$G$17</f>
        <v>4533.2008064000001</v>
      </c>
      <c r="X64" s="36">
        <f>SUMIFS(СВЦЭМ!$C$39:$C$758,СВЦЭМ!$A$39:$A$758,$A64,СВЦЭМ!$B$39:$B$758,X$47)+'СЕТ СН'!$G$9+СВЦЭМ!$D$10+'СЕТ СН'!$G$5-'СЕТ СН'!$G$17</f>
        <v>4586.1187610300003</v>
      </c>
      <c r="Y64" s="36">
        <f>SUMIFS(СВЦЭМ!$C$39:$C$758,СВЦЭМ!$A$39:$A$758,$A64,СВЦЭМ!$B$39:$B$758,Y$47)+'СЕТ СН'!$G$9+СВЦЭМ!$D$10+'СЕТ СН'!$G$5-'СЕТ СН'!$G$17</f>
        <v>4615.2625074799998</v>
      </c>
    </row>
    <row r="65" spans="1:27" ht="15.75" x14ac:dyDescent="0.2">
      <c r="A65" s="35">
        <f t="shared" si="1"/>
        <v>45400</v>
      </c>
      <c r="B65" s="36">
        <f>SUMIFS(СВЦЭМ!$C$39:$C$758,СВЦЭМ!$A$39:$A$758,$A65,СВЦЭМ!$B$39:$B$758,B$47)+'СЕТ СН'!$G$9+СВЦЭМ!$D$10+'СЕТ СН'!$G$5-'СЕТ СН'!$G$17</f>
        <v>4732.2085185300002</v>
      </c>
      <c r="C65" s="36">
        <f>SUMIFS(СВЦЭМ!$C$39:$C$758,СВЦЭМ!$A$39:$A$758,$A65,СВЦЭМ!$B$39:$B$758,C$47)+'СЕТ СН'!$G$9+СВЦЭМ!$D$10+'СЕТ СН'!$G$5-'СЕТ СН'!$G$17</f>
        <v>4712.3464757399997</v>
      </c>
      <c r="D65" s="36">
        <f>SUMIFS(СВЦЭМ!$C$39:$C$758,СВЦЭМ!$A$39:$A$758,$A65,СВЦЭМ!$B$39:$B$758,D$47)+'СЕТ СН'!$G$9+СВЦЭМ!$D$10+'СЕТ СН'!$G$5-'СЕТ СН'!$G$17</f>
        <v>4734.5413257199998</v>
      </c>
      <c r="E65" s="36">
        <f>SUMIFS(СВЦЭМ!$C$39:$C$758,СВЦЭМ!$A$39:$A$758,$A65,СВЦЭМ!$B$39:$B$758,E$47)+'СЕТ СН'!$G$9+СВЦЭМ!$D$10+'СЕТ СН'!$G$5-'СЕТ СН'!$G$17</f>
        <v>4738.8346039200005</v>
      </c>
      <c r="F65" s="36">
        <f>SUMIFS(СВЦЭМ!$C$39:$C$758,СВЦЭМ!$A$39:$A$758,$A65,СВЦЭМ!$B$39:$B$758,F$47)+'СЕТ СН'!$G$9+СВЦЭМ!$D$10+'СЕТ СН'!$G$5-'СЕТ СН'!$G$17</f>
        <v>4750.0540355499998</v>
      </c>
      <c r="G65" s="36">
        <f>SUMIFS(СВЦЭМ!$C$39:$C$758,СВЦЭМ!$A$39:$A$758,$A65,СВЦЭМ!$B$39:$B$758,G$47)+'СЕТ СН'!$G$9+СВЦЭМ!$D$10+'СЕТ СН'!$G$5-'СЕТ СН'!$G$17</f>
        <v>4737.7329648100003</v>
      </c>
      <c r="H65" s="36">
        <f>SUMIFS(СВЦЭМ!$C$39:$C$758,СВЦЭМ!$A$39:$A$758,$A65,СВЦЭМ!$B$39:$B$758,H$47)+'СЕТ СН'!$G$9+СВЦЭМ!$D$10+'СЕТ СН'!$G$5-'СЕТ СН'!$G$17</f>
        <v>4683.0803845600003</v>
      </c>
      <c r="I65" s="36">
        <f>SUMIFS(СВЦЭМ!$C$39:$C$758,СВЦЭМ!$A$39:$A$758,$A65,СВЦЭМ!$B$39:$B$758,I$47)+'СЕТ СН'!$G$9+СВЦЭМ!$D$10+'СЕТ СН'!$G$5-'СЕТ СН'!$G$17</f>
        <v>4605.4118534299996</v>
      </c>
      <c r="J65" s="36">
        <f>SUMIFS(СВЦЭМ!$C$39:$C$758,СВЦЭМ!$A$39:$A$758,$A65,СВЦЭМ!$B$39:$B$758,J$47)+'СЕТ СН'!$G$9+СВЦЭМ!$D$10+'СЕТ СН'!$G$5-'СЕТ СН'!$G$17</f>
        <v>4546.8443344299994</v>
      </c>
      <c r="K65" s="36">
        <f>SUMIFS(СВЦЭМ!$C$39:$C$758,СВЦЭМ!$A$39:$A$758,$A65,СВЦЭМ!$B$39:$B$758,K$47)+'СЕТ СН'!$G$9+СВЦЭМ!$D$10+'СЕТ СН'!$G$5-'СЕТ СН'!$G$17</f>
        <v>4514.5625737999999</v>
      </c>
      <c r="L65" s="36">
        <f>SUMIFS(СВЦЭМ!$C$39:$C$758,СВЦЭМ!$A$39:$A$758,$A65,СВЦЭМ!$B$39:$B$758,L$47)+'СЕТ СН'!$G$9+СВЦЭМ!$D$10+'СЕТ СН'!$G$5-'СЕТ СН'!$G$17</f>
        <v>4498.7333345799998</v>
      </c>
      <c r="M65" s="36">
        <f>SUMIFS(СВЦЭМ!$C$39:$C$758,СВЦЭМ!$A$39:$A$758,$A65,СВЦЭМ!$B$39:$B$758,M$47)+'СЕТ СН'!$G$9+СВЦЭМ!$D$10+'СЕТ СН'!$G$5-'СЕТ СН'!$G$17</f>
        <v>4578.6526649099997</v>
      </c>
      <c r="N65" s="36">
        <f>SUMIFS(СВЦЭМ!$C$39:$C$758,СВЦЭМ!$A$39:$A$758,$A65,СВЦЭМ!$B$39:$B$758,N$47)+'СЕТ СН'!$G$9+СВЦЭМ!$D$10+'СЕТ СН'!$G$5-'СЕТ СН'!$G$17</f>
        <v>4598.8417048199999</v>
      </c>
      <c r="O65" s="36">
        <f>SUMIFS(СВЦЭМ!$C$39:$C$758,СВЦЭМ!$A$39:$A$758,$A65,СВЦЭМ!$B$39:$B$758,O$47)+'СЕТ СН'!$G$9+СВЦЭМ!$D$10+'СЕТ СН'!$G$5-'СЕТ СН'!$G$17</f>
        <v>4611.28146001</v>
      </c>
      <c r="P65" s="36">
        <f>SUMIFS(СВЦЭМ!$C$39:$C$758,СВЦЭМ!$A$39:$A$758,$A65,СВЦЭМ!$B$39:$B$758,P$47)+'СЕТ СН'!$G$9+СВЦЭМ!$D$10+'СЕТ СН'!$G$5-'СЕТ СН'!$G$17</f>
        <v>4630.9434934599994</v>
      </c>
      <c r="Q65" s="36">
        <f>SUMIFS(СВЦЭМ!$C$39:$C$758,СВЦЭМ!$A$39:$A$758,$A65,СВЦЭМ!$B$39:$B$758,Q$47)+'СЕТ СН'!$G$9+СВЦЭМ!$D$10+'СЕТ СН'!$G$5-'СЕТ СН'!$G$17</f>
        <v>4647.2942060900004</v>
      </c>
      <c r="R65" s="36">
        <f>SUMIFS(СВЦЭМ!$C$39:$C$758,СВЦЭМ!$A$39:$A$758,$A65,СВЦЭМ!$B$39:$B$758,R$47)+'СЕТ СН'!$G$9+СВЦЭМ!$D$10+'СЕТ СН'!$G$5-'СЕТ СН'!$G$17</f>
        <v>4650.7712010200003</v>
      </c>
      <c r="S65" s="36">
        <f>SUMIFS(СВЦЭМ!$C$39:$C$758,СВЦЭМ!$A$39:$A$758,$A65,СВЦЭМ!$B$39:$B$758,S$47)+'СЕТ СН'!$G$9+СВЦЭМ!$D$10+'СЕТ СН'!$G$5-'СЕТ СН'!$G$17</f>
        <v>4635.3517183699996</v>
      </c>
      <c r="T65" s="36">
        <f>SUMIFS(СВЦЭМ!$C$39:$C$758,СВЦЭМ!$A$39:$A$758,$A65,СВЦЭМ!$B$39:$B$758,T$47)+'СЕТ СН'!$G$9+СВЦЭМ!$D$10+'СЕТ СН'!$G$5-'СЕТ СН'!$G$17</f>
        <v>4598.2354529499999</v>
      </c>
      <c r="U65" s="36">
        <f>SUMIFS(СВЦЭМ!$C$39:$C$758,СВЦЭМ!$A$39:$A$758,$A65,СВЦЭМ!$B$39:$B$758,U$47)+'СЕТ СН'!$G$9+СВЦЭМ!$D$10+'СЕТ СН'!$G$5-'СЕТ СН'!$G$17</f>
        <v>4603.6467097599998</v>
      </c>
      <c r="V65" s="36">
        <f>SUMIFS(СВЦЭМ!$C$39:$C$758,СВЦЭМ!$A$39:$A$758,$A65,СВЦЭМ!$B$39:$B$758,V$47)+'СЕТ СН'!$G$9+СВЦЭМ!$D$10+'СЕТ СН'!$G$5-'СЕТ СН'!$G$17</f>
        <v>4565.6660504499996</v>
      </c>
      <c r="W65" s="36">
        <f>SUMIFS(СВЦЭМ!$C$39:$C$758,СВЦЭМ!$A$39:$A$758,$A65,СВЦЭМ!$B$39:$B$758,W$47)+'СЕТ СН'!$G$9+СВЦЭМ!$D$10+'СЕТ СН'!$G$5-'СЕТ СН'!$G$17</f>
        <v>4533.4710632699998</v>
      </c>
      <c r="X65" s="36">
        <f>SUMIFS(СВЦЭМ!$C$39:$C$758,СВЦЭМ!$A$39:$A$758,$A65,СВЦЭМ!$B$39:$B$758,X$47)+'СЕТ СН'!$G$9+СВЦЭМ!$D$10+'СЕТ СН'!$G$5-'СЕТ СН'!$G$17</f>
        <v>4589.9691071699999</v>
      </c>
      <c r="Y65" s="36">
        <f>SUMIFS(СВЦЭМ!$C$39:$C$758,СВЦЭМ!$A$39:$A$758,$A65,СВЦЭМ!$B$39:$B$758,Y$47)+'СЕТ СН'!$G$9+СВЦЭМ!$D$10+'СЕТ СН'!$G$5-'СЕТ СН'!$G$17</f>
        <v>4661.1031759099997</v>
      </c>
    </row>
    <row r="66" spans="1:27" ht="15.75" x14ac:dyDescent="0.2">
      <c r="A66" s="35">
        <f t="shared" si="1"/>
        <v>45401</v>
      </c>
      <c r="B66" s="36">
        <f>SUMIFS(СВЦЭМ!$C$39:$C$758,СВЦЭМ!$A$39:$A$758,$A66,СВЦЭМ!$B$39:$B$758,B$47)+'СЕТ СН'!$G$9+СВЦЭМ!$D$10+'СЕТ СН'!$G$5-'СЕТ СН'!$G$17</f>
        <v>4690.9306772500004</v>
      </c>
      <c r="C66" s="36">
        <f>SUMIFS(СВЦЭМ!$C$39:$C$758,СВЦЭМ!$A$39:$A$758,$A66,СВЦЭМ!$B$39:$B$758,C$47)+'СЕТ СН'!$G$9+СВЦЭМ!$D$10+'СЕТ СН'!$G$5-'СЕТ СН'!$G$17</f>
        <v>4738.5521043700001</v>
      </c>
      <c r="D66" s="36">
        <f>SUMIFS(СВЦЭМ!$C$39:$C$758,СВЦЭМ!$A$39:$A$758,$A66,СВЦЭМ!$B$39:$B$758,D$47)+'СЕТ СН'!$G$9+СВЦЭМ!$D$10+'СЕТ СН'!$G$5-'СЕТ СН'!$G$17</f>
        <v>4752.14786198</v>
      </c>
      <c r="E66" s="36">
        <f>SUMIFS(СВЦЭМ!$C$39:$C$758,СВЦЭМ!$A$39:$A$758,$A66,СВЦЭМ!$B$39:$B$758,E$47)+'СЕТ СН'!$G$9+СВЦЭМ!$D$10+'СЕТ СН'!$G$5-'СЕТ СН'!$G$17</f>
        <v>4762.5525684900003</v>
      </c>
      <c r="F66" s="36">
        <f>SUMIFS(СВЦЭМ!$C$39:$C$758,СВЦЭМ!$A$39:$A$758,$A66,СВЦЭМ!$B$39:$B$758,F$47)+'СЕТ СН'!$G$9+СВЦЭМ!$D$10+'СЕТ СН'!$G$5-'СЕТ СН'!$G$17</f>
        <v>4732.0558337900002</v>
      </c>
      <c r="G66" s="36">
        <f>SUMIFS(СВЦЭМ!$C$39:$C$758,СВЦЭМ!$A$39:$A$758,$A66,СВЦЭМ!$B$39:$B$758,G$47)+'СЕТ СН'!$G$9+СВЦЭМ!$D$10+'СЕТ СН'!$G$5-'СЕТ СН'!$G$17</f>
        <v>4722.0193584500003</v>
      </c>
      <c r="H66" s="36">
        <f>SUMIFS(СВЦЭМ!$C$39:$C$758,СВЦЭМ!$A$39:$A$758,$A66,СВЦЭМ!$B$39:$B$758,H$47)+'СЕТ СН'!$G$9+СВЦЭМ!$D$10+'СЕТ СН'!$G$5-'СЕТ СН'!$G$17</f>
        <v>4654.2988603899994</v>
      </c>
      <c r="I66" s="36">
        <f>SUMIFS(СВЦЭМ!$C$39:$C$758,СВЦЭМ!$A$39:$A$758,$A66,СВЦЭМ!$B$39:$B$758,I$47)+'СЕТ СН'!$G$9+СВЦЭМ!$D$10+'СЕТ СН'!$G$5-'СЕТ СН'!$G$17</f>
        <v>4616.0121830099997</v>
      </c>
      <c r="J66" s="36">
        <f>SUMIFS(СВЦЭМ!$C$39:$C$758,СВЦЭМ!$A$39:$A$758,$A66,СВЦЭМ!$B$39:$B$758,J$47)+'СЕТ СН'!$G$9+СВЦЭМ!$D$10+'СЕТ СН'!$G$5-'СЕТ СН'!$G$17</f>
        <v>4564.2983883699999</v>
      </c>
      <c r="K66" s="36">
        <f>SUMIFS(СВЦЭМ!$C$39:$C$758,СВЦЭМ!$A$39:$A$758,$A66,СВЦЭМ!$B$39:$B$758,K$47)+'СЕТ СН'!$G$9+СВЦЭМ!$D$10+'СЕТ СН'!$G$5-'СЕТ СН'!$G$17</f>
        <v>4567.8571609999999</v>
      </c>
      <c r="L66" s="36">
        <f>SUMIFS(СВЦЭМ!$C$39:$C$758,СВЦЭМ!$A$39:$A$758,$A66,СВЦЭМ!$B$39:$B$758,L$47)+'СЕТ СН'!$G$9+СВЦЭМ!$D$10+'СЕТ СН'!$G$5-'СЕТ СН'!$G$17</f>
        <v>4561.0913158200001</v>
      </c>
      <c r="M66" s="36">
        <f>SUMIFS(СВЦЭМ!$C$39:$C$758,СВЦЭМ!$A$39:$A$758,$A66,СВЦЭМ!$B$39:$B$758,M$47)+'СЕТ СН'!$G$9+СВЦЭМ!$D$10+'СЕТ СН'!$G$5-'СЕТ СН'!$G$17</f>
        <v>4558.6027656200004</v>
      </c>
      <c r="N66" s="36">
        <f>SUMIFS(СВЦЭМ!$C$39:$C$758,СВЦЭМ!$A$39:$A$758,$A66,СВЦЭМ!$B$39:$B$758,N$47)+'СЕТ СН'!$G$9+СВЦЭМ!$D$10+'СЕТ СН'!$G$5-'СЕТ СН'!$G$17</f>
        <v>4568.2468968000003</v>
      </c>
      <c r="O66" s="36">
        <f>SUMIFS(СВЦЭМ!$C$39:$C$758,СВЦЭМ!$A$39:$A$758,$A66,СВЦЭМ!$B$39:$B$758,O$47)+'СЕТ СН'!$G$9+СВЦЭМ!$D$10+'СЕТ СН'!$G$5-'СЕТ СН'!$G$17</f>
        <v>4582.1937235400001</v>
      </c>
      <c r="P66" s="36">
        <f>SUMIFS(СВЦЭМ!$C$39:$C$758,СВЦЭМ!$A$39:$A$758,$A66,СВЦЭМ!$B$39:$B$758,P$47)+'СЕТ СН'!$G$9+СВЦЭМ!$D$10+'СЕТ СН'!$G$5-'СЕТ СН'!$G$17</f>
        <v>4596.3074574100001</v>
      </c>
      <c r="Q66" s="36">
        <f>SUMIFS(СВЦЭМ!$C$39:$C$758,СВЦЭМ!$A$39:$A$758,$A66,СВЦЭМ!$B$39:$B$758,Q$47)+'СЕТ СН'!$G$9+СВЦЭМ!$D$10+'СЕТ СН'!$G$5-'СЕТ СН'!$G$17</f>
        <v>4605.1552047900004</v>
      </c>
      <c r="R66" s="36">
        <f>SUMIFS(СВЦЭМ!$C$39:$C$758,СВЦЭМ!$A$39:$A$758,$A66,СВЦЭМ!$B$39:$B$758,R$47)+'СЕТ СН'!$G$9+СВЦЭМ!$D$10+'СЕТ СН'!$G$5-'СЕТ СН'!$G$17</f>
        <v>4607.5084393500001</v>
      </c>
      <c r="S66" s="36">
        <f>SUMIFS(СВЦЭМ!$C$39:$C$758,СВЦЭМ!$A$39:$A$758,$A66,СВЦЭМ!$B$39:$B$758,S$47)+'СЕТ СН'!$G$9+СВЦЭМ!$D$10+'СЕТ СН'!$G$5-'СЕТ СН'!$G$17</f>
        <v>4652.2562866400003</v>
      </c>
      <c r="T66" s="36">
        <f>SUMIFS(СВЦЭМ!$C$39:$C$758,СВЦЭМ!$A$39:$A$758,$A66,СВЦЭМ!$B$39:$B$758,T$47)+'СЕТ СН'!$G$9+СВЦЭМ!$D$10+'СЕТ СН'!$G$5-'СЕТ СН'!$G$17</f>
        <v>4630.9312032899998</v>
      </c>
      <c r="U66" s="36">
        <f>SUMIFS(СВЦЭМ!$C$39:$C$758,СВЦЭМ!$A$39:$A$758,$A66,СВЦЭМ!$B$39:$B$758,U$47)+'СЕТ СН'!$G$9+СВЦЭМ!$D$10+'СЕТ СН'!$G$5-'СЕТ СН'!$G$17</f>
        <v>4541.7834523299998</v>
      </c>
      <c r="V66" s="36">
        <f>SUMIFS(СВЦЭМ!$C$39:$C$758,СВЦЭМ!$A$39:$A$758,$A66,СВЦЭМ!$B$39:$B$758,V$47)+'СЕТ СН'!$G$9+СВЦЭМ!$D$10+'СЕТ СН'!$G$5-'СЕТ СН'!$G$17</f>
        <v>4552.3089771100003</v>
      </c>
      <c r="W66" s="36">
        <f>SUMIFS(СВЦЭМ!$C$39:$C$758,СВЦЭМ!$A$39:$A$758,$A66,СВЦЭМ!$B$39:$B$758,W$47)+'СЕТ СН'!$G$9+СВЦЭМ!$D$10+'СЕТ СН'!$G$5-'СЕТ СН'!$G$17</f>
        <v>4530.6229766599999</v>
      </c>
      <c r="X66" s="36">
        <f>SUMIFS(СВЦЭМ!$C$39:$C$758,СВЦЭМ!$A$39:$A$758,$A66,СВЦЭМ!$B$39:$B$758,X$47)+'СЕТ СН'!$G$9+СВЦЭМ!$D$10+'СЕТ СН'!$G$5-'СЕТ СН'!$G$17</f>
        <v>4616.8836282299999</v>
      </c>
      <c r="Y66" s="36">
        <f>SUMIFS(СВЦЭМ!$C$39:$C$758,СВЦЭМ!$A$39:$A$758,$A66,СВЦЭМ!$B$39:$B$758,Y$47)+'СЕТ СН'!$G$9+СВЦЭМ!$D$10+'СЕТ СН'!$G$5-'СЕТ СН'!$G$17</f>
        <v>4642.2042519899996</v>
      </c>
    </row>
    <row r="67" spans="1:27" ht="15.75" x14ac:dyDescent="0.2">
      <c r="A67" s="35">
        <f t="shared" si="1"/>
        <v>45402</v>
      </c>
      <c r="B67" s="36">
        <f>SUMIFS(СВЦЭМ!$C$39:$C$758,СВЦЭМ!$A$39:$A$758,$A67,СВЦЭМ!$B$39:$B$758,B$47)+'СЕТ СН'!$G$9+СВЦЭМ!$D$10+'СЕТ СН'!$G$5-'СЕТ СН'!$G$17</f>
        <v>4590.4970299699999</v>
      </c>
      <c r="C67" s="36">
        <f>SUMIFS(СВЦЭМ!$C$39:$C$758,СВЦЭМ!$A$39:$A$758,$A67,СВЦЭМ!$B$39:$B$758,C$47)+'СЕТ СН'!$G$9+СВЦЭМ!$D$10+'СЕТ СН'!$G$5-'СЕТ СН'!$G$17</f>
        <v>4724.5938565899996</v>
      </c>
      <c r="D67" s="36">
        <f>SUMIFS(СВЦЭМ!$C$39:$C$758,СВЦЭМ!$A$39:$A$758,$A67,СВЦЭМ!$B$39:$B$758,D$47)+'СЕТ СН'!$G$9+СВЦЭМ!$D$10+'СЕТ СН'!$G$5-'СЕТ СН'!$G$17</f>
        <v>4845.7460618799996</v>
      </c>
      <c r="E67" s="36">
        <f>SUMIFS(СВЦЭМ!$C$39:$C$758,СВЦЭМ!$A$39:$A$758,$A67,СВЦЭМ!$B$39:$B$758,E$47)+'СЕТ СН'!$G$9+СВЦЭМ!$D$10+'СЕТ СН'!$G$5-'СЕТ СН'!$G$17</f>
        <v>4870.5826610200002</v>
      </c>
      <c r="F67" s="36">
        <f>SUMIFS(СВЦЭМ!$C$39:$C$758,СВЦЭМ!$A$39:$A$758,$A67,СВЦЭМ!$B$39:$B$758,F$47)+'СЕТ СН'!$G$9+СВЦЭМ!$D$10+'СЕТ СН'!$G$5-'СЕТ СН'!$G$17</f>
        <v>4868.8407113399999</v>
      </c>
      <c r="G67" s="36">
        <f>SUMIFS(СВЦЭМ!$C$39:$C$758,СВЦЭМ!$A$39:$A$758,$A67,СВЦЭМ!$B$39:$B$758,G$47)+'СЕТ СН'!$G$9+СВЦЭМ!$D$10+'СЕТ СН'!$G$5-'СЕТ СН'!$G$17</f>
        <v>4863.4642370399997</v>
      </c>
      <c r="H67" s="36">
        <f>SUMIFS(СВЦЭМ!$C$39:$C$758,СВЦЭМ!$A$39:$A$758,$A67,СВЦЭМ!$B$39:$B$758,H$47)+'СЕТ СН'!$G$9+СВЦЭМ!$D$10+'СЕТ СН'!$G$5-'СЕТ СН'!$G$17</f>
        <v>4829.0982342199995</v>
      </c>
      <c r="I67" s="36">
        <f>SUMIFS(СВЦЭМ!$C$39:$C$758,СВЦЭМ!$A$39:$A$758,$A67,СВЦЭМ!$B$39:$B$758,I$47)+'СЕТ СН'!$G$9+СВЦЭМ!$D$10+'СЕТ СН'!$G$5-'СЕТ СН'!$G$17</f>
        <v>4786.6299981399998</v>
      </c>
      <c r="J67" s="36">
        <f>SUMIFS(СВЦЭМ!$C$39:$C$758,СВЦЭМ!$A$39:$A$758,$A67,СВЦЭМ!$B$39:$B$758,J$47)+'СЕТ СН'!$G$9+СВЦЭМ!$D$10+'СЕТ СН'!$G$5-'СЕТ СН'!$G$17</f>
        <v>4673.6055247699996</v>
      </c>
      <c r="K67" s="36">
        <f>SUMIFS(СВЦЭМ!$C$39:$C$758,СВЦЭМ!$A$39:$A$758,$A67,СВЦЭМ!$B$39:$B$758,K$47)+'СЕТ СН'!$G$9+СВЦЭМ!$D$10+'СЕТ СН'!$G$5-'СЕТ СН'!$G$17</f>
        <v>4641.3027411000003</v>
      </c>
      <c r="L67" s="36">
        <f>SUMIFS(СВЦЭМ!$C$39:$C$758,СВЦЭМ!$A$39:$A$758,$A67,СВЦЭМ!$B$39:$B$758,L$47)+'СЕТ СН'!$G$9+СВЦЭМ!$D$10+'СЕТ СН'!$G$5-'СЕТ СН'!$G$17</f>
        <v>4631.4374894800003</v>
      </c>
      <c r="M67" s="36">
        <f>SUMIFS(СВЦЭМ!$C$39:$C$758,СВЦЭМ!$A$39:$A$758,$A67,СВЦЭМ!$B$39:$B$758,M$47)+'СЕТ СН'!$G$9+СВЦЭМ!$D$10+'СЕТ СН'!$G$5-'СЕТ СН'!$G$17</f>
        <v>4616.8089916299996</v>
      </c>
      <c r="N67" s="36">
        <f>SUMIFS(СВЦЭМ!$C$39:$C$758,СВЦЭМ!$A$39:$A$758,$A67,СВЦЭМ!$B$39:$B$758,N$47)+'СЕТ СН'!$G$9+СВЦЭМ!$D$10+'СЕТ СН'!$G$5-'СЕТ СН'!$G$17</f>
        <v>4594.8296929400003</v>
      </c>
      <c r="O67" s="36">
        <f>SUMIFS(СВЦЭМ!$C$39:$C$758,СВЦЭМ!$A$39:$A$758,$A67,СВЦЭМ!$B$39:$B$758,O$47)+'СЕТ СН'!$G$9+СВЦЭМ!$D$10+'СЕТ СН'!$G$5-'СЕТ СН'!$G$17</f>
        <v>4582.9636261300002</v>
      </c>
      <c r="P67" s="36">
        <f>SUMIFS(СВЦЭМ!$C$39:$C$758,СВЦЭМ!$A$39:$A$758,$A67,СВЦЭМ!$B$39:$B$758,P$47)+'СЕТ СН'!$G$9+СВЦЭМ!$D$10+'СЕТ СН'!$G$5-'СЕТ СН'!$G$17</f>
        <v>4587.7537746999997</v>
      </c>
      <c r="Q67" s="36">
        <f>SUMIFS(СВЦЭМ!$C$39:$C$758,СВЦЭМ!$A$39:$A$758,$A67,СВЦЭМ!$B$39:$B$758,Q$47)+'СЕТ СН'!$G$9+СВЦЭМ!$D$10+'СЕТ СН'!$G$5-'СЕТ СН'!$G$17</f>
        <v>4594.8282931699996</v>
      </c>
      <c r="R67" s="36">
        <f>SUMIFS(СВЦЭМ!$C$39:$C$758,СВЦЭМ!$A$39:$A$758,$A67,СВЦЭМ!$B$39:$B$758,R$47)+'СЕТ СН'!$G$9+СВЦЭМ!$D$10+'СЕТ СН'!$G$5-'СЕТ СН'!$G$17</f>
        <v>4682.41517329</v>
      </c>
      <c r="S67" s="36">
        <f>SUMIFS(СВЦЭМ!$C$39:$C$758,СВЦЭМ!$A$39:$A$758,$A67,СВЦЭМ!$B$39:$B$758,S$47)+'СЕТ СН'!$G$9+СВЦЭМ!$D$10+'СЕТ СН'!$G$5-'СЕТ СН'!$G$17</f>
        <v>4654.1411545299998</v>
      </c>
      <c r="T67" s="36">
        <f>SUMIFS(СВЦЭМ!$C$39:$C$758,СВЦЭМ!$A$39:$A$758,$A67,СВЦЭМ!$B$39:$B$758,T$47)+'СЕТ СН'!$G$9+СВЦЭМ!$D$10+'СЕТ СН'!$G$5-'СЕТ СН'!$G$17</f>
        <v>4626.5547678100002</v>
      </c>
      <c r="U67" s="36">
        <f>SUMIFS(СВЦЭМ!$C$39:$C$758,СВЦЭМ!$A$39:$A$758,$A67,СВЦЭМ!$B$39:$B$758,U$47)+'СЕТ СН'!$G$9+СВЦЭМ!$D$10+'СЕТ СН'!$G$5-'СЕТ СН'!$G$17</f>
        <v>4624.2149463999995</v>
      </c>
      <c r="V67" s="36">
        <f>SUMIFS(СВЦЭМ!$C$39:$C$758,СВЦЭМ!$A$39:$A$758,$A67,СВЦЭМ!$B$39:$B$758,V$47)+'СЕТ СН'!$G$9+СВЦЭМ!$D$10+'СЕТ СН'!$G$5-'СЕТ СН'!$G$17</f>
        <v>4596.61529548</v>
      </c>
      <c r="W67" s="36">
        <f>SUMIFS(СВЦЭМ!$C$39:$C$758,СВЦЭМ!$A$39:$A$758,$A67,СВЦЭМ!$B$39:$B$758,W$47)+'СЕТ СН'!$G$9+СВЦЭМ!$D$10+'СЕТ СН'!$G$5-'СЕТ СН'!$G$17</f>
        <v>4578.6484046799997</v>
      </c>
      <c r="X67" s="36">
        <f>SUMIFS(СВЦЭМ!$C$39:$C$758,СВЦЭМ!$A$39:$A$758,$A67,СВЦЭМ!$B$39:$B$758,X$47)+'СЕТ СН'!$G$9+СВЦЭМ!$D$10+'СЕТ СН'!$G$5-'СЕТ СН'!$G$17</f>
        <v>4620.3656377699999</v>
      </c>
      <c r="Y67" s="36">
        <f>SUMIFS(СВЦЭМ!$C$39:$C$758,СВЦЭМ!$A$39:$A$758,$A67,СВЦЭМ!$B$39:$B$758,Y$47)+'СЕТ СН'!$G$9+СВЦЭМ!$D$10+'СЕТ СН'!$G$5-'СЕТ СН'!$G$17</f>
        <v>4662.5490737299997</v>
      </c>
    </row>
    <row r="68" spans="1:27" ht="15.75" x14ac:dyDescent="0.2">
      <c r="A68" s="35">
        <f t="shared" si="1"/>
        <v>45403</v>
      </c>
      <c r="B68" s="36">
        <f>SUMIFS(СВЦЭМ!$C$39:$C$758,СВЦЭМ!$A$39:$A$758,$A68,СВЦЭМ!$B$39:$B$758,B$47)+'СЕТ СН'!$G$9+СВЦЭМ!$D$10+'СЕТ СН'!$G$5-'СЕТ СН'!$G$17</f>
        <v>4741.7928323400001</v>
      </c>
      <c r="C68" s="36">
        <f>SUMIFS(СВЦЭМ!$C$39:$C$758,СВЦЭМ!$A$39:$A$758,$A68,СВЦЭМ!$B$39:$B$758,C$47)+'СЕТ СН'!$G$9+СВЦЭМ!$D$10+'СЕТ СН'!$G$5-'СЕТ СН'!$G$17</f>
        <v>4805.5479347</v>
      </c>
      <c r="D68" s="36">
        <f>SUMIFS(СВЦЭМ!$C$39:$C$758,СВЦЭМ!$A$39:$A$758,$A68,СВЦЭМ!$B$39:$B$758,D$47)+'СЕТ СН'!$G$9+СВЦЭМ!$D$10+'СЕТ СН'!$G$5-'СЕТ СН'!$G$17</f>
        <v>4829.0866391299996</v>
      </c>
      <c r="E68" s="36">
        <f>SUMIFS(СВЦЭМ!$C$39:$C$758,СВЦЭМ!$A$39:$A$758,$A68,СВЦЭМ!$B$39:$B$758,E$47)+'СЕТ СН'!$G$9+СВЦЭМ!$D$10+'СЕТ СН'!$G$5-'СЕТ СН'!$G$17</f>
        <v>4841.9743113299992</v>
      </c>
      <c r="F68" s="36">
        <f>SUMIFS(СВЦЭМ!$C$39:$C$758,СВЦЭМ!$A$39:$A$758,$A68,СВЦЭМ!$B$39:$B$758,F$47)+'СЕТ СН'!$G$9+СВЦЭМ!$D$10+'СЕТ СН'!$G$5-'СЕТ СН'!$G$17</f>
        <v>4841.2430948700003</v>
      </c>
      <c r="G68" s="36">
        <f>SUMIFS(СВЦЭМ!$C$39:$C$758,СВЦЭМ!$A$39:$A$758,$A68,СВЦЭМ!$B$39:$B$758,G$47)+'СЕТ СН'!$G$9+СВЦЭМ!$D$10+'СЕТ СН'!$G$5-'СЕТ СН'!$G$17</f>
        <v>4820.8827031799992</v>
      </c>
      <c r="H68" s="36">
        <f>SUMIFS(СВЦЭМ!$C$39:$C$758,СВЦЭМ!$A$39:$A$758,$A68,СВЦЭМ!$B$39:$B$758,H$47)+'СЕТ СН'!$G$9+СВЦЭМ!$D$10+'СЕТ СН'!$G$5-'СЕТ СН'!$G$17</f>
        <v>4810.7868855699999</v>
      </c>
      <c r="I68" s="36">
        <f>SUMIFS(СВЦЭМ!$C$39:$C$758,СВЦЭМ!$A$39:$A$758,$A68,СВЦЭМ!$B$39:$B$758,I$47)+'СЕТ СН'!$G$9+СВЦЭМ!$D$10+'СЕТ СН'!$G$5-'СЕТ СН'!$G$17</f>
        <v>4782.8670181899997</v>
      </c>
      <c r="J68" s="36">
        <f>SUMIFS(СВЦЭМ!$C$39:$C$758,СВЦЭМ!$A$39:$A$758,$A68,СВЦЭМ!$B$39:$B$758,J$47)+'СЕТ СН'!$G$9+СВЦЭМ!$D$10+'СЕТ СН'!$G$5-'СЕТ СН'!$G$17</f>
        <v>4635.1379405099997</v>
      </c>
      <c r="K68" s="36">
        <f>SUMIFS(СВЦЭМ!$C$39:$C$758,СВЦЭМ!$A$39:$A$758,$A68,СВЦЭМ!$B$39:$B$758,K$47)+'СЕТ СН'!$G$9+СВЦЭМ!$D$10+'СЕТ СН'!$G$5-'СЕТ СН'!$G$17</f>
        <v>4561.7983146200004</v>
      </c>
      <c r="L68" s="36">
        <f>SUMIFS(СВЦЭМ!$C$39:$C$758,СВЦЭМ!$A$39:$A$758,$A68,СВЦЭМ!$B$39:$B$758,L$47)+'СЕТ СН'!$G$9+СВЦЭМ!$D$10+'СЕТ СН'!$G$5-'СЕТ СН'!$G$17</f>
        <v>4550.5952047800001</v>
      </c>
      <c r="M68" s="36">
        <f>SUMIFS(СВЦЭМ!$C$39:$C$758,СВЦЭМ!$A$39:$A$758,$A68,СВЦЭМ!$B$39:$B$758,M$47)+'СЕТ СН'!$G$9+СВЦЭМ!$D$10+'СЕТ СН'!$G$5-'СЕТ СН'!$G$17</f>
        <v>4552.5271261400003</v>
      </c>
      <c r="N68" s="36">
        <f>SUMIFS(СВЦЭМ!$C$39:$C$758,СВЦЭМ!$A$39:$A$758,$A68,СВЦЭМ!$B$39:$B$758,N$47)+'СЕТ СН'!$G$9+СВЦЭМ!$D$10+'СЕТ СН'!$G$5-'СЕТ СН'!$G$17</f>
        <v>4584.8496218399996</v>
      </c>
      <c r="O68" s="36">
        <f>SUMIFS(СВЦЭМ!$C$39:$C$758,СВЦЭМ!$A$39:$A$758,$A68,СВЦЭМ!$B$39:$B$758,O$47)+'СЕТ СН'!$G$9+СВЦЭМ!$D$10+'СЕТ СН'!$G$5-'СЕТ СН'!$G$17</f>
        <v>4616.5463222999997</v>
      </c>
      <c r="P68" s="36">
        <f>SUMIFS(СВЦЭМ!$C$39:$C$758,СВЦЭМ!$A$39:$A$758,$A68,СВЦЭМ!$B$39:$B$758,P$47)+'СЕТ СН'!$G$9+СВЦЭМ!$D$10+'СЕТ СН'!$G$5-'СЕТ СН'!$G$17</f>
        <v>4657.8902494699996</v>
      </c>
      <c r="Q68" s="36">
        <f>SUMIFS(СВЦЭМ!$C$39:$C$758,СВЦЭМ!$A$39:$A$758,$A68,СВЦЭМ!$B$39:$B$758,Q$47)+'СЕТ СН'!$G$9+СВЦЭМ!$D$10+'СЕТ СН'!$G$5-'СЕТ СН'!$G$17</f>
        <v>4690.1983029599996</v>
      </c>
      <c r="R68" s="36">
        <f>SUMIFS(СВЦЭМ!$C$39:$C$758,СВЦЭМ!$A$39:$A$758,$A68,СВЦЭМ!$B$39:$B$758,R$47)+'СЕТ СН'!$G$9+СВЦЭМ!$D$10+'СЕТ СН'!$G$5-'СЕТ СН'!$G$17</f>
        <v>4718.5428811599995</v>
      </c>
      <c r="S68" s="36">
        <f>SUMIFS(СВЦЭМ!$C$39:$C$758,СВЦЭМ!$A$39:$A$758,$A68,СВЦЭМ!$B$39:$B$758,S$47)+'СЕТ СН'!$G$9+СВЦЭМ!$D$10+'СЕТ СН'!$G$5-'СЕТ СН'!$G$17</f>
        <v>4699.7971179799997</v>
      </c>
      <c r="T68" s="36">
        <f>SUMIFS(СВЦЭМ!$C$39:$C$758,СВЦЭМ!$A$39:$A$758,$A68,СВЦЭМ!$B$39:$B$758,T$47)+'СЕТ СН'!$G$9+СВЦЭМ!$D$10+'СЕТ СН'!$G$5-'СЕТ СН'!$G$17</f>
        <v>4655.0691068899996</v>
      </c>
      <c r="U68" s="36">
        <f>SUMIFS(СВЦЭМ!$C$39:$C$758,СВЦЭМ!$A$39:$A$758,$A68,СВЦЭМ!$B$39:$B$758,U$47)+'СЕТ СН'!$G$9+СВЦЭМ!$D$10+'СЕТ СН'!$G$5-'СЕТ СН'!$G$17</f>
        <v>4641.3845354900004</v>
      </c>
      <c r="V68" s="36">
        <f>SUMIFS(СВЦЭМ!$C$39:$C$758,СВЦЭМ!$A$39:$A$758,$A68,СВЦЭМ!$B$39:$B$758,V$47)+'СЕТ СН'!$G$9+СВЦЭМ!$D$10+'СЕТ СН'!$G$5-'СЕТ СН'!$G$17</f>
        <v>4596.9834157799996</v>
      </c>
      <c r="W68" s="36">
        <f>SUMIFS(СВЦЭМ!$C$39:$C$758,СВЦЭМ!$A$39:$A$758,$A68,СВЦЭМ!$B$39:$B$758,W$47)+'СЕТ СН'!$G$9+СВЦЭМ!$D$10+'СЕТ СН'!$G$5-'СЕТ СН'!$G$17</f>
        <v>4598.0643151200002</v>
      </c>
      <c r="X68" s="36">
        <f>SUMIFS(СВЦЭМ!$C$39:$C$758,СВЦЭМ!$A$39:$A$758,$A68,СВЦЭМ!$B$39:$B$758,X$47)+'СЕТ СН'!$G$9+СВЦЭМ!$D$10+'СЕТ СН'!$G$5-'СЕТ СН'!$G$17</f>
        <v>4666.4662917099995</v>
      </c>
      <c r="Y68" s="36">
        <f>SUMIFS(СВЦЭМ!$C$39:$C$758,СВЦЭМ!$A$39:$A$758,$A68,СВЦЭМ!$B$39:$B$758,Y$47)+'СЕТ СН'!$G$9+СВЦЭМ!$D$10+'СЕТ СН'!$G$5-'СЕТ СН'!$G$17</f>
        <v>4744.3324900999996</v>
      </c>
    </row>
    <row r="69" spans="1:27" ht="15.75" x14ac:dyDescent="0.2">
      <c r="A69" s="35">
        <f t="shared" si="1"/>
        <v>45404</v>
      </c>
      <c r="B69" s="36">
        <f>SUMIFS(СВЦЭМ!$C$39:$C$758,СВЦЭМ!$A$39:$A$758,$A69,СВЦЭМ!$B$39:$B$758,B$47)+'СЕТ СН'!$G$9+СВЦЭМ!$D$10+'СЕТ СН'!$G$5-'СЕТ СН'!$G$17</f>
        <v>4825.6757799699999</v>
      </c>
      <c r="C69" s="36">
        <f>SUMIFS(СВЦЭМ!$C$39:$C$758,СВЦЭМ!$A$39:$A$758,$A69,СВЦЭМ!$B$39:$B$758,C$47)+'СЕТ СН'!$G$9+СВЦЭМ!$D$10+'СЕТ СН'!$G$5-'СЕТ СН'!$G$17</f>
        <v>4852.0863845899994</v>
      </c>
      <c r="D69" s="36">
        <f>SUMIFS(СВЦЭМ!$C$39:$C$758,СВЦЭМ!$A$39:$A$758,$A69,СВЦЭМ!$B$39:$B$758,D$47)+'СЕТ СН'!$G$9+СВЦЭМ!$D$10+'СЕТ СН'!$G$5-'СЕТ СН'!$G$17</f>
        <v>4853.8928170499994</v>
      </c>
      <c r="E69" s="36">
        <f>SUMIFS(СВЦЭМ!$C$39:$C$758,СВЦЭМ!$A$39:$A$758,$A69,СВЦЭМ!$B$39:$B$758,E$47)+'СЕТ СН'!$G$9+СВЦЭМ!$D$10+'СЕТ СН'!$G$5-'СЕТ СН'!$G$17</f>
        <v>4867.8105569399995</v>
      </c>
      <c r="F69" s="36">
        <f>SUMIFS(СВЦЭМ!$C$39:$C$758,СВЦЭМ!$A$39:$A$758,$A69,СВЦЭМ!$B$39:$B$758,F$47)+'СЕТ СН'!$G$9+СВЦЭМ!$D$10+'СЕТ СН'!$G$5-'СЕТ СН'!$G$17</f>
        <v>4835.8336144200002</v>
      </c>
      <c r="G69" s="36">
        <f>SUMIFS(СВЦЭМ!$C$39:$C$758,СВЦЭМ!$A$39:$A$758,$A69,СВЦЭМ!$B$39:$B$758,G$47)+'СЕТ СН'!$G$9+СВЦЭМ!$D$10+'СЕТ СН'!$G$5-'СЕТ СН'!$G$17</f>
        <v>4811.7342048199998</v>
      </c>
      <c r="H69" s="36">
        <f>SUMIFS(СВЦЭМ!$C$39:$C$758,СВЦЭМ!$A$39:$A$758,$A69,СВЦЭМ!$B$39:$B$758,H$47)+'СЕТ СН'!$G$9+СВЦЭМ!$D$10+'СЕТ СН'!$G$5-'СЕТ СН'!$G$17</f>
        <v>4732.12278969</v>
      </c>
      <c r="I69" s="36">
        <f>SUMIFS(СВЦЭМ!$C$39:$C$758,СВЦЭМ!$A$39:$A$758,$A69,СВЦЭМ!$B$39:$B$758,I$47)+'СЕТ СН'!$G$9+СВЦЭМ!$D$10+'СЕТ СН'!$G$5-'СЕТ СН'!$G$17</f>
        <v>4654.6754677700001</v>
      </c>
      <c r="J69" s="36">
        <f>SUMIFS(СВЦЭМ!$C$39:$C$758,СВЦЭМ!$A$39:$A$758,$A69,СВЦЭМ!$B$39:$B$758,J$47)+'СЕТ СН'!$G$9+СВЦЭМ!$D$10+'СЕТ СН'!$G$5-'СЕТ СН'!$G$17</f>
        <v>4667.3464367300003</v>
      </c>
      <c r="K69" s="36">
        <f>SUMIFS(СВЦЭМ!$C$39:$C$758,СВЦЭМ!$A$39:$A$758,$A69,СВЦЭМ!$B$39:$B$758,K$47)+'СЕТ СН'!$G$9+СВЦЭМ!$D$10+'СЕТ СН'!$G$5-'СЕТ СН'!$G$17</f>
        <v>4636.9305664200001</v>
      </c>
      <c r="L69" s="36">
        <f>SUMIFS(СВЦЭМ!$C$39:$C$758,СВЦЭМ!$A$39:$A$758,$A69,СВЦЭМ!$B$39:$B$758,L$47)+'СЕТ СН'!$G$9+СВЦЭМ!$D$10+'СЕТ СН'!$G$5-'СЕТ СН'!$G$17</f>
        <v>4725.2835143399998</v>
      </c>
      <c r="M69" s="36">
        <f>SUMIFS(СВЦЭМ!$C$39:$C$758,СВЦЭМ!$A$39:$A$758,$A69,СВЦЭМ!$B$39:$B$758,M$47)+'СЕТ СН'!$G$9+СВЦЭМ!$D$10+'СЕТ СН'!$G$5-'СЕТ СН'!$G$17</f>
        <v>4745.0668762099995</v>
      </c>
      <c r="N69" s="36">
        <f>SUMIFS(СВЦЭМ!$C$39:$C$758,СВЦЭМ!$A$39:$A$758,$A69,СВЦЭМ!$B$39:$B$758,N$47)+'СЕТ СН'!$G$9+СВЦЭМ!$D$10+'СЕТ СН'!$G$5-'СЕТ СН'!$G$17</f>
        <v>4675.7590083200002</v>
      </c>
      <c r="O69" s="36">
        <f>SUMIFS(СВЦЭМ!$C$39:$C$758,СВЦЭМ!$A$39:$A$758,$A69,СВЦЭМ!$B$39:$B$758,O$47)+'СЕТ СН'!$G$9+СВЦЭМ!$D$10+'СЕТ СН'!$G$5-'СЕТ СН'!$G$17</f>
        <v>4814.94029417</v>
      </c>
      <c r="P69" s="36">
        <f>SUMIFS(СВЦЭМ!$C$39:$C$758,СВЦЭМ!$A$39:$A$758,$A69,СВЦЭМ!$B$39:$B$758,P$47)+'СЕТ СН'!$G$9+СВЦЭМ!$D$10+'СЕТ СН'!$G$5-'СЕТ СН'!$G$17</f>
        <v>4888.7410587399991</v>
      </c>
      <c r="Q69" s="36">
        <f>SUMIFS(СВЦЭМ!$C$39:$C$758,СВЦЭМ!$A$39:$A$758,$A69,СВЦЭМ!$B$39:$B$758,Q$47)+'СЕТ СН'!$G$9+СВЦЭМ!$D$10+'СЕТ СН'!$G$5-'СЕТ СН'!$G$17</f>
        <v>4895.5124561599996</v>
      </c>
      <c r="R69" s="36">
        <f>SUMIFS(СВЦЭМ!$C$39:$C$758,СВЦЭМ!$A$39:$A$758,$A69,СВЦЭМ!$B$39:$B$758,R$47)+'СЕТ СН'!$G$9+СВЦЭМ!$D$10+'СЕТ СН'!$G$5-'СЕТ СН'!$G$17</f>
        <v>4828.0245359099999</v>
      </c>
      <c r="S69" s="36">
        <f>SUMIFS(СВЦЭМ!$C$39:$C$758,СВЦЭМ!$A$39:$A$758,$A69,СВЦЭМ!$B$39:$B$758,S$47)+'СЕТ СН'!$G$9+СВЦЭМ!$D$10+'СЕТ СН'!$G$5-'СЕТ СН'!$G$17</f>
        <v>4727.9630671599998</v>
      </c>
      <c r="T69" s="36">
        <f>SUMIFS(СВЦЭМ!$C$39:$C$758,СВЦЭМ!$A$39:$A$758,$A69,СВЦЭМ!$B$39:$B$758,T$47)+'СЕТ СН'!$G$9+СВЦЭМ!$D$10+'СЕТ СН'!$G$5-'СЕТ СН'!$G$17</f>
        <v>4659.0159228000002</v>
      </c>
      <c r="U69" s="36">
        <f>SUMIFS(СВЦЭМ!$C$39:$C$758,СВЦЭМ!$A$39:$A$758,$A69,СВЦЭМ!$B$39:$B$758,U$47)+'СЕТ СН'!$G$9+СВЦЭМ!$D$10+'СЕТ СН'!$G$5-'СЕТ СН'!$G$17</f>
        <v>4610.1967561500005</v>
      </c>
      <c r="V69" s="36">
        <f>SUMIFS(СВЦЭМ!$C$39:$C$758,СВЦЭМ!$A$39:$A$758,$A69,СВЦЭМ!$B$39:$B$758,V$47)+'СЕТ СН'!$G$9+СВЦЭМ!$D$10+'СЕТ СН'!$G$5-'СЕТ СН'!$G$17</f>
        <v>4577.0249049599997</v>
      </c>
      <c r="W69" s="36">
        <f>SUMIFS(СВЦЭМ!$C$39:$C$758,СВЦЭМ!$A$39:$A$758,$A69,СВЦЭМ!$B$39:$B$758,W$47)+'СЕТ СН'!$G$9+СВЦЭМ!$D$10+'СЕТ СН'!$G$5-'СЕТ СН'!$G$17</f>
        <v>4599.1333364299999</v>
      </c>
      <c r="X69" s="36">
        <f>SUMIFS(СВЦЭМ!$C$39:$C$758,СВЦЭМ!$A$39:$A$758,$A69,СВЦЭМ!$B$39:$B$758,X$47)+'СЕТ СН'!$G$9+СВЦЭМ!$D$10+'СЕТ СН'!$G$5-'СЕТ СН'!$G$17</f>
        <v>4675.3997577800001</v>
      </c>
      <c r="Y69" s="36">
        <f>SUMIFS(СВЦЭМ!$C$39:$C$758,СВЦЭМ!$A$39:$A$758,$A69,СВЦЭМ!$B$39:$B$758,Y$47)+'СЕТ СН'!$G$9+СВЦЭМ!$D$10+'СЕТ СН'!$G$5-'СЕТ СН'!$G$17</f>
        <v>4713.8051183099997</v>
      </c>
    </row>
    <row r="70" spans="1:27" ht="15.75" x14ac:dyDescent="0.2">
      <c r="A70" s="35">
        <f t="shared" si="1"/>
        <v>45405</v>
      </c>
      <c r="B70" s="36">
        <f>SUMIFS(СВЦЭМ!$C$39:$C$758,СВЦЭМ!$A$39:$A$758,$A70,СВЦЭМ!$B$39:$B$758,B$47)+'СЕТ СН'!$G$9+СВЦЭМ!$D$10+'СЕТ СН'!$G$5-'СЕТ СН'!$G$17</f>
        <v>4723.1406097999998</v>
      </c>
      <c r="C70" s="36">
        <f>SUMIFS(СВЦЭМ!$C$39:$C$758,СВЦЭМ!$A$39:$A$758,$A70,СВЦЭМ!$B$39:$B$758,C$47)+'СЕТ СН'!$G$9+СВЦЭМ!$D$10+'СЕТ СН'!$G$5-'СЕТ СН'!$G$17</f>
        <v>4794.1628871399998</v>
      </c>
      <c r="D70" s="36">
        <f>SUMIFS(СВЦЭМ!$C$39:$C$758,СВЦЭМ!$A$39:$A$758,$A70,СВЦЭМ!$B$39:$B$758,D$47)+'СЕТ СН'!$G$9+СВЦЭМ!$D$10+'СЕТ СН'!$G$5-'СЕТ СН'!$G$17</f>
        <v>4817.4575360899998</v>
      </c>
      <c r="E70" s="36">
        <f>SUMIFS(СВЦЭМ!$C$39:$C$758,СВЦЭМ!$A$39:$A$758,$A70,СВЦЭМ!$B$39:$B$758,E$47)+'СЕТ СН'!$G$9+СВЦЭМ!$D$10+'СЕТ СН'!$G$5-'СЕТ СН'!$G$17</f>
        <v>4849.4918222099996</v>
      </c>
      <c r="F70" s="36">
        <f>SUMIFS(СВЦЭМ!$C$39:$C$758,СВЦЭМ!$A$39:$A$758,$A70,СВЦЭМ!$B$39:$B$758,F$47)+'СЕТ СН'!$G$9+СВЦЭМ!$D$10+'СЕТ СН'!$G$5-'СЕТ СН'!$G$17</f>
        <v>4851.7597752699994</v>
      </c>
      <c r="G70" s="36">
        <f>SUMIFS(СВЦЭМ!$C$39:$C$758,СВЦЭМ!$A$39:$A$758,$A70,СВЦЭМ!$B$39:$B$758,G$47)+'СЕТ СН'!$G$9+СВЦЭМ!$D$10+'СЕТ СН'!$G$5-'СЕТ СН'!$G$17</f>
        <v>4828.3662504699996</v>
      </c>
      <c r="H70" s="36">
        <f>SUMIFS(СВЦЭМ!$C$39:$C$758,СВЦЭМ!$A$39:$A$758,$A70,СВЦЭМ!$B$39:$B$758,H$47)+'СЕТ СН'!$G$9+СВЦЭМ!$D$10+'СЕТ СН'!$G$5-'СЕТ СН'!$G$17</f>
        <v>4746.6326681700002</v>
      </c>
      <c r="I70" s="36">
        <f>SUMIFS(СВЦЭМ!$C$39:$C$758,СВЦЭМ!$A$39:$A$758,$A70,СВЦЭМ!$B$39:$B$758,I$47)+'СЕТ СН'!$G$9+СВЦЭМ!$D$10+'СЕТ СН'!$G$5-'СЕТ СН'!$G$17</f>
        <v>4645.7045424400003</v>
      </c>
      <c r="J70" s="36">
        <f>SUMIFS(СВЦЭМ!$C$39:$C$758,СВЦЭМ!$A$39:$A$758,$A70,СВЦЭМ!$B$39:$B$758,J$47)+'СЕТ СН'!$G$9+СВЦЭМ!$D$10+'СЕТ СН'!$G$5-'СЕТ СН'!$G$17</f>
        <v>4570.2540351799998</v>
      </c>
      <c r="K70" s="36">
        <f>SUMIFS(СВЦЭМ!$C$39:$C$758,СВЦЭМ!$A$39:$A$758,$A70,СВЦЭМ!$B$39:$B$758,K$47)+'СЕТ СН'!$G$9+СВЦЭМ!$D$10+'СЕТ СН'!$G$5-'СЕТ СН'!$G$17</f>
        <v>4553.0774761299999</v>
      </c>
      <c r="L70" s="36">
        <f>SUMIFS(СВЦЭМ!$C$39:$C$758,СВЦЭМ!$A$39:$A$758,$A70,СВЦЭМ!$B$39:$B$758,L$47)+'СЕТ СН'!$G$9+СВЦЭМ!$D$10+'СЕТ СН'!$G$5-'СЕТ СН'!$G$17</f>
        <v>4541.3155219199998</v>
      </c>
      <c r="M70" s="36">
        <f>SUMIFS(СВЦЭМ!$C$39:$C$758,СВЦЭМ!$A$39:$A$758,$A70,СВЦЭМ!$B$39:$B$758,M$47)+'СЕТ СН'!$G$9+СВЦЭМ!$D$10+'СЕТ СН'!$G$5-'СЕТ СН'!$G$17</f>
        <v>4532.6617480000004</v>
      </c>
      <c r="N70" s="36">
        <f>SUMIFS(СВЦЭМ!$C$39:$C$758,СВЦЭМ!$A$39:$A$758,$A70,СВЦЭМ!$B$39:$B$758,N$47)+'СЕТ СН'!$G$9+СВЦЭМ!$D$10+'СЕТ СН'!$G$5-'СЕТ СН'!$G$17</f>
        <v>4521.5040330399997</v>
      </c>
      <c r="O70" s="36">
        <f>SUMIFS(СВЦЭМ!$C$39:$C$758,СВЦЭМ!$A$39:$A$758,$A70,СВЦЭМ!$B$39:$B$758,O$47)+'СЕТ СН'!$G$9+СВЦЭМ!$D$10+'СЕТ СН'!$G$5-'СЕТ СН'!$G$17</f>
        <v>4540.7234526800003</v>
      </c>
      <c r="P70" s="36">
        <f>SUMIFS(СВЦЭМ!$C$39:$C$758,СВЦЭМ!$A$39:$A$758,$A70,СВЦЭМ!$B$39:$B$758,P$47)+'СЕТ СН'!$G$9+СВЦЭМ!$D$10+'СЕТ СН'!$G$5-'СЕТ СН'!$G$17</f>
        <v>4557.2003594099997</v>
      </c>
      <c r="Q70" s="36">
        <f>SUMIFS(СВЦЭМ!$C$39:$C$758,СВЦЭМ!$A$39:$A$758,$A70,СВЦЭМ!$B$39:$B$758,Q$47)+'СЕТ СН'!$G$9+СВЦЭМ!$D$10+'СЕТ СН'!$G$5-'СЕТ СН'!$G$17</f>
        <v>4585.0520330700001</v>
      </c>
      <c r="R70" s="36">
        <f>SUMIFS(СВЦЭМ!$C$39:$C$758,СВЦЭМ!$A$39:$A$758,$A70,СВЦЭМ!$B$39:$B$758,R$47)+'СЕТ СН'!$G$9+СВЦЭМ!$D$10+'СЕТ СН'!$G$5-'СЕТ СН'!$G$17</f>
        <v>4596.5372635900003</v>
      </c>
      <c r="S70" s="36">
        <f>SUMIFS(СВЦЭМ!$C$39:$C$758,СВЦЭМ!$A$39:$A$758,$A70,СВЦЭМ!$B$39:$B$758,S$47)+'СЕТ СН'!$G$9+СВЦЭМ!$D$10+'СЕТ СН'!$G$5-'СЕТ СН'!$G$17</f>
        <v>4605.0861053199997</v>
      </c>
      <c r="T70" s="36">
        <f>SUMIFS(СВЦЭМ!$C$39:$C$758,СВЦЭМ!$A$39:$A$758,$A70,СВЦЭМ!$B$39:$B$758,T$47)+'СЕТ СН'!$G$9+СВЦЭМ!$D$10+'СЕТ СН'!$G$5-'СЕТ СН'!$G$17</f>
        <v>4562.0433849000001</v>
      </c>
      <c r="U70" s="36">
        <f>SUMIFS(СВЦЭМ!$C$39:$C$758,СВЦЭМ!$A$39:$A$758,$A70,СВЦЭМ!$B$39:$B$758,U$47)+'СЕТ СН'!$G$9+СВЦЭМ!$D$10+'СЕТ СН'!$G$5-'СЕТ СН'!$G$17</f>
        <v>4598.7205613599999</v>
      </c>
      <c r="V70" s="36">
        <f>SUMIFS(СВЦЭМ!$C$39:$C$758,СВЦЭМ!$A$39:$A$758,$A70,СВЦЭМ!$B$39:$B$758,V$47)+'СЕТ СН'!$G$9+СВЦЭМ!$D$10+'СЕТ СН'!$G$5-'СЕТ СН'!$G$17</f>
        <v>4558.6335853399996</v>
      </c>
      <c r="W70" s="36">
        <f>SUMIFS(СВЦЭМ!$C$39:$C$758,СВЦЭМ!$A$39:$A$758,$A70,СВЦЭМ!$B$39:$B$758,W$47)+'СЕТ СН'!$G$9+СВЦЭМ!$D$10+'СЕТ СН'!$G$5-'СЕТ СН'!$G$17</f>
        <v>4534.7889499100002</v>
      </c>
      <c r="X70" s="36">
        <f>SUMIFS(СВЦЭМ!$C$39:$C$758,СВЦЭМ!$A$39:$A$758,$A70,СВЦЭМ!$B$39:$B$758,X$47)+'СЕТ СН'!$G$9+СВЦЭМ!$D$10+'СЕТ СН'!$G$5-'СЕТ СН'!$G$17</f>
        <v>4587.4378943399997</v>
      </c>
      <c r="Y70" s="36">
        <f>SUMIFS(СВЦЭМ!$C$39:$C$758,СВЦЭМ!$A$39:$A$758,$A70,СВЦЭМ!$B$39:$B$758,Y$47)+'СЕТ СН'!$G$9+СВЦЭМ!$D$10+'СЕТ СН'!$G$5-'СЕТ СН'!$G$17</f>
        <v>4635.1043781600001</v>
      </c>
    </row>
    <row r="71" spans="1:27" ht="15.75" x14ac:dyDescent="0.2">
      <c r="A71" s="35">
        <f t="shared" si="1"/>
        <v>45406</v>
      </c>
      <c r="B71" s="36">
        <f>SUMIFS(СВЦЭМ!$C$39:$C$758,СВЦЭМ!$A$39:$A$758,$A71,СВЦЭМ!$B$39:$B$758,B$47)+'СЕТ СН'!$G$9+СВЦЭМ!$D$10+'СЕТ СН'!$G$5-'СЕТ СН'!$G$17</f>
        <v>4701.4515254899998</v>
      </c>
      <c r="C71" s="36">
        <f>SUMIFS(СВЦЭМ!$C$39:$C$758,СВЦЭМ!$A$39:$A$758,$A71,СВЦЭМ!$B$39:$B$758,C$47)+'СЕТ СН'!$G$9+СВЦЭМ!$D$10+'СЕТ СН'!$G$5-'СЕТ СН'!$G$17</f>
        <v>4751.5711432299995</v>
      </c>
      <c r="D71" s="36">
        <f>SUMIFS(СВЦЭМ!$C$39:$C$758,СВЦЭМ!$A$39:$A$758,$A71,СВЦЭМ!$B$39:$B$758,D$47)+'СЕТ СН'!$G$9+СВЦЭМ!$D$10+'СЕТ СН'!$G$5-'СЕТ СН'!$G$17</f>
        <v>4771.4041978400001</v>
      </c>
      <c r="E71" s="36">
        <f>SUMIFS(СВЦЭМ!$C$39:$C$758,СВЦЭМ!$A$39:$A$758,$A71,СВЦЭМ!$B$39:$B$758,E$47)+'СЕТ СН'!$G$9+СВЦЭМ!$D$10+'СЕТ СН'!$G$5-'СЕТ СН'!$G$17</f>
        <v>4776.7305982799999</v>
      </c>
      <c r="F71" s="36">
        <f>SUMIFS(СВЦЭМ!$C$39:$C$758,СВЦЭМ!$A$39:$A$758,$A71,СВЦЭМ!$B$39:$B$758,F$47)+'СЕТ СН'!$G$9+СВЦЭМ!$D$10+'СЕТ СН'!$G$5-'СЕТ СН'!$G$17</f>
        <v>4746.1648547799996</v>
      </c>
      <c r="G71" s="36">
        <f>SUMIFS(СВЦЭМ!$C$39:$C$758,СВЦЭМ!$A$39:$A$758,$A71,СВЦЭМ!$B$39:$B$758,G$47)+'СЕТ СН'!$G$9+СВЦЭМ!$D$10+'СЕТ СН'!$G$5-'СЕТ СН'!$G$17</f>
        <v>4715.6914676100005</v>
      </c>
      <c r="H71" s="36">
        <f>SUMIFS(СВЦЭМ!$C$39:$C$758,СВЦЭМ!$A$39:$A$758,$A71,СВЦЭМ!$B$39:$B$758,H$47)+'СЕТ СН'!$G$9+СВЦЭМ!$D$10+'СЕТ СН'!$G$5-'СЕТ СН'!$G$17</f>
        <v>4651.7304746700001</v>
      </c>
      <c r="I71" s="36">
        <f>SUMIFS(СВЦЭМ!$C$39:$C$758,СВЦЭМ!$A$39:$A$758,$A71,СВЦЭМ!$B$39:$B$758,I$47)+'СЕТ СН'!$G$9+СВЦЭМ!$D$10+'СЕТ СН'!$G$5-'СЕТ СН'!$G$17</f>
        <v>4607.8441053099996</v>
      </c>
      <c r="J71" s="36">
        <f>SUMIFS(СВЦЭМ!$C$39:$C$758,СВЦЭМ!$A$39:$A$758,$A71,СВЦЭМ!$B$39:$B$758,J$47)+'СЕТ СН'!$G$9+СВЦЭМ!$D$10+'СЕТ СН'!$G$5-'СЕТ СН'!$G$17</f>
        <v>4545.8847660000001</v>
      </c>
      <c r="K71" s="36">
        <f>SUMIFS(СВЦЭМ!$C$39:$C$758,СВЦЭМ!$A$39:$A$758,$A71,СВЦЭМ!$B$39:$B$758,K$47)+'СЕТ СН'!$G$9+СВЦЭМ!$D$10+'СЕТ СН'!$G$5-'СЕТ СН'!$G$17</f>
        <v>4547.7371993300003</v>
      </c>
      <c r="L71" s="36">
        <f>SUMIFS(СВЦЭМ!$C$39:$C$758,СВЦЭМ!$A$39:$A$758,$A71,СВЦЭМ!$B$39:$B$758,L$47)+'СЕТ СН'!$G$9+СВЦЭМ!$D$10+'СЕТ СН'!$G$5-'СЕТ СН'!$G$17</f>
        <v>4550.2273343100005</v>
      </c>
      <c r="M71" s="36">
        <f>SUMIFS(СВЦЭМ!$C$39:$C$758,СВЦЭМ!$A$39:$A$758,$A71,СВЦЭМ!$B$39:$B$758,M$47)+'СЕТ СН'!$G$9+СВЦЭМ!$D$10+'СЕТ СН'!$G$5-'СЕТ СН'!$G$17</f>
        <v>4553.54911214</v>
      </c>
      <c r="N71" s="36">
        <f>SUMIFS(СВЦЭМ!$C$39:$C$758,СВЦЭМ!$A$39:$A$758,$A71,СВЦЭМ!$B$39:$B$758,N$47)+'СЕТ СН'!$G$9+СВЦЭМ!$D$10+'СЕТ СН'!$G$5-'СЕТ СН'!$G$17</f>
        <v>4549.5067616799997</v>
      </c>
      <c r="O71" s="36">
        <f>SUMIFS(СВЦЭМ!$C$39:$C$758,СВЦЭМ!$A$39:$A$758,$A71,СВЦЭМ!$B$39:$B$758,O$47)+'СЕТ СН'!$G$9+СВЦЭМ!$D$10+'СЕТ СН'!$G$5-'СЕТ СН'!$G$17</f>
        <v>4566.6037007100003</v>
      </c>
      <c r="P71" s="36">
        <f>SUMIFS(СВЦЭМ!$C$39:$C$758,СВЦЭМ!$A$39:$A$758,$A71,СВЦЭМ!$B$39:$B$758,P$47)+'СЕТ СН'!$G$9+СВЦЭМ!$D$10+'СЕТ СН'!$G$5-'СЕТ СН'!$G$17</f>
        <v>4581.8186113100001</v>
      </c>
      <c r="Q71" s="36">
        <f>SUMIFS(СВЦЭМ!$C$39:$C$758,СВЦЭМ!$A$39:$A$758,$A71,СВЦЭМ!$B$39:$B$758,Q$47)+'СЕТ СН'!$G$9+СВЦЭМ!$D$10+'СЕТ СН'!$G$5-'СЕТ СН'!$G$17</f>
        <v>4606.2894412900005</v>
      </c>
      <c r="R71" s="36">
        <f>SUMIFS(СВЦЭМ!$C$39:$C$758,СВЦЭМ!$A$39:$A$758,$A71,СВЦЭМ!$B$39:$B$758,R$47)+'СЕТ СН'!$G$9+СВЦЭМ!$D$10+'СЕТ СН'!$G$5-'СЕТ СН'!$G$17</f>
        <v>4594.9873811799998</v>
      </c>
      <c r="S71" s="36">
        <f>SUMIFS(СВЦЭМ!$C$39:$C$758,СВЦЭМ!$A$39:$A$758,$A71,СВЦЭМ!$B$39:$B$758,S$47)+'СЕТ СН'!$G$9+СВЦЭМ!$D$10+'СЕТ СН'!$G$5-'СЕТ СН'!$G$17</f>
        <v>4560.7224964300003</v>
      </c>
      <c r="T71" s="36">
        <f>SUMIFS(СВЦЭМ!$C$39:$C$758,СВЦЭМ!$A$39:$A$758,$A71,СВЦЭМ!$B$39:$B$758,T$47)+'СЕТ СН'!$G$9+СВЦЭМ!$D$10+'СЕТ СН'!$G$5-'СЕТ СН'!$G$17</f>
        <v>4539.68781846</v>
      </c>
      <c r="U71" s="36">
        <f>SUMIFS(СВЦЭМ!$C$39:$C$758,СВЦЭМ!$A$39:$A$758,$A71,СВЦЭМ!$B$39:$B$758,U$47)+'СЕТ СН'!$G$9+СВЦЭМ!$D$10+'СЕТ СН'!$G$5-'СЕТ СН'!$G$17</f>
        <v>4498.4749926799996</v>
      </c>
      <c r="V71" s="36">
        <f>SUMIFS(СВЦЭМ!$C$39:$C$758,СВЦЭМ!$A$39:$A$758,$A71,СВЦЭМ!$B$39:$B$758,V$47)+'СЕТ СН'!$G$9+СВЦЭМ!$D$10+'СЕТ СН'!$G$5-'СЕТ СН'!$G$17</f>
        <v>4476.9986885899998</v>
      </c>
      <c r="W71" s="36">
        <f>SUMIFS(СВЦЭМ!$C$39:$C$758,СВЦЭМ!$A$39:$A$758,$A71,СВЦЭМ!$B$39:$B$758,W$47)+'СЕТ СН'!$G$9+СВЦЭМ!$D$10+'СЕТ СН'!$G$5-'СЕТ СН'!$G$17</f>
        <v>4498.0824744900001</v>
      </c>
      <c r="X71" s="36">
        <f>SUMIFS(СВЦЭМ!$C$39:$C$758,СВЦЭМ!$A$39:$A$758,$A71,СВЦЭМ!$B$39:$B$758,X$47)+'СЕТ СН'!$G$9+СВЦЭМ!$D$10+'СЕТ СН'!$G$5-'СЕТ СН'!$G$17</f>
        <v>4556.7461745599994</v>
      </c>
      <c r="Y71" s="36">
        <f>SUMIFS(СВЦЭМ!$C$39:$C$758,СВЦЭМ!$A$39:$A$758,$A71,СВЦЭМ!$B$39:$B$758,Y$47)+'СЕТ СН'!$G$9+СВЦЭМ!$D$10+'СЕТ СН'!$G$5-'СЕТ СН'!$G$17</f>
        <v>4603.1963533899998</v>
      </c>
    </row>
    <row r="72" spans="1:27" ht="15.75" x14ac:dyDescent="0.2">
      <c r="A72" s="35">
        <f t="shared" si="1"/>
        <v>45407</v>
      </c>
      <c r="B72" s="36">
        <f>SUMIFS(СВЦЭМ!$C$39:$C$758,СВЦЭМ!$A$39:$A$758,$A72,СВЦЭМ!$B$39:$B$758,B$47)+'СЕТ СН'!$G$9+СВЦЭМ!$D$10+'СЕТ СН'!$G$5-'СЕТ СН'!$G$17</f>
        <v>4659.4329943499997</v>
      </c>
      <c r="C72" s="36">
        <f>SUMIFS(СВЦЭМ!$C$39:$C$758,СВЦЭМ!$A$39:$A$758,$A72,СВЦЭМ!$B$39:$B$758,C$47)+'СЕТ СН'!$G$9+СВЦЭМ!$D$10+'СЕТ СН'!$G$5-'СЕТ СН'!$G$17</f>
        <v>4728.9030141200001</v>
      </c>
      <c r="D72" s="36">
        <f>SUMIFS(СВЦЭМ!$C$39:$C$758,СВЦЭМ!$A$39:$A$758,$A72,СВЦЭМ!$B$39:$B$758,D$47)+'СЕТ СН'!$G$9+СВЦЭМ!$D$10+'СЕТ СН'!$G$5-'СЕТ СН'!$G$17</f>
        <v>4800.4045518200001</v>
      </c>
      <c r="E72" s="36">
        <f>SUMIFS(СВЦЭМ!$C$39:$C$758,СВЦЭМ!$A$39:$A$758,$A72,СВЦЭМ!$B$39:$B$758,E$47)+'СЕТ СН'!$G$9+СВЦЭМ!$D$10+'СЕТ СН'!$G$5-'СЕТ СН'!$G$17</f>
        <v>4804.9189544999999</v>
      </c>
      <c r="F72" s="36">
        <f>SUMIFS(СВЦЭМ!$C$39:$C$758,СВЦЭМ!$A$39:$A$758,$A72,СВЦЭМ!$B$39:$B$758,F$47)+'СЕТ СН'!$G$9+СВЦЭМ!$D$10+'СЕТ СН'!$G$5-'СЕТ СН'!$G$17</f>
        <v>4800.4296826099999</v>
      </c>
      <c r="G72" s="36">
        <f>SUMIFS(СВЦЭМ!$C$39:$C$758,СВЦЭМ!$A$39:$A$758,$A72,СВЦЭМ!$B$39:$B$758,G$47)+'СЕТ СН'!$G$9+СВЦЭМ!$D$10+'СЕТ СН'!$G$5-'СЕТ СН'!$G$17</f>
        <v>4800.2103108800002</v>
      </c>
      <c r="H72" s="36">
        <f>SUMIFS(СВЦЭМ!$C$39:$C$758,СВЦЭМ!$A$39:$A$758,$A72,СВЦЭМ!$B$39:$B$758,H$47)+'СЕТ СН'!$G$9+СВЦЭМ!$D$10+'СЕТ СН'!$G$5-'СЕТ СН'!$G$17</f>
        <v>4667.0330263400001</v>
      </c>
      <c r="I72" s="36">
        <f>SUMIFS(СВЦЭМ!$C$39:$C$758,СВЦЭМ!$A$39:$A$758,$A72,СВЦЭМ!$B$39:$B$758,I$47)+'СЕТ СН'!$G$9+СВЦЭМ!$D$10+'СЕТ СН'!$G$5-'СЕТ СН'!$G$17</f>
        <v>4647.8101923100003</v>
      </c>
      <c r="J72" s="36">
        <f>SUMIFS(СВЦЭМ!$C$39:$C$758,СВЦЭМ!$A$39:$A$758,$A72,СВЦЭМ!$B$39:$B$758,J$47)+'СЕТ СН'!$G$9+СВЦЭМ!$D$10+'СЕТ СН'!$G$5-'СЕТ СН'!$G$17</f>
        <v>4617.0718796299998</v>
      </c>
      <c r="K72" s="36">
        <f>SUMIFS(СВЦЭМ!$C$39:$C$758,СВЦЭМ!$A$39:$A$758,$A72,СВЦЭМ!$B$39:$B$758,K$47)+'СЕТ СН'!$G$9+СВЦЭМ!$D$10+'СЕТ СН'!$G$5-'СЕТ СН'!$G$17</f>
        <v>4619.3823585700002</v>
      </c>
      <c r="L72" s="36">
        <f>SUMIFS(СВЦЭМ!$C$39:$C$758,СВЦЭМ!$A$39:$A$758,$A72,СВЦЭМ!$B$39:$B$758,L$47)+'СЕТ СН'!$G$9+СВЦЭМ!$D$10+'СЕТ СН'!$G$5-'СЕТ СН'!$G$17</f>
        <v>4625.3790825599999</v>
      </c>
      <c r="M72" s="36">
        <f>SUMIFS(СВЦЭМ!$C$39:$C$758,СВЦЭМ!$A$39:$A$758,$A72,СВЦЭМ!$B$39:$B$758,M$47)+'СЕТ СН'!$G$9+СВЦЭМ!$D$10+'СЕТ СН'!$G$5-'СЕТ СН'!$G$17</f>
        <v>4622.1532553699999</v>
      </c>
      <c r="N72" s="36">
        <f>SUMIFS(СВЦЭМ!$C$39:$C$758,СВЦЭМ!$A$39:$A$758,$A72,СВЦЭМ!$B$39:$B$758,N$47)+'СЕТ СН'!$G$9+СВЦЭМ!$D$10+'СЕТ СН'!$G$5-'СЕТ СН'!$G$17</f>
        <v>4612.48620966</v>
      </c>
      <c r="O72" s="36">
        <f>SUMIFS(СВЦЭМ!$C$39:$C$758,СВЦЭМ!$A$39:$A$758,$A72,СВЦЭМ!$B$39:$B$758,O$47)+'СЕТ СН'!$G$9+СВЦЭМ!$D$10+'СЕТ СН'!$G$5-'СЕТ СН'!$G$17</f>
        <v>4654.0039920399995</v>
      </c>
      <c r="P72" s="36">
        <f>SUMIFS(СВЦЭМ!$C$39:$C$758,СВЦЭМ!$A$39:$A$758,$A72,СВЦЭМ!$B$39:$B$758,P$47)+'СЕТ СН'!$G$9+СВЦЭМ!$D$10+'СЕТ СН'!$G$5-'СЕТ СН'!$G$17</f>
        <v>4665.8397723300004</v>
      </c>
      <c r="Q72" s="36">
        <f>SUMIFS(СВЦЭМ!$C$39:$C$758,СВЦЭМ!$A$39:$A$758,$A72,СВЦЭМ!$B$39:$B$758,Q$47)+'СЕТ СН'!$G$9+СВЦЭМ!$D$10+'СЕТ СН'!$G$5-'СЕТ СН'!$G$17</f>
        <v>4681.5984679900002</v>
      </c>
      <c r="R72" s="36">
        <f>SUMIFS(СВЦЭМ!$C$39:$C$758,СВЦЭМ!$A$39:$A$758,$A72,СВЦЭМ!$B$39:$B$758,R$47)+'СЕТ СН'!$G$9+СВЦЭМ!$D$10+'СЕТ СН'!$G$5-'СЕТ СН'!$G$17</f>
        <v>4678.3161232399998</v>
      </c>
      <c r="S72" s="36">
        <f>SUMIFS(СВЦЭМ!$C$39:$C$758,СВЦЭМ!$A$39:$A$758,$A72,СВЦЭМ!$B$39:$B$758,S$47)+'СЕТ СН'!$G$9+СВЦЭМ!$D$10+'СЕТ СН'!$G$5-'СЕТ СН'!$G$17</f>
        <v>4665.3599885100002</v>
      </c>
      <c r="T72" s="36">
        <f>SUMIFS(СВЦЭМ!$C$39:$C$758,СВЦЭМ!$A$39:$A$758,$A72,СВЦЭМ!$B$39:$B$758,T$47)+'СЕТ СН'!$G$9+СВЦЭМ!$D$10+'СЕТ СН'!$G$5-'СЕТ СН'!$G$17</f>
        <v>4607.0575650700002</v>
      </c>
      <c r="U72" s="36">
        <f>SUMIFS(СВЦЭМ!$C$39:$C$758,СВЦЭМ!$A$39:$A$758,$A72,СВЦЭМ!$B$39:$B$758,U$47)+'СЕТ СН'!$G$9+СВЦЭМ!$D$10+'СЕТ СН'!$G$5-'СЕТ СН'!$G$17</f>
        <v>4568.5564943299996</v>
      </c>
      <c r="V72" s="36">
        <f>SUMIFS(СВЦЭМ!$C$39:$C$758,СВЦЭМ!$A$39:$A$758,$A72,СВЦЭМ!$B$39:$B$758,V$47)+'СЕТ СН'!$G$9+СВЦЭМ!$D$10+'СЕТ СН'!$G$5-'СЕТ СН'!$G$17</f>
        <v>4555.2852115599999</v>
      </c>
      <c r="W72" s="36">
        <f>SUMIFS(СВЦЭМ!$C$39:$C$758,СВЦЭМ!$A$39:$A$758,$A72,СВЦЭМ!$B$39:$B$758,W$47)+'СЕТ СН'!$G$9+СВЦЭМ!$D$10+'СЕТ СН'!$G$5-'СЕТ СН'!$G$17</f>
        <v>4579.6383693299995</v>
      </c>
      <c r="X72" s="36">
        <f>SUMIFS(СВЦЭМ!$C$39:$C$758,СВЦЭМ!$A$39:$A$758,$A72,СВЦЭМ!$B$39:$B$758,X$47)+'СЕТ СН'!$G$9+СВЦЭМ!$D$10+'СЕТ СН'!$G$5-'СЕТ СН'!$G$17</f>
        <v>4630.3740029500004</v>
      </c>
      <c r="Y72" s="36">
        <f>SUMIFS(СВЦЭМ!$C$39:$C$758,СВЦЭМ!$A$39:$A$758,$A72,СВЦЭМ!$B$39:$B$758,Y$47)+'СЕТ СН'!$G$9+СВЦЭМ!$D$10+'СЕТ СН'!$G$5-'СЕТ СН'!$G$17</f>
        <v>4666.1719621600005</v>
      </c>
    </row>
    <row r="73" spans="1:27" ht="15.75" x14ac:dyDescent="0.2">
      <c r="A73" s="35">
        <f t="shared" si="1"/>
        <v>45408</v>
      </c>
      <c r="B73" s="36">
        <f>SUMIFS(СВЦЭМ!$C$39:$C$758,СВЦЭМ!$A$39:$A$758,$A73,СВЦЭМ!$B$39:$B$758,B$47)+'СЕТ СН'!$G$9+СВЦЭМ!$D$10+'СЕТ СН'!$G$5-'СЕТ СН'!$G$17</f>
        <v>4688.83485303</v>
      </c>
      <c r="C73" s="36">
        <f>SUMIFS(СВЦЭМ!$C$39:$C$758,СВЦЭМ!$A$39:$A$758,$A73,СВЦЭМ!$B$39:$B$758,C$47)+'СЕТ СН'!$G$9+СВЦЭМ!$D$10+'СЕТ СН'!$G$5-'СЕТ СН'!$G$17</f>
        <v>4751.8017828800002</v>
      </c>
      <c r="D73" s="36">
        <f>SUMIFS(СВЦЭМ!$C$39:$C$758,СВЦЭМ!$A$39:$A$758,$A73,СВЦЭМ!$B$39:$B$758,D$47)+'СЕТ СН'!$G$9+СВЦЭМ!$D$10+'СЕТ СН'!$G$5-'СЕТ СН'!$G$17</f>
        <v>4806.5658715700001</v>
      </c>
      <c r="E73" s="36">
        <f>SUMIFS(СВЦЭМ!$C$39:$C$758,СВЦЭМ!$A$39:$A$758,$A73,СВЦЭМ!$B$39:$B$758,E$47)+'СЕТ СН'!$G$9+СВЦЭМ!$D$10+'СЕТ СН'!$G$5-'СЕТ СН'!$G$17</f>
        <v>4825.0887809599999</v>
      </c>
      <c r="F73" s="36">
        <f>SUMIFS(СВЦЭМ!$C$39:$C$758,СВЦЭМ!$A$39:$A$758,$A73,СВЦЭМ!$B$39:$B$758,F$47)+'СЕТ СН'!$G$9+СВЦЭМ!$D$10+'СЕТ СН'!$G$5-'СЕТ СН'!$G$17</f>
        <v>4824.3708499499999</v>
      </c>
      <c r="G73" s="36">
        <f>SUMIFS(СВЦЭМ!$C$39:$C$758,СВЦЭМ!$A$39:$A$758,$A73,СВЦЭМ!$B$39:$B$758,G$47)+'СЕТ СН'!$G$9+СВЦЭМ!$D$10+'СЕТ СН'!$G$5-'СЕТ СН'!$G$17</f>
        <v>4796.8476378100004</v>
      </c>
      <c r="H73" s="36">
        <f>SUMIFS(СВЦЭМ!$C$39:$C$758,СВЦЭМ!$A$39:$A$758,$A73,СВЦЭМ!$B$39:$B$758,H$47)+'СЕТ СН'!$G$9+СВЦЭМ!$D$10+'СЕТ СН'!$G$5-'СЕТ СН'!$G$17</f>
        <v>4729.5596267500005</v>
      </c>
      <c r="I73" s="36">
        <f>SUMIFS(СВЦЭМ!$C$39:$C$758,СВЦЭМ!$A$39:$A$758,$A73,СВЦЭМ!$B$39:$B$758,I$47)+'СЕТ СН'!$G$9+СВЦЭМ!$D$10+'СЕТ СН'!$G$5-'СЕТ СН'!$G$17</f>
        <v>4661.6675361199996</v>
      </c>
      <c r="J73" s="36">
        <f>SUMIFS(СВЦЭМ!$C$39:$C$758,СВЦЭМ!$A$39:$A$758,$A73,СВЦЭМ!$B$39:$B$758,J$47)+'СЕТ СН'!$G$9+СВЦЭМ!$D$10+'СЕТ СН'!$G$5-'СЕТ СН'!$G$17</f>
        <v>4620.6210378400001</v>
      </c>
      <c r="K73" s="36">
        <f>SUMIFS(СВЦЭМ!$C$39:$C$758,СВЦЭМ!$A$39:$A$758,$A73,СВЦЭМ!$B$39:$B$758,K$47)+'СЕТ СН'!$G$9+СВЦЭМ!$D$10+'СЕТ СН'!$G$5-'СЕТ СН'!$G$17</f>
        <v>4603.4601831199998</v>
      </c>
      <c r="L73" s="36">
        <f>SUMIFS(СВЦЭМ!$C$39:$C$758,СВЦЭМ!$A$39:$A$758,$A73,СВЦЭМ!$B$39:$B$758,L$47)+'СЕТ СН'!$G$9+СВЦЭМ!$D$10+'СЕТ СН'!$G$5-'СЕТ СН'!$G$17</f>
        <v>4586.12304382</v>
      </c>
      <c r="M73" s="36">
        <f>SUMIFS(СВЦЭМ!$C$39:$C$758,СВЦЭМ!$A$39:$A$758,$A73,СВЦЭМ!$B$39:$B$758,M$47)+'СЕТ СН'!$G$9+СВЦЭМ!$D$10+'СЕТ СН'!$G$5-'СЕТ СН'!$G$17</f>
        <v>4602.5765747300002</v>
      </c>
      <c r="N73" s="36">
        <f>SUMIFS(СВЦЭМ!$C$39:$C$758,СВЦЭМ!$A$39:$A$758,$A73,СВЦЭМ!$B$39:$B$758,N$47)+'СЕТ СН'!$G$9+СВЦЭМ!$D$10+'СЕТ СН'!$G$5-'СЕТ СН'!$G$17</f>
        <v>4602.51340084</v>
      </c>
      <c r="O73" s="36">
        <f>SUMIFS(СВЦЭМ!$C$39:$C$758,СВЦЭМ!$A$39:$A$758,$A73,СВЦЭМ!$B$39:$B$758,O$47)+'СЕТ СН'!$G$9+СВЦЭМ!$D$10+'СЕТ СН'!$G$5-'СЕТ СН'!$G$17</f>
        <v>4600.68062276</v>
      </c>
      <c r="P73" s="36">
        <f>SUMIFS(СВЦЭМ!$C$39:$C$758,СВЦЭМ!$A$39:$A$758,$A73,СВЦЭМ!$B$39:$B$758,P$47)+'СЕТ СН'!$G$9+СВЦЭМ!$D$10+'СЕТ СН'!$G$5-'СЕТ СН'!$G$17</f>
        <v>4577.7381569199997</v>
      </c>
      <c r="Q73" s="36">
        <f>SUMIFS(СВЦЭМ!$C$39:$C$758,СВЦЭМ!$A$39:$A$758,$A73,СВЦЭМ!$B$39:$B$758,Q$47)+'СЕТ СН'!$G$9+СВЦЭМ!$D$10+'СЕТ СН'!$G$5-'СЕТ СН'!$G$17</f>
        <v>4595.3291469899996</v>
      </c>
      <c r="R73" s="36">
        <f>SUMIFS(СВЦЭМ!$C$39:$C$758,СВЦЭМ!$A$39:$A$758,$A73,СВЦЭМ!$B$39:$B$758,R$47)+'СЕТ СН'!$G$9+СВЦЭМ!$D$10+'СЕТ СН'!$G$5-'СЕТ СН'!$G$17</f>
        <v>4629.5731836899995</v>
      </c>
      <c r="S73" s="36">
        <f>SUMIFS(СВЦЭМ!$C$39:$C$758,СВЦЭМ!$A$39:$A$758,$A73,СВЦЭМ!$B$39:$B$758,S$47)+'СЕТ СН'!$G$9+СВЦЭМ!$D$10+'СЕТ СН'!$G$5-'СЕТ СН'!$G$17</f>
        <v>4631.26950657</v>
      </c>
      <c r="T73" s="36">
        <f>SUMIFS(СВЦЭМ!$C$39:$C$758,СВЦЭМ!$A$39:$A$758,$A73,СВЦЭМ!$B$39:$B$758,T$47)+'СЕТ СН'!$G$9+СВЦЭМ!$D$10+'СЕТ СН'!$G$5-'СЕТ СН'!$G$17</f>
        <v>4602.1095778999997</v>
      </c>
      <c r="U73" s="36">
        <f>SUMIFS(СВЦЭМ!$C$39:$C$758,СВЦЭМ!$A$39:$A$758,$A73,СВЦЭМ!$B$39:$B$758,U$47)+'СЕТ СН'!$G$9+СВЦЭМ!$D$10+'СЕТ СН'!$G$5-'СЕТ СН'!$G$17</f>
        <v>4593.2059448</v>
      </c>
      <c r="V73" s="36">
        <f>SUMIFS(СВЦЭМ!$C$39:$C$758,СВЦЭМ!$A$39:$A$758,$A73,СВЦЭМ!$B$39:$B$758,V$47)+'СЕТ СН'!$G$9+СВЦЭМ!$D$10+'СЕТ СН'!$G$5-'СЕТ СН'!$G$17</f>
        <v>4561.7531443799999</v>
      </c>
      <c r="W73" s="36">
        <f>SUMIFS(СВЦЭМ!$C$39:$C$758,СВЦЭМ!$A$39:$A$758,$A73,СВЦЭМ!$B$39:$B$758,W$47)+'СЕТ СН'!$G$9+СВЦЭМ!$D$10+'СЕТ СН'!$G$5-'СЕТ СН'!$G$17</f>
        <v>4562.5592600299997</v>
      </c>
      <c r="X73" s="36">
        <f>SUMIFS(СВЦЭМ!$C$39:$C$758,СВЦЭМ!$A$39:$A$758,$A73,СВЦЭМ!$B$39:$B$758,X$47)+'СЕТ СН'!$G$9+СВЦЭМ!$D$10+'СЕТ СН'!$G$5-'СЕТ СН'!$G$17</f>
        <v>4574.9135080400001</v>
      </c>
      <c r="Y73" s="36">
        <f>SUMIFS(СВЦЭМ!$C$39:$C$758,СВЦЭМ!$A$39:$A$758,$A73,СВЦЭМ!$B$39:$B$758,Y$47)+'СЕТ СН'!$G$9+СВЦЭМ!$D$10+'СЕТ СН'!$G$5-'СЕТ СН'!$G$17</f>
        <v>4633.9850728299998</v>
      </c>
    </row>
    <row r="74" spans="1:27" ht="15.75" x14ac:dyDescent="0.2">
      <c r="A74" s="35">
        <f t="shared" si="1"/>
        <v>45409</v>
      </c>
      <c r="B74" s="36">
        <f>SUMIFS(СВЦЭМ!$C$39:$C$758,СВЦЭМ!$A$39:$A$758,$A74,СВЦЭМ!$B$39:$B$758,B$47)+'СЕТ СН'!$G$9+СВЦЭМ!$D$10+'СЕТ СН'!$G$5-'СЕТ СН'!$G$17</f>
        <v>4731.5087228399998</v>
      </c>
      <c r="C74" s="36">
        <f>SUMIFS(СВЦЭМ!$C$39:$C$758,СВЦЭМ!$A$39:$A$758,$A74,СВЦЭМ!$B$39:$B$758,C$47)+'СЕТ СН'!$G$9+СВЦЭМ!$D$10+'СЕТ СН'!$G$5-'СЕТ СН'!$G$17</f>
        <v>4838.8361196400001</v>
      </c>
      <c r="D74" s="36">
        <f>SUMIFS(СВЦЭМ!$C$39:$C$758,СВЦЭМ!$A$39:$A$758,$A74,СВЦЭМ!$B$39:$B$758,D$47)+'СЕТ СН'!$G$9+СВЦЭМ!$D$10+'СЕТ СН'!$G$5-'СЕТ СН'!$G$17</f>
        <v>4834.9985116199996</v>
      </c>
      <c r="E74" s="36">
        <f>SUMIFS(СВЦЭМ!$C$39:$C$758,СВЦЭМ!$A$39:$A$758,$A74,СВЦЭМ!$B$39:$B$758,E$47)+'СЕТ СН'!$G$9+СВЦЭМ!$D$10+'СЕТ СН'!$G$5-'СЕТ СН'!$G$17</f>
        <v>4833.1259176399999</v>
      </c>
      <c r="F74" s="36">
        <f>SUMIFS(СВЦЭМ!$C$39:$C$758,СВЦЭМ!$A$39:$A$758,$A74,СВЦЭМ!$B$39:$B$758,F$47)+'СЕТ СН'!$G$9+СВЦЭМ!$D$10+'СЕТ СН'!$G$5-'СЕТ СН'!$G$17</f>
        <v>4834.1420946999997</v>
      </c>
      <c r="G74" s="36">
        <f>SUMIFS(СВЦЭМ!$C$39:$C$758,СВЦЭМ!$A$39:$A$758,$A74,СВЦЭМ!$B$39:$B$758,G$47)+'СЕТ СН'!$G$9+СВЦЭМ!$D$10+'СЕТ СН'!$G$5-'СЕТ СН'!$G$17</f>
        <v>4844.7792638999999</v>
      </c>
      <c r="H74" s="36">
        <f>SUMIFS(СВЦЭМ!$C$39:$C$758,СВЦЭМ!$A$39:$A$758,$A74,СВЦЭМ!$B$39:$B$758,H$47)+'СЕТ СН'!$G$9+СВЦЭМ!$D$10+'СЕТ СН'!$G$5-'СЕТ СН'!$G$17</f>
        <v>4768.3898490000001</v>
      </c>
      <c r="I74" s="36">
        <f>SUMIFS(СВЦЭМ!$C$39:$C$758,СВЦЭМ!$A$39:$A$758,$A74,СВЦЭМ!$B$39:$B$758,I$47)+'СЕТ СН'!$G$9+СВЦЭМ!$D$10+'СЕТ СН'!$G$5-'СЕТ СН'!$G$17</f>
        <v>4756.9421537300004</v>
      </c>
      <c r="J74" s="36">
        <f>SUMIFS(СВЦЭМ!$C$39:$C$758,СВЦЭМ!$A$39:$A$758,$A74,СВЦЭМ!$B$39:$B$758,J$47)+'СЕТ СН'!$G$9+СВЦЭМ!$D$10+'СЕТ СН'!$G$5-'СЕТ СН'!$G$17</f>
        <v>4674.9433502699994</v>
      </c>
      <c r="K74" s="36">
        <f>SUMIFS(СВЦЭМ!$C$39:$C$758,СВЦЭМ!$A$39:$A$758,$A74,СВЦЭМ!$B$39:$B$758,K$47)+'СЕТ СН'!$G$9+СВЦЭМ!$D$10+'СЕТ СН'!$G$5-'СЕТ СН'!$G$17</f>
        <v>4673.5501098200002</v>
      </c>
      <c r="L74" s="36">
        <f>SUMIFS(СВЦЭМ!$C$39:$C$758,СВЦЭМ!$A$39:$A$758,$A74,СВЦЭМ!$B$39:$B$758,L$47)+'СЕТ СН'!$G$9+СВЦЭМ!$D$10+'СЕТ СН'!$G$5-'СЕТ СН'!$G$17</f>
        <v>4614.56137175</v>
      </c>
      <c r="M74" s="36">
        <f>SUMIFS(СВЦЭМ!$C$39:$C$758,СВЦЭМ!$A$39:$A$758,$A74,СВЦЭМ!$B$39:$B$758,M$47)+'СЕТ СН'!$G$9+СВЦЭМ!$D$10+'СЕТ СН'!$G$5-'СЕТ СН'!$G$17</f>
        <v>4653.0432495999994</v>
      </c>
      <c r="N74" s="36">
        <f>SUMIFS(СВЦЭМ!$C$39:$C$758,СВЦЭМ!$A$39:$A$758,$A74,СВЦЭМ!$B$39:$B$758,N$47)+'СЕТ СН'!$G$9+СВЦЭМ!$D$10+'СЕТ СН'!$G$5-'СЕТ СН'!$G$17</f>
        <v>4639.9062797500001</v>
      </c>
      <c r="O74" s="36">
        <f>SUMIFS(СВЦЭМ!$C$39:$C$758,СВЦЭМ!$A$39:$A$758,$A74,СВЦЭМ!$B$39:$B$758,O$47)+'СЕТ СН'!$G$9+СВЦЭМ!$D$10+'СЕТ СН'!$G$5-'СЕТ СН'!$G$17</f>
        <v>4658.72883946</v>
      </c>
      <c r="P74" s="36">
        <f>SUMIFS(СВЦЭМ!$C$39:$C$758,СВЦЭМ!$A$39:$A$758,$A74,СВЦЭМ!$B$39:$B$758,P$47)+'СЕТ СН'!$G$9+СВЦЭМ!$D$10+'СЕТ СН'!$G$5-'СЕТ СН'!$G$17</f>
        <v>4672.9981738899996</v>
      </c>
      <c r="Q74" s="36">
        <f>SUMIFS(СВЦЭМ!$C$39:$C$758,СВЦЭМ!$A$39:$A$758,$A74,СВЦЭМ!$B$39:$B$758,Q$47)+'СЕТ СН'!$G$9+СВЦЭМ!$D$10+'СЕТ СН'!$G$5-'СЕТ СН'!$G$17</f>
        <v>4679.4696848200001</v>
      </c>
      <c r="R74" s="36">
        <f>SUMIFS(СВЦЭМ!$C$39:$C$758,СВЦЭМ!$A$39:$A$758,$A74,СВЦЭМ!$B$39:$B$758,R$47)+'СЕТ СН'!$G$9+СВЦЭМ!$D$10+'СЕТ СН'!$G$5-'СЕТ СН'!$G$17</f>
        <v>4685.0881960799998</v>
      </c>
      <c r="S74" s="36">
        <f>SUMIFS(СВЦЭМ!$C$39:$C$758,СВЦЭМ!$A$39:$A$758,$A74,СВЦЭМ!$B$39:$B$758,S$47)+'СЕТ СН'!$G$9+СВЦЭМ!$D$10+'СЕТ СН'!$G$5-'СЕТ СН'!$G$17</f>
        <v>4653.2881734299999</v>
      </c>
      <c r="T74" s="36">
        <f>SUMIFS(СВЦЭМ!$C$39:$C$758,СВЦЭМ!$A$39:$A$758,$A74,СВЦЭМ!$B$39:$B$758,T$47)+'СЕТ СН'!$G$9+СВЦЭМ!$D$10+'СЕТ СН'!$G$5-'СЕТ СН'!$G$17</f>
        <v>4676.6834761700002</v>
      </c>
      <c r="U74" s="36">
        <f>SUMIFS(СВЦЭМ!$C$39:$C$758,СВЦЭМ!$A$39:$A$758,$A74,СВЦЭМ!$B$39:$B$758,U$47)+'СЕТ СН'!$G$9+СВЦЭМ!$D$10+'СЕТ СН'!$G$5-'СЕТ СН'!$G$17</f>
        <v>4599.6350401299997</v>
      </c>
      <c r="V74" s="36">
        <f>SUMIFS(СВЦЭМ!$C$39:$C$758,СВЦЭМ!$A$39:$A$758,$A74,СВЦЭМ!$B$39:$B$758,V$47)+'СЕТ СН'!$G$9+СВЦЭМ!$D$10+'СЕТ СН'!$G$5-'СЕТ СН'!$G$17</f>
        <v>4649.19011933</v>
      </c>
      <c r="W74" s="36">
        <f>SUMIFS(СВЦЭМ!$C$39:$C$758,СВЦЭМ!$A$39:$A$758,$A74,СВЦЭМ!$B$39:$B$758,W$47)+'СЕТ СН'!$G$9+СВЦЭМ!$D$10+'СЕТ СН'!$G$5-'СЕТ СН'!$G$17</f>
        <v>4636.76242035</v>
      </c>
      <c r="X74" s="36">
        <f>SUMIFS(СВЦЭМ!$C$39:$C$758,СВЦЭМ!$A$39:$A$758,$A74,СВЦЭМ!$B$39:$B$758,X$47)+'СЕТ СН'!$G$9+СВЦЭМ!$D$10+'СЕТ СН'!$G$5-'СЕТ СН'!$G$17</f>
        <v>4729.7939724999997</v>
      </c>
      <c r="Y74" s="36">
        <f>SUMIFS(СВЦЭМ!$C$39:$C$758,СВЦЭМ!$A$39:$A$758,$A74,СВЦЭМ!$B$39:$B$758,Y$47)+'СЕТ СН'!$G$9+СВЦЭМ!$D$10+'СЕТ СН'!$G$5-'СЕТ СН'!$G$17</f>
        <v>4821.8213164399995</v>
      </c>
    </row>
    <row r="75" spans="1:27" ht="15.75" x14ac:dyDescent="0.2">
      <c r="A75" s="35">
        <f t="shared" si="1"/>
        <v>45410</v>
      </c>
      <c r="B75" s="36">
        <f>SUMIFS(СВЦЭМ!$C$39:$C$758,СВЦЭМ!$A$39:$A$758,$A75,СВЦЭМ!$B$39:$B$758,B$47)+'СЕТ СН'!$G$9+СВЦЭМ!$D$10+'СЕТ СН'!$G$5-'СЕТ СН'!$G$17</f>
        <v>4873.2383120599998</v>
      </c>
      <c r="C75" s="36">
        <f>SUMIFS(СВЦЭМ!$C$39:$C$758,СВЦЭМ!$A$39:$A$758,$A75,СВЦЭМ!$B$39:$B$758,C$47)+'СЕТ СН'!$G$9+СВЦЭМ!$D$10+'СЕТ СН'!$G$5-'СЕТ СН'!$G$17</f>
        <v>4659.4821554999999</v>
      </c>
      <c r="D75" s="36">
        <f>SUMIFS(СВЦЭМ!$C$39:$C$758,СВЦЭМ!$A$39:$A$758,$A75,СВЦЭМ!$B$39:$B$758,D$47)+'СЕТ СН'!$G$9+СВЦЭМ!$D$10+'СЕТ СН'!$G$5-'СЕТ СН'!$G$17</f>
        <v>4698.0915796600002</v>
      </c>
      <c r="E75" s="36">
        <f>SUMIFS(СВЦЭМ!$C$39:$C$758,СВЦЭМ!$A$39:$A$758,$A75,СВЦЭМ!$B$39:$B$758,E$47)+'СЕТ СН'!$G$9+СВЦЭМ!$D$10+'СЕТ СН'!$G$5-'СЕТ СН'!$G$17</f>
        <v>4713.1060541899997</v>
      </c>
      <c r="F75" s="36">
        <f>SUMIFS(СВЦЭМ!$C$39:$C$758,СВЦЭМ!$A$39:$A$758,$A75,СВЦЭМ!$B$39:$B$758,F$47)+'СЕТ СН'!$G$9+СВЦЭМ!$D$10+'СЕТ СН'!$G$5-'СЕТ СН'!$G$17</f>
        <v>4747.1916982000002</v>
      </c>
      <c r="G75" s="36">
        <f>SUMIFS(СВЦЭМ!$C$39:$C$758,СВЦЭМ!$A$39:$A$758,$A75,СВЦЭМ!$B$39:$B$758,G$47)+'СЕТ СН'!$G$9+СВЦЭМ!$D$10+'СЕТ СН'!$G$5-'СЕТ СН'!$G$17</f>
        <v>4735.1091195700001</v>
      </c>
      <c r="H75" s="36">
        <f>SUMIFS(СВЦЭМ!$C$39:$C$758,СВЦЭМ!$A$39:$A$758,$A75,СВЦЭМ!$B$39:$B$758,H$47)+'СЕТ СН'!$G$9+СВЦЭМ!$D$10+'СЕТ СН'!$G$5-'СЕТ СН'!$G$17</f>
        <v>4828.4029875799997</v>
      </c>
      <c r="I75" s="36">
        <f>SUMIFS(СВЦЭМ!$C$39:$C$758,СВЦЭМ!$A$39:$A$758,$A75,СВЦЭМ!$B$39:$B$758,I$47)+'СЕТ СН'!$G$9+СВЦЭМ!$D$10+'СЕТ СН'!$G$5-'СЕТ СН'!$G$17</f>
        <v>4766.0997994899999</v>
      </c>
      <c r="J75" s="36">
        <f>SUMIFS(СВЦЭМ!$C$39:$C$758,СВЦЭМ!$A$39:$A$758,$A75,СВЦЭМ!$B$39:$B$758,J$47)+'СЕТ СН'!$G$9+СВЦЭМ!$D$10+'СЕТ СН'!$G$5-'СЕТ СН'!$G$17</f>
        <v>4640.1815552600001</v>
      </c>
      <c r="K75" s="36">
        <f>SUMIFS(СВЦЭМ!$C$39:$C$758,СВЦЭМ!$A$39:$A$758,$A75,СВЦЭМ!$B$39:$B$758,K$47)+'СЕТ СН'!$G$9+СВЦЭМ!$D$10+'СЕТ СН'!$G$5-'СЕТ СН'!$G$17</f>
        <v>4577.6941199800003</v>
      </c>
      <c r="L75" s="36">
        <f>SUMIFS(СВЦЭМ!$C$39:$C$758,СВЦЭМ!$A$39:$A$758,$A75,СВЦЭМ!$B$39:$B$758,L$47)+'СЕТ СН'!$G$9+СВЦЭМ!$D$10+'СЕТ СН'!$G$5-'СЕТ СН'!$G$17</f>
        <v>4570.7975027800003</v>
      </c>
      <c r="M75" s="36">
        <f>SUMIFS(СВЦЭМ!$C$39:$C$758,СВЦЭМ!$A$39:$A$758,$A75,СВЦЭМ!$B$39:$B$758,M$47)+'СЕТ СН'!$G$9+СВЦЭМ!$D$10+'СЕТ СН'!$G$5-'СЕТ СН'!$G$17</f>
        <v>4614.2549939</v>
      </c>
      <c r="N75" s="36">
        <f>SUMIFS(СВЦЭМ!$C$39:$C$758,СВЦЭМ!$A$39:$A$758,$A75,СВЦЭМ!$B$39:$B$758,N$47)+'СЕТ СН'!$G$9+СВЦЭМ!$D$10+'СЕТ СН'!$G$5-'СЕТ СН'!$G$17</f>
        <v>4619.1637160700002</v>
      </c>
      <c r="O75" s="36">
        <f>SUMIFS(СВЦЭМ!$C$39:$C$758,СВЦЭМ!$A$39:$A$758,$A75,СВЦЭМ!$B$39:$B$758,O$47)+'СЕТ СН'!$G$9+СВЦЭМ!$D$10+'СЕТ СН'!$G$5-'СЕТ СН'!$G$17</f>
        <v>4640.2592230999999</v>
      </c>
      <c r="P75" s="36">
        <f>SUMIFS(СВЦЭМ!$C$39:$C$758,СВЦЭМ!$A$39:$A$758,$A75,СВЦЭМ!$B$39:$B$758,P$47)+'СЕТ СН'!$G$9+СВЦЭМ!$D$10+'СЕТ СН'!$G$5-'СЕТ СН'!$G$17</f>
        <v>4654.4506836500004</v>
      </c>
      <c r="Q75" s="36">
        <f>SUMIFS(СВЦЭМ!$C$39:$C$758,СВЦЭМ!$A$39:$A$758,$A75,СВЦЭМ!$B$39:$B$758,Q$47)+'СЕТ СН'!$G$9+СВЦЭМ!$D$10+'СЕТ СН'!$G$5-'СЕТ СН'!$G$17</f>
        <v>4667.50394908</v>
      </c>
      <c r="R75" s="36">
        <f>SUMIFS(СВЦЭМ!$C$39:$C$758,СВЦЭМ!$A$39:$A$758,$A75,СВЦЭМ!$B$39:$B$758,R$47)+'СЕТ СН'!$G$9+СВЦЭМ!$D$10+'СЕТ СН'!$G$5-'СЕТ СН'!$G$17</f>
        <v>4695.6126407800002</v>
      </c>
      <c r="S75" s="36">
        <f>SUMIFS(СВЦЭМ!$C$39:$C$758,СВЦЭМ!$A$39:$A$758,$A75,СВЦЭМ!$B$39:$B$758,S$47)+'СЕТ СН'!$G$9+СВЦЭМ!$D$10+'СЕТ СН'!$G$5-'СЕТ СН'!$G$17</f>
        <v>4682.0267079099995</v>
      </c>
      <c r="T75" s="36">
        <f>SUMIFS(СВЦЭМ!$C$39:$C$758,СВЦЭМ!$A$39:$A$758,$A75,СВЦЭМ!$B$39:$B$758,T$47)+'СЕТ СН'!$G$9+СВЦЭМ!$D$10+'СЕТ СН'!$G$5-'СЕТ СН'!$G$17</f>
        <v>4636.69943521</v>
      </c>
      <c r="U75" s="36">
        <f>SUMIFS(СВЦЭМ!$C$39:$C$758,СВЦЭМ!$A$39:$A$758,$A75,СВЦЭМ!$B$39:$B$758,U$47)+'СЕТ СН'!$G$9+СВЦЭМ!$D$10+'СЕТ СН'!$G$5-'СЕТ СН'!$G$17</f>
        <v>4644.8987038200003</v>
      </c>
      <c r="V75" s="36">
        <f>SUMIFS(СВЦЭМ!$C$39:$C$758,СВЦЭМ!$A$39:$A$758,$A75,СВЦЭМ!$B$39:$B$758,V$47)+'СЕТ СН'!$G$9+СВЦЭМ!$D$10+'СЕТ СН'!$G$5-'СЕТ СН'!$G$17</f>
        <v>4599.3135067700005</v>
      </c>
      <c r="W75" s="36">
        <f>SUMIFS(СВЦЭМ!$C$39:$C$758,СВЦЭМ!$A$39:$A$758,$A75,СВЦЭМ!$B$39:$B$758,W$47)+'СЕТ СН'!$G$9+СВЦЭМ!$D$10+'СЕТ СН'!$G$5-'СЕТ СН'!$G$17</f>
        <v>4572.9795999099997</v>
      </c>
      <c r="X75" s="36">
        <f>SUMIFS(СВЦЭМ!$C$39:$C$758,СВЦЭМ!$A$39:$A$758,$A75,СВЦЭМ!$B$39:$B$758,X$47)+'СЕТ СН'!$G$9+СВЦЭМ!$D$10+'СЕТ СН'!$G$5-'СЕТ СН'!$G$17</f>
        <v>4600.2227371899999</v>
      </c>
      <c r="Y75" s="36">
        <f>SUMIFS(СВЦЭМ!$C$39:$C$758,СВЦЭМ!$A$39:$A$758,$A75,СВЦЭМ!$B$39:$B$758,Y$47)+'СЕТ СН'!$G$9+СВЦЭМ!$D$10+'СЕТ СН'!$G$5-'СЕТ СН'!$G$17</f>
        <v>4673.4630100100003</v>
      </c>
    </row>
    <row r="76" spans="1:27" ht="15.75" x14ac:dyDescent="0.2">
      <c r="A76" s="35">
        <f t="shared" si="1"/>
        <v>45411</v>
      </c>
      <c r="B76" s="36">
        <f>SUMIFS(СВЦЭМ!$C$39:$C$758,СВЦЭМ!$A$39:$A$758,$A76,СВЦЭМ!$B$39:$B$758,B$47)+'СЕТ СН'!$G$9+СВЦЭМ!$D$10+'СЕТ СН'!$G$5-'СЕТ СН'!$G$17</f>
        <v>4557.1110141700001</v>
      </c>
      <c r="C76" s="36">
        <f>SUMIFS(СВЦЭМ!$C$39:$C$758,СВЦЭМ!$A$39:$A$758,$A76,СВЦЭМ!$B$39:$B$758,C$47)+'СЕТ СН'!$G$9+СВЦЭМ!$D$10+'СЕТ СН'!$G$5-'СЕТ СН'!$G$17</f>
        <v>4634.6315129499999</v>
      </c>
      <c r="D76" s="36">
        <f>SUMIFS(СВЦЭМ!$C$39:$C$758,СВЦЭМ!$A$39:$A$758,$A76,СВЦЭМ!$B$39:$B$758,D$47)+'СЕТ СН'!$G$9+СВЦЭМ!$D$10+'СЕТ СН'!$G$5-'СЕТ СН'!$G$17</f>
        <v>4705.6620063700002</v>
      </c>
      <c r="E76" s="36">
        <f>SUMIFS(СВЦЭМ!$C$39:$C$758,СВЦЭМ!$A$39:$A$758,$A76,СВЦЭМ!$B$39:$B$758,E$47)+'СЕТ СН'!$G$9+СВЦЭМ!$D$10+'СЕТ СН'!$G$5-'СЕТ СН'!$G$17</f>
        <v>4721.3007461099996</v>
      </c>
      <c r="F76" s="36">
        <f>SUMIFS(СВЦЭМ!$C$39:$C$758,СВЦЭМ!$A$39:$A$758,$A76,СВЦЭМ!$B$39:$B$758,F$47)+'СЕТ СН'!$G$9+СВЦЭМ!$D$10+'СЕТ СН'!$G$5-'СЕТ СН'!$G$17</f>
        <v>4727.74383554</v>
      </c>
      <c r="G76" s="36">
        <f>SUMIFS(СВЦЭМ!$C$39:$C$758,СВЦЭМ!$A$39:$A$758,$A76,СВЦЭМ!$B$39:$B$758,G$47)+'СЕТ СН'!$G$9+СВЦЭМ!$D$10+'СЕТ СН'!$G$5-'СЕТ СН'!$G$17</f>
        <v>4703.8960489599995</v>
      </c>
      <c r="H76" s="36">
        <f>SUMIFS(СВЦЭМ!$C$39:$C$758,СВЦЭМ!$A$39:$A$758,$A76,СВЦЭМ!$B$39:$B$758,H$47)+'СЕТ СН'!$G$9+СВЦЭМ!$D$10+'СЕТ СН'!$G$5-'СЕТ СН'!$G$17</f>
        <v>4692.7299217399996</v>
      </c>
      <c r="I76" s="36">
        <f>SUMIFS(СВЦЭМ!$C$39:$C$758,СВЦЭМ!$A$39:$A$758,$A76,СВЦЭМ!$B$39:$B$758,I$47)+'СЕТ СН'!$G$9+СВЦЭМ!$D$10+'СЕТ СН'!$G$5-'СЕТ СН'!$G$17</f>
        <v>4665.7367359600003</v>
      </c>
      <c r="J76" s="36">
        <f>SUMIFS(СВЦЭМ!$C$39:$C$758,СВЦЭМ!$A$39:$A$758,$A76,СВЦЭМ!$B$39:$B$758,J$47)+'СЕТ СН'!$G$9+СВЦЭМ!$D$10+'СЕТ СН'!$G$5-'СЕТ СН'!$G$17</f>
        <v>4561.6950005099998</v>
      </c>
      <c r="K76" s="36">
        <f>SUMIFS(СВЦЭМ!$C$39:$C$758,СВЦЭМ!$A$39:$A$758,$A76,СВЦЭМ!$B$39:$B$758,K$47)+'СЕТ СН'!$G$9+СВЦЭМ!$D$10+'СЕТ СН'!$G$5-'СЕТ СН'!$G$17</f>
        <v>4494.35585653</v>
      </c>
      <c r="L76" s="36">
        <f>SUMIFS(СВЦЭМ!$C$39:$C$758,СВЦЭМ!$A$39:$A$758,$A76,СВЦЭМ!$B$39:$B$758,L$47)+'СЕТ СН'!$G$9+СВЦЭМ!$D$10+'СЕТ СН'!$G$5-'СЕТ СН'!$G$17</f>
        <v>4439.5434887900001</v>
      </c>
      <c r="M76" s="36">
        <f>SUMIFS(СВЦЭМ!$C$39:$C$758,СВЦЭМ!$A$39:$A$758,$A76,СВЦЭМ!$B$39:$B$758,M$47)+'СЕТ СН'!$G$9+СВЦЭМ!$D$10+'СЕТ СН'!$G$5-'СЕТ СН'!$G$17</f>
        <v>4447.2256345999995</v>
      </c>
      <c r="N76" s="36">
        <f>SUMIFS(СВЦЭМ!$C$39:$C$758,СВЦЭМ!$A$39:$A$758,$A76,СВЦЭМ!$B$39:$B$758,N$47)+'СЕТ СН'!$G$9+СВЦЭМ!$D$10+'СЕТ СН'!$G$5-'СЕТ СН'!$G$17</f>
        <v>4482.7327568299997</v>
      </c>
      <c r="O76" s="36">
        <f>SUMIFS(СВЦЭМ!$C$39:$C$758,СВЦЭМ!$A$39:$A$758,$A76,СВЦЭМ!$B$39:$B$758,O$47)+'СЕТ СН'!$G$9+СВЦЭМ!$D$10+'СЕТ СН'!$G$5-'СЕТ СН'!$G$17</f>
        <v>4482.7048974999998</v>
      </c>
      <c r="P76" s="36">
        <f>SUMIFS(СВЦЭМ!$C$39:$C$758,СВЦЭМ!$A$39:$A$758,$A76,СВЦЭМ!$B$39:$B$758,P$47)+'СЕТ СН'!$G$9+СВЦЭМ!$D$10+'СЕТ СН'!$G$5-'СЕТ СН'!$G$17</f>
        <v>4488.9890161200001</v>
      </c>
      <c r="Q76" s="36">
        <f>SUMIFS(СВЦЭМ!$C$39:$C$758,СВЦЭМ!$A$39:$A$758,$A76,СВЦЭМ!$B$39:$B$758,Q$47)+'СЕТ СН'!$G$9+СВЦЭМ!$D$10+'СЕТ СН'!$G$5-'СЕТ СН'!$G$17</f>
        <v>4509.46740116</v>
      </c>
      <c r="R76" s="36">
        <f>SUMIFS(СВЦЭМ!$C$39:$C$758,СВЦЭМ!$A$39:$A$758,$A76,СВЦЭМ!$B$39:$B$758,R$47)+'СЕТ СН'!$G$9+СВЦЭМ!$D$10+'СЕТ СН'!$G$5-'СЕТ СН'!$G$17</f>
        <v>4546.5835762400002</v>
      </c>
      <c r="S76" s="36">
        <f>SUMIFS(СВЦЭМ!$C$39:$C$758,СВЦЭМ!$A$39:$A$758,$A76,СВЦЭМ!$B$39:$B$758,S$47)+'СЕТ СН'!$G$9+СВЦЭМ!$D$10+'СЕТ СН'!$G$5-'СЕТ СН'!$G$17</f>
        <v>4534.8616389099998</v>
      </c>
      <c r="T76" s="36">
        <f>SUMIFS(СВЦЭМ!$C$39:$C$758,СВЦЭМ!$A$39:$A$758,$A76,СВЦЭМ!$B$39:$B$758,T$47)+'СЕТ СН'!$G$9+СВЦЭМ!$D$10+'СЕТ СН'!$G$5-'СЕТ СН'!$G$17</f>
        <v>4514.9712172700001</v>
      </c>
      <c r="U76" s="36">
        <f>SUMIFS(СВЦЭМ!$C$39:$C$758,СВЦЭМ!$A$39:$A$758,$A76,СВЦЭМ!$B$39:$B$758,U$47)+'СЕТ СН'!$G$9+СВЦЭМ!$D$10+'СЕТ СН'!$G$5-'СЕТ СН'!$G$17</f>
        <v>4533.8517847499998</v>
      </c>
      <c r="V76" s="36">
        <f>SUMIFS(СВЦЭМ!$C$39:$C$758,СВЦЭМ!$A$39:$A$758,$A76,СВЦЭМ!$B$39:$B$758,V$47)+'СЕТ СН'!$G$9+СВЦЭМ!$D$10+'СЕТ СН'!$G$5-'СЕТ СН'!$G$17</f>
        <v>4478.5708049000004</v>
      </c>
      <c r="W76" s="36">
        <f>SUMIFS(СВЦЭМ!$C$39:$C$758,СВЦЭМ!$A$39:$A$758,$A76,СВЦЭМ!$B$39:$B$758,W$47)+'СЕТ СН'!$G$9+СВЦЭМ!$D$10+'СЕТ СН'!$G$5-'СЕТ СН'!$G$17</f>
        <v>4462.6293315799994</v>
      </c>
      <c r="X76" s="36">
        <f>SUMIFS(СВЦЭМ!$C$39:$C$758,СВЦЭМ!$A$39:$A$758,$A76,СВЦЭМ!$B$39:$B$758,X$47)+'СЕТ СН'!$G$9+СВЦЭМ!$D$10+'СЕТ СН'!$G$5-'СЕТ СН'!$G$17</f>
        <v>4490.2276681599997</v>
      </c>
      <c r="Y76" s="36">
        <f>SUMIFS(СВЦЭМ!$C$39:$C$758,СВЦЭМ!$A$39:$A$758,$A76,СВЦЭМ!$B$39:$B$758,Y$47)+'СЕТ СН'!$G$9+СВЦЭМ!$D$10+'СЕТ СН'!$G$5-'СЕТ СН'!$G$17</f>
        <v>4569.8148165599996</v>
      </c>
    </row>
    <row r="77" spans="1:27" ht="15.75" x14ac:dyDescent="0.2">
      <c r="A77" s="35">
        <f t="shared" si="1"/>
        <v>45412</v>
      </c>
      <c r="B77" s="36">
        <f>SUMIFS(СВЦЭМ!$C$39:$C$758,СВЦЭМ!$A$39:$A$758,$A77,СВЦЭМ!$B$39:$B$758,B$47)+'СЕТ СН'!$G$9+СВЦЭМ!$D$10+'СЕТ СН'!$G$5-'СЕТ СН'!$G$17</f>
        <v>4645.49181856</v>
      </c>
      <c r="C77" s="36">
        <f>SUMIFS(СВЦЭМ!$C$39:$C$758,СВЦЭМ!$A$39:$A$758,$A77,СВЦЭМ!$B$39:$B$758,C$47)+'СЕТ СН'!$G$9+СВЦЭМ!$D$10+'СЕТ СН'!$G$5-'СЕТ СН'!$G$17</f>
        <v>4741.3808695999996</v>
      </c>
      <c r="D77" s="36">
        <f>SUMIFS(СВЦЭМ!$C$39:$C$758,СВЦЭМ!$A$39:$A$758,$A77,СВЦЭМ!$B$39:$B$758,D$47)+'СЕТ СН'!$G$9+СВЦЭМ!$D$10+'СЕТ СН'!$G$5-'СЕТ СН'!$G$17</f>
        <v>4786.0716254399995</v>
      </c>
      <c r="E77" s="36">
        <f>SUMIFS(СВЦЭМ!$C$39:$C$758,СВЦЭМ!$A$39:$A$758,$A77,СВЦЭМ!$B$39:$B$758,E$47)+'СЕТ СН'!$G$9+СВЦЭМ!$D$10+'СЕТ СН'!$G$5-'СЕТ СН'!$G$17</f>
        <v>4807.2922352999994</v>
      </c>
      <c r="F77" s="36">
        <f>SUMIFS(СВЦЭМ!$C$39:$C$758,СВЦЭМ!$A$39:$A$758,$A77,СВЦЭМ!$B$39:$B$758,F$47)+'СЕТ СН'!$G$9+СВЦЭМ!$D$10+'СЕТ СН'!$G$5-'СЕТ СН'!$G$17</f>
        <v>4811.7309199299998</v>
      </c>
      <c r="G77" s="36">
        <f>SUMIFS(СВЦЭМ!$C$39:$C$758,СВЦЭМ!$A$39:$A$758,$A77,СВЦЭМ!$B$39:$B$758,G$47)+'СЕТ СН'!$G$9+СВЦЭМ!$D$10+'СЕТ СН'!$G$5-'СЕТ СН'!$G$17</f>
        <v>4819.6567209699997</v>
      </c>
      <c r="H77" s="36">
        <f>SUMIFS(СВЦЭМ!$C$39:$C$758,СВЦЭМ!$A$39:$A$758,$A77,СВЦЭМ!$B$39:$B$758,H$47)+'СЕТ СН'!$G$9+СВЦЭМ!$D$10+'СЕТ СН'!$G$5-'СЕТ СН'!$G$17</f>
        <v>4801.67775643</v>
      </c>
      <c r="I77" s="36">
        <f>SUMIFS(СВЦЭМ!$C$39:$C$758,СВЦЭМ!$A$39:$A$758,$A77,СВЦЭМ!$B$39:$B$758,I$47)+'СЕТ СН'!$G$9+СВЦЭМ!$D$10+'СЕТ СН'!$G$5-'СЕТ СН'!$G$17</f>
        <v>4705.4112088000002</v>
      </c>
      <c r="J77" s="36">
        <f>SUMIFS(СВЦЭМ!$C$39:$C$758,СВЦЭМ!$A$39:$A$758,$A77,СВЦЭМ!$B$39:$B$758,J$47)+'СЕТ СН'!$G$9+СВЦЭМ!$D$10+'СЕТ СН'!$G$5-'СЕТ СН'!$G$17</f>
        <v>4633.5460708399996</v>
      </c>
      <c r="K77" s="36">
        <f>SUMIFS(СВЦЭМ!$C$39:$C$758,СВЦЭМ!$A$39:$A$758,$A77,СВЦЭМ!$B$39:$B$758,K$47)+'СЕТ СН'!$G$9+СВЦЭМ!$D$10+'СЕТ СН'!$G$5-'СЕТ СН'!$G$17</f>
        <v>4581.3286674999999</v>
      </c>
      <c r="L77" s="36">
        <f>SUMIFS(СВЦЭМ!$C$39:$C$758,СВЦЭМ!$A$39:$A$758,$A77,СВЦЭМ!$B$39:$B$758,L$47)+'СЕТ СН'!$G$9+СВЦЭМ!$D$10+'СЕТ СН'!$G$5-'СЕТ СН'!$G$17</f>
        <v>4525.5329065599999</v>
      </c>
      <c r="M77" s="36">
        <f>SUMIFS(СВЦЭМ!$C$39:$C$758,СВЦЭМ!$A$39:$A$758,$A77,СВЦЭМ!$B$39:$B$758,M$47)+'СЕТ СН'!$G$9+СВЦЭМ!$D$10+'СЕТ СН'!$G$5-'СЕТ СН'!$G$17</f>
        <v>4520.7827754499995</v>
      </c>
      <c r="N77" s="36">
        <f>SUMIFS(СВЦЭМ!$C$39:$C$758,СВЦЭМ!$A$39:$A$758,$A77,СВЦЭМ!$B$39:$B$758,N$47)+'СЕТ СН'!$G$9+СВЦЭМ!$D$10+'СЕТ СН'!$G$5-'СЕТ СН'!$G$17</f>
        <v>4558.4416352899998</v>
      </c>
      <c r="O77" s="36">
        <f>SUMIFS(СВЦЭМ!$C$39:$C$758,СВЦЭМ!$A$39:$A$758,$A77,СВЦЭМ!$B$39:$B$758,O$47)+'СЕТ СН'!$G$9+СВЦЭМ!$D$10+'СЕТ СН'!$G$5-'СЕТ СН'!$G$17</f>
        <v>4565.4497516399997</v>
      </c>
      <c r="P77" s="36">
        <f>SUMIFS(СВЦЭМ!$C$39:$C$758,СВЦЭМ!$A$39:$A$758,$A77,СВЦЭМ!$B$39:$B$758,P$47)+'СЕТ СН'!$G$9+СВЦЭМ!$D$10+'СЕТ СН'!$G$5-'СЕТ СН'!$G$17</f>
        <v>4579.6309888400001</v>
      </c>
      <c r="Q77" s="36">
        <f>SUMIFS(СВЦЭМ!$C$39:$C$758,СВЦЭМ!$A$39:$A$758,$A77,СВЦЭМ!$B$39:$B$758,Q$47)+'СЕТ СН'!$G$9+СВЦЭМ!$D$10+'СЕТ СН'!$G$5-'СЕТ СН'!$G$17</f>
        <v>4599.5407007800004</v>
      </c>
      <c r="R77" s="36">
        <f>SUMIFS(СВЦЭМ!$C$39:$C$758,СВЦЭМ!$A$39:$A$758,$A77,СВЦЭМ!$B$39:$B$758,R$47)+'СЕТ СН'!$G$9+СВЦЭМ!$D$10+'СЕТ СН'!$G$5-'СЕТ СН'!$G$17</f>
        <v>4623.5442856600002</v>
      </c>
      <c r="S77" s="36">
        <f>SUMIFS(СВЦЭМ!$C$39:$C$758,СВЦЭМ!$A$39:$A$758,$A77,СВЦЭМ!$B$39:$B$758,S$47)+'СЕТ СН'!$G$9+СВЦЭМ!$D$10+'СЕТ СН'!$G$5-'СЕТ СН'!$G$17</f>
        <v>4617.3342697600001</v>
      </c>
      <c r="T77" s="36">
        <f>SUMIFS(СВЦЭМ!$C$39:$C$758,СВЦЭМ!$A$39:$A$758,$A77,СВЦЭМ!$B$39:$B$758,T$47)+'СЕТ СН'!$G$9+СВЦЭМ!$D$10+'СЕТ СН'!$G$5-'СЕТ СН'!$G$17</f>
        <v>4587.6692832899998</v>
      </c>
      <c r="U77" s="36">
        <f>SUMIFS(СВЦЭМ!$C$39:$C$758,СВЦЭМ!$A$39:$A$758,$A77,СВЦЭМ!$B$39:$B$758,U$47)+'СЕТ СН'!$G$9+СВЦЭМ!$D$10+'СЕТ СН'!$G$5-'СЕТ СН'!$G$17</f>
        <v>4584.1804505099999</v>
      </c>
      <c r="V77" s="36">
        <f>SUMIFS(СВЦЭМ!$C$39:$C$758,СВЦЭМ!$A$39:$A$758,$A77,СВЦЭМ!$B$39:$B$758,V$47)+'СЕТ СН'!$G$9+СВЦЭМ!$D$10+'СЕТ СН'!$G$5-'СЕТ СН'!$G$17</f>
        <v>4534.1835110600005</v>
      </c>
      <c r="W77" s="36">
        <f>SUMIFS(СВЦЭМ!$C$39:$C$758,СВЦЭМ!$A$39:$A$758,$A77,СВЦЭМ!$B$39:$B$758,W$47)+'СЕТ СН'!$G$9+СВЦЭМ!$D$10+'СЕТ СН'!$G$5-'СЕТ СН'!$G$17</f>
        <v>4511.0625536099997</v>
      </c>
      <c r="X77" s="36">
        <f>SUMIFS(СВЦЭМ!$C$39:$C$758,СВЦЭМ!$A$39:$A$758,$A77,СВЦЭМ!$B$39:$B$758,X$47)+'СЕТ СН'!$G$9+СВЦЭМ!$D$10+'СЕТ СН'!$G$5-'СЕТ СН'!$G$17</f>
        <v>4559.2750109400004</v>
      </c>
      <c r="Y77" s="36">
        <f>SUMIFS(СВЦЭМ!$C$39:$C$758,СВЦЭМ!$A$39:$A$758,$A77,СВЦЭМ!$B$39:$B$758,Y$47)+'СЕТ СН'!$G$9+СВЦЭМ!$D$10+'СЕТ СН'!$G$5-'СЕТ СН'!$G$17</f>
        <v>4592.8940378299994</v>
      </c>
      <c r="AA77" s="37"/>
    </row>
    <row r="78" spans="1:27"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3"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5" ht="12.75" customHeight="1" x14ac:dyDescent="0.2">
      <c r="A82" s="134"/>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5" ht="12.75" customHeight="1" x14ac:dyDescent="0.2">
      <c r="A83" s="13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01.04.2024</v>
      </c>
      <c r="B84" s="36">
        <f>SUMIFS(СВЦЭМ!$C$39:$C$758,СВЦЭМ!$A$39:$A$758,$A84,СВЦЭМ!$B$39:$B$758,B$83)+'СЕТ СН'!$H$9+СВЦЭМ!$D$10+'СЕТ СН'!$H$5-'СЕТ СН'!$H$17</f>
        <v>5315.1407558600004</v>
      </c>
      <c r="C84" s="36">
        <f>SUMIFS(СВЦЭМ!$C$39:$C$758,СВЦЭМ!$A$39:$A$758,$A84,СВЦЭМ!$B$39:$B$758,C$83)+'СЕТ СН'!$H$9+СВЦЭМ!$D$10+'СЕТ СН'!$H$5-'СЕТ СН'!$H$17</f>
        <v>5326.5720304299994</v>
      </c>
      <c r="D84" s="36">
        <f>SUMIFS(СВЦЭМ!$C$39:$C$758,СВЦЭМ!$A$39:$A$758,$A84,СВЦЭМ!$B$39:$B$758,D$83)+'СЕТ СН'!$H$9+СВЦЭМ!$D$10+'СЕТ СН'!$H$5-'СЕТ СН'!$H$17</f>
        <v>5337.3929441399996</v>
      </c>
      <c r="E84" s="36">
        <f>SUMIFS(СВЦЭМ!$C$39:$C$758,СВЦЭМ!$A$39:$A$758,$A84,СВЦЭМ!$B$39:$B$758,E$83)+'СЕТ СН'!$H$9+СВЦЭМ!$D$10+'СЕТ СН'!$H$5-'СЕТ СН'!$H$17</f>
        <v>5357.2193828500003</v>
      </c>
      <c r="F84" s="36">
        <f>SUMIFS(СВЦЭМ!$C$39:$C$758,СВЦЭМ!$A$39:$A$758,$A84,СВЦЭМ!$B$39:$B$758,F$83)+'СЕТ СН'!$H$9+СВЦЭМ!$D$10+'СЕТ СН'!$H$5-'СЕТ СН'!$H$17</f>
        <v>5353.7959306399998</v>
      </c>
      <c r="G84" s="36">
        <f>SUMIFS(СВЦЭМ!$C$39:$C$758,СВЦЭМ!$A$39:$A$758,$A84,СВЦЭМ!$B$39:$B$758,G$83)+'СЕТ СН'!$H$9+СВЦЭМ!$D$10+'СЕТ СН'!$H$5-'СЕТ СН'!$H$17</f>
        <v>5369.5450371900006</v>
      </c>
      <c r="H84" s="36">
        <f>SUMIFS(СВЦЭМ!$C$39:$C$758,СВЦЭМ!$A$39:$A$758,$A84,СВЦЭМ!$B$39:$B$758,H$83)+'СЕТ СН'!$H$9+СВЦЭМ!$D$10+'СЕТ СН'!$H$5-'СЕТ СН'!$H$17</f>
        <v>5265.4882105100005</v>
      </c>
      <c r="I84" s="36">
        <f>SUMIFS(СВЦЭМ!$C$39:$C$758,СВЦЭМ!$A$39:$A$758,$A84,СВЦЭМ!$B$39:$B$758,I$83)+'СЕТ СН'!$H$9+СВЦЭМ!$D$10+'СЕТ СН'!$H$5-'СЕТ СН'!$H$17</f>
        <v>5196.1159598800004</v>
      </c>
      <c r="J84" s="36">
        <f>SUMIFS(СВЦЭМ!$C$39:$C$758,СВЦЭМ!$A$39:$A$758,$A84,СВЦЭМ!$B$39:$B$758,J$83)+'СЕТ СН'!$H$9+СВЦЭМ!$D$10+'СЕТ СН'!$H$5-'СЕТ СН'!$H$17</f>
        <v>5148.9907360300003</v>
      </c>
      <c r="K84" s="36">
        <f>SUMIFS(СВЦЭМ!$C$39:$C$758,СВЦЭМ!$A$39:$A$758,$A84,СВЦЭМ!$B$39:$B$758,K$83)+'СЕТ СН'!$H$9+СВЦЭМ!$D$10+'СЕТ СН'!$H$5-'СЕТ СН'!$H$17</f>
        <v>5110.3718213100001</v>
      </c>
      <c r="L84" s="36">
        <f>SUMIFS(СВЦЭМ!$C$39:$C$758,СВЦЭМ!$A$39:$A$758,$A84,СВЦЭМ!$B$39:$B$758,L$83)+'СЕТ СН'!$H$9+СВЦЭМ!$D$10+'СЕТ СН'!$H$5-'СЕТ СН'!$H$17</f>
        <v>5120.8973415399996</v>
      </c>
      <c r="M84" s="36">
        <f>SUMIFS(СВЦЭМ!$C$39:$C$758,СВЦЭМ!$A$39:$A$758,$A84,СВЦЭМ!$B$39:$B$758,M$83)+'СЕТ СН'!$H$9+СВЦЭМ!$D$10+'СЕТ СН'!$H$5-'СЕТ СН'!$H$17</f>
        <v>5149.1880036099992</v>
      </c>
      <c r="N84" s="36">
        <f>SUMIFS(СВЦЭМ!$C$39:$C$758,СВЦЭМ!$A$39:$A$758,$A84,СВЦЭМ!$B$39:$B$758,N$83)+'СЕТ СН'!$H$9+СВЦЭМ!$D$10+'СЕТ СН'!$H$5-'СЕТ СН'!$H$17</f>
        <v>5153.4431424100003</v>
      </c>
      <c r="O84" s="36">
        <f>SUMIFS(СВЦЭМ!$C$39:$C$758,СВЦЭМ!$A$39:$A$758,$A84,СВЦЭМ!$B$39:$B$758,O$83)+'СЕТ СН'!$H$9+СВЦЭМ!$D$10+'СЕТ СН'!$H$5-'СЕТ СН'!$H$17</f>
        <v>5188.2493317999997</v>
      </c>
      <c r="P84" s="36">
        <f>SUMIFS(СВЦЭМ!$C$39:$C$758,СВЦЭМ!$A$39:$A$758,$A84,СВЦЭМ!$B$39:$B$758,P$83)+'СЕТ СН'!$H$9+СВЦЭМ!$D$10+'СЕТ СН'!$H$5-'СЕТ СН'!$H$17</f>
        <v>5218.9581759399998</v>
      </c>
      <c r="Q84" s="36">
        <f>SUMIFS(СВЦЭМ!$C$39:$C$758,СВЦЭМ!$A$39:$A$758,$A84,СВЦЭМ!$B$39:$B$758,Q$83)+'СЕТ СН'!$H$9+СВЦЭМ!$D$10+'СЕТ СН'!$H$5-'СЕТ СН'!$H$17</f>
        <v>5221.25097482</v>
      </c>
      <c r="R84" s="36">
        <f>SUMIFS(СВЦЭМ!$C$39:$C$758,СВЦЭМ!$A$39:$A$758,$A84,СВЦЭМ!$B$39:$B$758,R$83)+'СЕТ СН'!$H$9+СВЦЭМ!$D$10+'СЕТ СН'!$H$5-'СЕТ СН'!$H$17</f>
        <v>5231.0351882199993</v>
      </c>
      <c r="S84" s="36">
        <f>SUMIFS(СВЦЭМ!$C$39:$C$758,СВЦЭМ!$A$39:$A$758,$A84,СВЦЭМ!$B$39:$B$758,S$83)+'СЕТ СН'!$H$9+СВЦЭМ!$D$10+'СЕТ СН'!$H$5-'СЕТ СН'!$H$17</f>
        <v>5194.6467962299994</v>
      </c>
      <c r="T84" s="36">
        <f>SUMIFS(СВЦЭМ!$C$39:$C$758,СВЦЭМ!$A$39:$A$758,$A84,СВЦЭМ!$B$39:$B$758,T$83)+'СЕТ СН'!$H$9+СВЦЭМ!$D$10+'СЕТ СН'!$H$5-'СЕТ СН'!$H$17</f>
        <v>5149.8721091999996</v>
      </c>
      <c r="U84" s="36">
        <f>SUMIFS(СВЦЭМ!$C$39:$C$758,СВЦЭМ!$A$39:$A$758,$A84,СВЦЭМ!$B$39:$B$758,U$83)+'СЕТ СН'!$H$9+СВЦЭМ!$D$10+'СЕТ СН'!$H$5-'СЕТ СН'!$H$17</f>
        <v>5107.3108115300001</v>
      </c>
      <c r="V84" s="36">
        <f>SUMIFS(СВЦЭМ!$C$39:$C$758,СВЦЭМ!$A$39:$A$758,$A84,СВЦЭМ!$B$39:$B$758,V$83)+'СЕТ СН'!$H$9+СВЦЭМ!$D$10+'СЕТ СН'!$H$5-'СЕТ СН'!$H$17</f>
        <v>5103.4494547699996</v>
      </c>
      <c r="W84" s="36">
        <f>SUMIFS(СВЦЭМ!$C$39:$C$758,СВЦЭМ!$A$39:$A$758,$A84,СВЦЭМ!$B$39:$B$758,W$83)+'СЕТ СН'!$H$9+СВЦЭМ!$D$10+'СЕТ СН'!$H$5-'СЕТ СН'!$H$17</f>
        <v>5096.2772209600007</v>
      </c>
      <c r="X84" s="36">
        <f>SUMIFS(СВЦЭМ!$C$39:$C$758,СВЦЭМ!$A$39:$A$758,$A84,СВЦЭМ!$B$39:$B$758,X$83)+'СЕТ СН'!$H$9+СВЦЭМ!$D$10+'СЕТ СН'!$H$5-'СЕТ СН'!$H$17</f>
        <v>5138.5936368099992</v>
      </c>
      <c r="Y84" s="36">
        <f>SUMIFS(СВЦЭМ!$C$39:$C$758,СВЦЭМ!$A$39:$A$758,$A84,СВЦЭМ!$B$39:$B$758,Y$83)+'СЕТ СН'!$H$9+СВЦЭМ!$D$10+'СЕТ СН'!$H$5-'СЕТ СН'!$H$17</f>
        <v>5180.3919318400003</v>
      </c>
    </row>
    <row r="85" spans="1:25" ht="15.75" x14ac:dyDescent="0.2">
      <c r="A85" s="35">
        <f>A84+1</f>
        <v>45384</v>
      </c>
      <c r="B85" s="36">
        <f>SUMIFS(СВЦЭМ!$C$39:$C$758,СВЦЭМ!$A$39:$A$758,$A85,СВЦЭМ!$B$39:$B$758,B$83)+'СЕТ СН'!$H$9+СВЦЭМ!$D$10+'СЕТ СН'!$H$5-'СЕТ СН'!$H$17</f>
        <v>5101.6873954900002</v>
      </c>
      <c r="C85" s="36">
        <f>SUMIFS(СВЦЭМ!$C$39:$C$758,СВЦЭМ!$A$39:$A$758,$A85,СВЦЭМ!$B$39:$B$758,C$83)+'СЕТ СН'!$H$9+СВЦЭМ!$D$10+'СЕТ СН'!$H$5-'СЕТ СН'!$H$17</f>
        <v>5163.6976785999996</v>
      </c>
      <c r="D85" s="36">
        <f>SUMIFS(СВЦЭМ!$C$39:$C$758,СВЦЭМ!$A$39:$A$758,$A85,СВЦЭМ!$B$39:$B$758,D$83)+'СЕТ СН'!$H$9+СВЦЭМ!$D$10+'СЕТ СН'!$H$5-'СЕТ СН'!$H$17</f>
        <v>5223.4256610399998</v>
      </c>
      <c r="E85" s="36">
        <f>SUMIFS(СВЦЭМ!$C$39:$C$758,СВЦЭМ!$A$39:$A$758,$A85,СВЦЭМ!$B$39:$B$758,E$83)+'СЕТ СН'!$H$9+СВЦЭМ!$D$10+'СЕТ СН'!$H$5-'СЕТ СН'!$H$17</f>
        <v>5252.3506724700001</v>
      </c>
      <c r="F85" s="36">
        <f>SUMIFS(СВЦЭМ!$C$39:$C$758,СВЦЭМ!$A$39:$A$758,$A85,СВЦЭМ!$B$39:$B$758,F$83)+'СЕТ СН'!$H$9+СВЦЭМ!$D$10+'СЕТ СН'!$H$5-'СЕТ СН'!$H$17</f>
        <v>5239.9434687800003</v>
      </c>
      <c r="G85" s="36">
        <f>SUMIFS(СВЦЭМ!$C$39:$C$758,СВЦЭМ!$A$39:$A$758,$A85,СВЦЭМ!$B$39:$B$758,G$83)+'СЕТ СН'!$H$9+СВЦЭМ!$D$10+'СЕТ СН'!$H$5-'СЕТ СН'!$H$17</f>
        <v>5229.4978715500001</v>
      </c>
      <c r="H85" s="36">
        <f>SUMIFS(СВЦЭМ!$C$39:$C$758,СВЦЭМ!$A$39:$A$758,$A85,СВЦЭМ!$B$39:$B$758,H$83)+'СЕТ СН'!$H$9+СВЦЭМ!$D$10+'СЕТ СН'!$H$5-'СЕТ СН'!$H$17</f>
        <v>5176.1822732099999</v>
      </c>
      <c r="I85" s="36">
        <f>SUMIFS(СВЦЭМ!$C$39:$C$758,СВЦЭМ!$A$39:$A$758,$A85,СВЦЭМ!$B$39:$B$758,I$83)+'СЕТ СН'!$H$9+СВЦЭМ!$D$10+'СЕТ СН'!$H$5-'СЕТ СН'!$H$17</f>
        <v>5156.3142508399997</v>
      </c>
      <c r="J85" s="36">
        <f>SUMIFS(СВЦЭМ!$C$39:$C$758,СВЦЭМ!$A$39:$A$758,$A85,СВЦЭМ!$B$39:$B$758,J$83)+'СЕТ СН'!$H$9+СВЦЭМ!$D$10+'СЕТ СН'!$H$5-'СЕТ СН'!$H$17</f>
        <v>5109.0702055799993</v>
      </c>
      <c r="K85" s="36">
        <f>SUMIFS(СВЦЭМ!$C$39:$C$758,СВЦЭМ!$A$39:$A$758,$A85,СВЦЭМ!$B$39:$B$758,K$83)+'СЕТ СН'!$H$9+СВЦЭМ!$D$10+'СЕТ СН'!$H$5-'СЕТ СН'!$H$17</f>
        <v>5073.2057631999996</v>
      </c>
      <c r="L85" s="36">
        <f>SUMIFS(СВЦЭМ!$C$39:$C$758,СВЦЭМ!$A$39:$A$758,$A85,СВЦЭМ!$B$39:$B$758,L$83)+'СЕТ СН'!$H$9+СВЦЭМ!$D$10+'СЕТ СН'!$H$5-'СЕТ СН'!$H$17</f>
        <v>5089.3506057800005</v>
      </c>
      <c r="M85" s="36">
        <f>SUMIFS(СВЦЭМ!$C$39:$C$758,СВЦЭМ!$A$39:$A$758,$A85,СВЦЭМ!$B$39:$B$758,M$83)+'СЕТ СН'!$H$9+СВЦЭМ!$D$10+'СЕТ СН'!$H$5-'СЕТ СН'!$H$17</f>
        <v>5118.2396076799996</v>
      </c>
      <c r="N85" s="36">
        <f>SUMIFS(СВЦЭМ!$C$39:$C$758,СВЦЭМ!$A$39:$A$758,$A85,СВЦЭМ!$B$39:$B$758,N$83)+'СЕТ СН'!$H$9+СВЦЭМ!$D$10+'СЕТ СН'!$H$5-'СЕТ СН'!$H$17</f>
        <v>5127.4749840799996</v>
      </c>
      <c r="O85" s="36">
        <f>SUMIFS(СВЦЭМ!$C$39:$C$758,СВЦЭМ!$A$39:$A$758,$A85,СВЦЭМ!$B$39:$B$758,O$83)+'СЕТ СН'!$H$9+СВЦЭМ!$D$10+'СЕТ СН'!$H$5-'СЕТ СН'!$H$17</f>
        <v>5153.53901348</v>
      </c>
      <c r="P85" s="36">
        <f>SUMIFS(СВЦЭМ!$C$39:$C$758,СВЦЭМ!$A$39:$A$758,$A85,СВЦЭМ!$B$39:$B$758,P$83)+'СЕТ СН'!$H$9+СВЦЭМ!$D$10+'СЕТ СН'!$H$5-'СЕТ СН'!$H$17</f>
        <v>5158.3035389500001</v>
      </c>
      <c r="Q85" s="36">
        <f>SUMIFS(СВЦЭМ!$C$39:$C$758,СВЦЭМ!$A$39:$A$758,$A85,СВЦЭМ!$B$39:$B$758,Q$83)+'СЕТ СН'!$H$9+СВЦЭМ!$D$10+'СЕТ СН'!$H$5-'СЕТ СН'!$H$17</f>
        <v>5162.6320942500006</v>
      </c>
      <c r="R85" s="36">
        <f>SUMIFS(СВЦЭМ!$C$39:$C$758,СВЦЭМ!$A$39:$A$758,$A85,СВЦЭМ!$B$39:$B$758,R$83)+'СЕТ СН'!$H$9+СВЦЭМ!$D$10+'СЕТ СН'!$H$5-'СЕТ СН'!$H$17</f>
        <v>5168.5683825199994</v>
      </c>
      <c r="S85" s="36">
        <f>SUMIFS(СВЦЭМ!$C$39:$C$758,СВЦЭМ!$A$39:$A$758,$A85,СВЦЭМ!$B$39:$B$758,S$83)+'СЕТ СН'!$H$9+СВЦЭМ!$D$10+'СЕТ СН'!$H$5-'СЕТ СН'!$H$17</f>
        <v>5155.9711022199999</v>
      </c>
      <c r="T85" s="36">
        <f>SUMIFS(СВЦЭМ!$C$39:$C$758,СВЦЭМ!$A$39:$A$758,$A85,СВЦЭМ!$B$39:$B$758,T$83)+'СЕТ СН'!$H$9+СВЦЭМ!$D$10+'СЕТ СН'!$H$5-'СЕТ СН'!$H$17</f>
        <v>5108.3332519800006</v>
      </c>
      <c r="U85" s="36">
        <f>SUMIFS(СВЦЭМ!$C$39:$C$758,СВЦЭМ!$A$39:$A$758,$A85,СВЦЭМ!$B$39:$B$758,U$83)+'СЕТ СН'!$H$9+СВЦЭМ!$D$10+'СЕТ СН'!$H$5-'СЕТ СН'!$H$17</f>
        <v>5096.3124671799997</v>
      </c>
      <c r="V85" s="36">
        <f>SUMIFS(СВЦЭМ!$C$39:$C$758,СВЦЭМ!$A$39:$A$758,$A85,СВЦЭМ!$B$39:$B$758,V$83)+'СЕТ СН'!$H$9+СВЦЭМ!$D$10+'СЕТ СН'!$H$5-'СЕТ СН'!$H$17</f>
        <v>5079.2296484600001</v>
      </c>
      <c r="W85" s="36">
        <f>SUMIFS(СВЦЭМ!$C$39:$C$758,СВЦЭМ!$A$39:$A$758,$A85,СВЦЭМ!$B$39:$B$758,W$83)+'СЕТ СН'!$H$9+СВЦЭМ!$D$10+'СЕТ СН'!$H$5-'СЕТ СН'!$H$17</f>
        <v>5055.8512178700003</v>
      </c>
      <c r="X85" s="36">
        <f>SUMIFS(СВЦЭМ!$C$39:$C$758,СВЦЭМ!$A$39:$A$758,$A85,СВЦЭМ!$B$39:$B$758,X$83)+'СЕТ СН'!$H$9+СВЦЭМ!$D$10+'СЕТ СН'!$H$5-'СЕТ СН'!$H$17</f>
        <v>5109.4386862199999</v>
      </c>
      <c r="Y85" s="36">
        <f>SUMIFS(СВЦЭМ!$C$39:$C$758,СВЦЭМ!$A$39:$A$758,$A85,СВЦЭМ!$B$39:$B$758,Y$83)+'СЕТ СН'!$H$9+СВЦЭМ!$D$10+'СЕТ СН'!$H$5-'СЕТ СН'!$H$17</f>
        <v>5157.3052525599996</v>
      </c>
    </row>
    <row r="86" spans="1:25" ht="15.75" x14ac:dyDescent="0.2">
      <c r="A86" s="35">
        <f t="shared" ref="A86:A114" si="2">A85+1</f>
        <v>45385</v>
      </c>
      <c r="B86" s="36">
        <f>SUMIFS(СВЦЭМ!$C$39:$C$758,СВЦЭМ!$A$39:$A$758,$A86,СВЦЭМ!$B$39:$B$758,B$83)+'СЕТ СН'!$H$9+СВЦЭМ!$D$10+'СЕТ СН'!$H$5-'СЕТ СН'!$H$17</f>
        <v>5107.6804294100002</v>
      </c>
      <c r="C86" s="36">
        <f>SUMIFS(СВЦЭМ!$C$39:$C$758,СВЦЭМ!$A$39:$A$758,$A86,СВЦЭМ!$B$39:$B$758,C$83)+'СЕТ СН'!$H$9+СВЦЭМ!$D$10+'СЕТ СН'!$H$5-'СЕТ СН'!$H$17</f>
        <v>5163.7677572600005</v>
      </c>
      <c r="D86" s="36">
        <f>SUMIFS(СВЦЭМ!$C$39:$C$758,СВЦЭМ!$A$39:$A$758,$A86,СВЦЭМ!$B$39:$B$758,D$83)+'СЕТ СН'!$H$9+СВЦЭМ!$D$10+'СЕТ СН'!$H$5-'СЕТ СН'!$H$17</f>
        <v>5209.4334325599993</v>
      </c>
      <c r="E86" s="36">
        <f>SUMIFS(СВЦЭМ!$C$39:$C$758,СВЦЭМ!$A$39:$A$758,$A86,СВЦЭМ!$B$39:$B$758,E$83)+'СЕТ СН'!$H$9+СВЦЭМ!$D$10+'СЕТ СН'!$H$5-'СЕТ СН'!$H$17</f>
        <v>5205.7484086799996</v>
      </c>
      <c r="F86" s="36">
        <f>SUMIFS(СВЦЭМ!$C$39:$C$758,СВЦЭМ!$A$39:$A$758,$A86,СВЦЭМ!$B$39:$B$758,F$83)+'СЕТ СН'!$H$9+СВЦЭМ!$D$10+'СЕТ СН'!$H$5-'СЕТ СН'!$H$17</f>
        <v>5172.1187571400005</v>
      </c>
      <c r="G86" s="36">
        <f>SUMIFS(СВЦЭМ!$C$39:$C$758,СВЦЭМ!$A$39:$A$758,$A86,СВЦЭМ!$B$39:$B$758,G$83)+'СЕТ СН'!$H$9+СВЦЭМ!$D$10+'СЕТ СН'!$H$5-'СЕТ СН'!$H$17</f>
        <v>5180.8476777300002</v>
      </c>
      <c r="H86" s="36">
        <f>SUMIFS(СВЦЭМ!$C$39:$C$758,СВЦЭМ!$A$39:$A$758,$A86,СВЦЭМ!$B$39:$B$758,H$83)+'СЕТ СН'!$H$9+СВЦЭМ!$D$10+'СЕТ СН'!$H$5-'СЕТ СН'!$H$17</f>
        <v>5146.6795471700007</v>
      </c>
      <c r="I86" s="36">
        <f>SUMIFS(СВЦЭМ!$C$39:$C$758,СВЦЭМ!$A$39:$A$758,$A86,СВЦЭМ!$B$39:$B$758,I$83)+'СЕТ СН'!$H$9+СВЦЭМ!$D$10+'СЕТ СН'!$H$5-'СЕТ СН'!$H$17</f>
        <v>5093.8880230000004</v>
      </c>
      <c r="J86" s="36">
        <f>SUMIFS(СВЦЭМ!$C$39:$C$758,СВЦЭМ!$A$39:$A$758,$A86,СВЦЭМ!$B$39:$B$758,J$83)+'СЕТ СН'!$H$9+СВЦЭМ!$D$10+'СЕТ СН'!$H$5-'СЕТ СН'!$H$17</f>
        <v>5036.2164169200005</v>
      </c>
      <c r="K86" s="36">
        <f>SUMIFS(СВЦЭМ!$C$39:$C$758,СВЦЭМ!$A$39:$A$758,$A86,СВЦЭМ!$B$39:$B$758,K$83)+'СЕТ СН'!$H$9+СВЦЭМ!$D$10+'СЕТ СН'!$H$5-'СЕТ СН'!$H$17</f>
        <v>5009.2353472900004</v>
      </c>
      <c r="L86" s="36">
        <f>SUMIFS(СВЦЭМ!$C$39:$C$758,СВЦЭМ!$A$39:$A$758,$A86,СВЦЭМ!$B$39:$B$758,L$83)+'СЕТ СН'!$H$9+СВЦЭМ!$D$10+'СЕТ СН'!$H$5-'СЕТ СН'!$H$17</f>
        <v>5001.3021714200004</v>
      </c>
      <c r="M86" s="36">
        <f>SUMIFS(СВЦЭМ!$C$39:$C$758,СВЦЭМ!$A$39:$A$758,$A86,СВЦЭМ!$B$39:$B$758,M$83)+'СЕТ СН'!$H$9+СВЦЭМ!$D$10+'СЕТ СН'!$H$5-'СЕТ СН'!$H$17</f>
        <v>5006.3074084700002</v>
      </c>
      <c r="N86" s="36">
        <f>SUMIFS(СВЦЭМ!$C$39:$C$758,СВЦЭМ!$A$39:$A$758,$A86,СВЦЭМ!$B$39:$B$758,N$83)+'СЕТ СН'!$H$9+СВЦЭМ!$D$10+'СЕТ СН'!$H$5-'СЕТ СН'!$H$17</f>
        <v>5021.8290869600005</v>
      </c>
      <c r="O86" s="36">
        <f>SUMIFS(СВЦЭМ!$C$39:$C$758,СВЦЭМ!$A$39:$A$758,$A86,СВЦЭМ!$B$39:$B$758,O$83)+'СЕТ СН'!$H$9+СВЦЭМ!$D$10+'СЕТ СН'!$H$5-'СЕТ СН'!$H$17</f>
        <v>5025.0893928400001</v>
      </c>
      <c r="P86" s="36">
        <f>SUMIFS(СВЦЭМ!$C$39:$C$758,СВЦЭМ!$A$39:$A$758,$A86,СВЦЭМ!$B$39:$B$758,P$83)+'СЕТ СН'!$H$9+СВЦЭМ!$D$10+'СЕТ СН'!$H$5-'СЕТ СН'!$H$17</f>
        <v>5063.2289219600007</v>
      </c>
      <c r="Q86" s="36">
        <f>SUMIFS(СВЦЭМ!$C$39:$C$758,СВЦЭМ!$A$39:$A$758,$A86,СВЦЭМ!$B$39:$B$758,Q$83)+'СЕТ СН'!$H$9+СВЦЭМ!$D$10+'СЕТ СН'!$H$5-'СЕТ СН'!$H$17</f>
        <v>5095.69143489</v>
      </c>
      <c r="R86" s="36">
        <f>SUMIFS(СВЦЭМ!$C$39:$C$758,СВЦЭМ!$A$39:$A$758,$A86,СВЦЭМ!$B$39:$B$758,R$83)+'СЕТ СН'!$H$9+СВЦЭМ!$D$10+'СЕТ СН'!$H$5-'СЕТ СН'!$H$17</f>
        <v>5107.5265439800005</v>
      </c>
      <c r="S86" s="36">
        <f>SUMIFS(СВЦЭМ!$C$39:$C$758,СВЦЭМ!$A$39:$A$758,$A86,СВЦЭМ!$B$39:$B$758,S$83)+'СЕТ СН'!$H$9+СВЦЭМ!$D$10+'СЕТ СН'!$H$5-'СЕТ СН'!$H$17</f>
        <v>5085.2201008800002</v>
      </c>
      <c r="T86" s="36">
        <f>SUMIFS(СВЦЭМ!$C$39:$C$758,СВЦЭМ!$A$39:$A$758,$A86,СВЦЭМ!$B$39:$B$758,T$83)+'СЕТ СН'!$H$9+СВЦЭМ!$D$10+'СЕТ СН'!$H$5-'СЕТ СН'!$H$17</f>
        <v>5061.0079971000005</v>
      </c>
      <c r="U86" s="36">
        <f>SUMIFS(СВЦЭМ!$C$39:$C$758,СВЦЭМ!$A$39:$A$758,$A86,СВЦЭМ!$B$39:$B$758,U$83)+'СЕТ СН'!$H$9+СВЦЭМ!$D$10+'СЕТ СН'!$H$5-'СЕТ СН'!$H$17</f>
        <v>5037.9958614000006</v>
      </c>
      <c r="V86" s="36">
        <f>SUMIFS(СВЦЭМ!$C$39:$C$758,СВЦЭМ!$A$39:$A$758,$A86,СВЦЭМ!$B$39:$B$758,V$83)+'СЕТ СН'!$H$9+СВЦЭМ!$D$10+'СЕТ СН'!$H$5-'СЕТ СН'!$H$17</f>
        <v>5007.23395618</v>
      </c>
      <c r="W86" s="36">
        <f>SUMIFS(СВЦЭМ!$C$39:$C$758,СВЦЭМ!$A$39:$A$758,$A86,СВЦЭМ!$B$39:$B$758,W$83)+'СЕТ СН'!$H$9+СВЦЭМ!$D$10+'СЕТ СН'!$H$5-'СЕТ СН'!$H$17</f>
        <v>5002.2891474000007</v>
      </c>
      <c r="X86" s="36">
        <f>SUMIFS(СВЦЭМ!$C$39:$C$758,СВЦЭМ!$A$39:$A$758,$A86,СВЦЭМ!$B$39:$B$758,X$83)+'СЕТ СН'!$H$9+СВЦЭМ!$D$10+'СЕТ СН'!$H$5-'СЕТ СН'!$H$17</f>
        <v>5031.5051054699998</v>
      </c>
      <c r="Y86" s="36">
        <f>SUMIFS(СВЦЭМ!$C$39:$C$758,СВЦЭМ!$A$39:$A$758,$A86,СВЦЭМ!$B$39:$B$758,Y$83)+'СЕТ СН'!$H$9+СВЦЭМ!$D$10+'СЕТ СН'!$H$5-'СЕТ СН'!$H$17</f>
        <v>5092.2657860300005</v>
      </c>
    </row>
    <row r="87" spans="1:25" ht="15.75" x14ac:dyDescent="0.2">
      <c r="A87" s="35">
        <f t="shared" si="2"/>
        <v>45386</v>
      </c>
      <c r="B87" s="36">
        <f>SUMIFS(СВЦЭМ!$C$39:$C$758,СВЦЭМ!$A$39:$A$758,$A87,СВЦЭМ!$B$39:$B$758,B$83)+'СЕТ СН'!$H$9+СВЦЭМ!$D$10+'СЕТ СН'!$H$5-'СЕТ СН'!$H$17</f>
        <v>5264.7018143699997</v>
      </c>
      <c r="C87" s="36">
        <f>SUMIFS(СВЦЭМ!$C$39:$C$758,СВЦЭМ!$A$39:$A$758,$A87,СВЦЭМ!$B$39:$B$758,C$83)+'СЕТ СН'!$H$9+СВЦЭМ!$D$10+'СЕТ СН'!$H$5-'СЕТ СН'!$H$17</f>
        <v>5230.4414726199993</v>
      </c>
      <c r="D87" s="36">
        <f>SUMIFS(СВЦЭМ!$C$39:$C$758,СВЦЭМ!$A$39:$A$758,$A87,СВЦЭМ!$B$39:$B$758,D$83)+'СЕТ СН'!$H$9+СВЦЭМ!$D$10+'СЕТ СН'!$H$5-'СЕТ СН'!$H$17</f>
        <v>5253.9310440700001</v>
      </c>
      <c r="E87" s="36">
        <f>SUMIFS(СВЦЭМ!$C$39:$C$758,СВЦЭМ!$A$39:$A$758,$A87,СВЦЭМ!$B$39:$B$758,E$83)+'СЕТ СН'!$H$9+СВЦЭМ!$D$10+'СЕТ СН'!$H$5-'СЕТ СН'!$H$17</f>
        <v>5267.0253990900001</v>
      </c>
      <c r="F87" s="36">
        <f>SUMIFS(СВЦЭМ!$C$39:$C$758,СВЦЭМ!$A$39:$A$758,$A87,СВЦЭМ!$B$39:$B$758,F$83)+'СЕТ СН'!$H$9+СВЦЭМ!$D$10+'СЕТ СН'!$H$5-'СЕТ СН'!$H$17</f>
        <v>5256.6314539499999</v>
      </c>
      <c r="G87" s="36">
        <f>SUMIFS(СВЦЭМ!$C$39:$C$758,СВЦЭМ!$A$39:$A$758,$A87,СВЦЭМ!$B$39:$B$758,G$83)+'СЕТ СН'!$H$9+СВЦЭМ!$D$10+'СЕТ СН'!$H$5-'СЕТ СН'!$H$17</f>
        <v>5217.1875447799994</v>
      </c>
      <c r="H87" s="36">
        <f>SUMIFS(СВЦЭМ!$C$39:$C$758,СВЦЭМ!$A$39:$A$758,$A87,СВЦЭМ!$B$39:$B$758,H$83)+'СЕТ СН'!$H$9+СВЦЭМ!$D$10+'СЕТ СН'!$H$5-'СЕТ СН'!$H$17</f>
        <v>5166.9852733400003</v>
      </c>
      <c r="I87" s="36">
        <f>SUMIFS(СВЦЭМ!$C$39:$C$758,СВЦЭМ!$A$39:$A$758,$A87,СВЦЭМ!$B$39:$B$758,I$83)+'СЕТ СН'!$H$9+СВЦЭМ!$D$10+'СЕТ СН'!$H$5-'СЕТ СН'!$H$17</f>
        <v>5107.32733405</v>
      </c>
      <c r="J87" s="36">
        <f>SUMIFS(СВЦЭМ!$C$39:$C$758,СВЦЭМ!$A$39:$A$758,$A87,СВЦЭМ!$B$39:$B$758,J$83)+'СЕТ СН'!$H$9+СВЦЭМ!$D$10+'СЕТ СН'!$H$5-'СЕТ СН'!$H$17</f>
        <v>5086.2799196599999</v>
      </c>
      <c r="K87" s="36">
        <f>SUMIFS(СВЦЭМ!$C$39:$C$758,СВЦЭМ!$A$39:$A$758,$A87,СВЦЭМ!$B$39:$B$758,K$83)+'СЕТ СН'!$H$9+СВЦЭМ!$D$10+'СЕТ СН'!$H$5-'СЕТ СН'!$H$17</f>
        <v>5083.2324347700005</v>
      </c>
      <c r="L87" s="36">
        <f>SUMIFS(СВЦЭМ!$C$39:$C$758,СВЦЭМ!$A$39:$A$758,$A87,СВЦЭМ!$B$39:$B$758,L$83)+'СЕТ СН'!$H$9+СВЦЭМ!$D$10+'СЕТ СН'!$H$5-'СЕТ СН'!$H$17</f>
        <v>5096.0444802000002</v>
      </c>
      <c r="M87" s="36">
        <f>SUMIFS(СВЦЭМ!$C$39:$C$758,СВЦЭМ!$A$39:$A$758,$A87,СВЦЭМ!$B$39:$B$758,M$83)+'СЕТ СН'!$H$9+СВЦЭМ!$D$10+'СЕТ СН'!$H$5-'СЕТ СН'!$H$17</f>
        <v>5133.74229165</v>
      </c>
      <c r="N87" s="36">
        <f>SUMIFS(СВЦЭМ!$C$39:$C$758,СВЦЭМ!$A$39:$A$758,$A87,СВЦЭМ!$B$39:$B$758,N$83)+'СЕТ СН'!$H$9+СВЦЭМ!$D$10+'СЕТ СН'!$H$5-'СЕТ СН'!$H$17</f>
        <v>5180.40313737</v>
      </c>
      <c r="O87" s="36">
        <f>SUMIFS(СВЦЭМ!$C$39:$C$758,СВЦЭМ!$A$39:$A$758,$A87,СВЦЭМ!$B$39:$B$758,O$83)+'СЕТ СН'!$H$9+СВЦЭМ!$D$10+'СЕТ СН'!$H$5-'СЕТ СН'!$H$17</f>
        <v>5152.97738949</v>
      </c>
      <c r="P87" s="36">
        <f>SUMIFS(СВЦЭМ!$C$39:$C$758,СВЦЭМ!$A$39:$A$758,$A87,СВЦЭМ!$B$39:$B$758,P$83)+'СЕТ СН'!$H$9+СВЦЭМ!$D$10+'СЕТ СН'!$H$5-'СЕТ СН'!$H$17</f>
        <v>5155.0688766399999</v>
      </c>
      <c r="Q87" s="36">
        <f>SUMIFS(СВЦЭМ!$C$39:$C$758,СВЦЭМ!$A$39:$A$758,$A87,СВЦЭМ!$B$39:$B$758,Q$83)+'СЕТ СН'!$H$9+СВЦЭМ!$D$10+'СЕТ СН'!$H$5-'СЕТ СН'!$H$17</f>
        <v>5213.1940312799998</v>
      </c>
      <c r="R87" s="36">
        <f>SUMIFS(СВЦЭМ!$C$39:$C$758,СВЦЭМ!$A$39:$A$758,$A87,СВЦЭМ!$B$39:$B$758,R$83)+'СЕТ СН'!$H$9+СВЦЭМ!$D$10+'СЕТ СН'!$H$5-'СЕТ СН'!$H$17</f>
        <v>5203.7245323500001</v>
      </c>
      <c r="S87" s="36">
        <f>SUMIFS(СВЦЭМ!$C$39:$C$758,СВЦЭМ!$A$39:$A$758,$A87,СВЦЭМ!$B$39:$B$758,S$83)+'СЕТ СН'!$H$9+СВЦЭМ!$D$10+'СЕТ СН'!$H$5-'СЕТ СН'!$H$17</f>
        <v>5166.6458934799994</v>
      </c>
      <c r="T87" s="36">
        <f>SUMIFS(СВЦЭМ!$C$39:$C$758,СВЦЭМ!$A$39:$A$758,$A87,СВЦЭМ!$B$39:$B$758,T$83)+'СЕТ СН'!$H$9+СВЦЭМ!$D$10+'СЕТ СН'!$H$5-'СЕТ СН'!$H$17</f>
        <v>5101.5194422099994</v>
      </c>
      <c r="U87" s="36">
        <f>SUMIFS(СВЦЭМ!$C$39:$C$758,СВЦЭМ!$A$39:$A$758,$A87,СВЦЭМ!$B$39:$B$758,U$83)+'СЕТ СН'!$H$9+СВЦЭМ!$D$10+'СЕТ СН'!$H$5-'СЕТ СН'!$H$17</f>
        <v>5093.0757556900007</v>
      </c>
      <c r="V87" s="36">
        <f>SUMIFS(СВЦЭМ!$C$39:$C$758,СВЦЭМ!$A$39:$A$758,$A87,СВЦЭМ!$B$39:$B$758,V$83)+'СЕТ СН'!$H$9+СВЦЭМ!$D$10+'СЕТ СН'!$H$5-'СЕТ СН'!$H$17</f>
        <v>5072.8573768400001</v>
      </c>
      <c r="W87" s="36">
        <f>SUMIFS(СВЦЭМ!$C$39:$C$758,СВЦЭМ!$A$39:$A$758,$A87,СВЦЭМ!$B$39:$B$758,W$83)+'СЕТ СН'!$H$9+СВЦЭМ!$D$10+'СЕТ СН'!$H$5-'СЕТ СН'!$H$17</f>
        <v>5066.18789105</v>
      </c>
      <c r="X87" s="36">
        <f>SUMIFS(СВЦЭМ!$C$39:$C$758,СВЦЭМ!$A$39:$A$758,$A87,СВЦЭМ!$B$39:$B$758,X$83)+'СЕТ СН'!$H$9+СВЦЭМ!$D$10+'СЕТ СН'!$H$5-'СЕТ СН'!$H$17</f>
        <v>5100.66205283</v>
      </c>
      <c r="Y87" s="36">
        <f>SUMIFS(СВЦЭМ!$C$39:$C$758,СВЦЭМ!$A$39:$A$758,$A87,СВЦЭМ!$B$39:$B$758,Y$83)+'СЕТ СН'!$H$9+СВЦЭМ!$D$10+'СЕТ СН'!$H$5-'СЕТ СН'!$H$17</f>
        <v>5157.1939700799994</v>
      </c>
    </row>
    <row r="88" spans="1:25" ht="15.75" x14ac:dyDescent="0.2">
      <c r="A88" s="35">
        <f t="shared" si="2"/>
        <v>45387</v>
      </c>
      <c r="B88" s="36">
        <f>SUMIFS(СВЦЭМ!$C$39:$C$758,СВЦЭМ!$A$39:$A$758,$A88,СВЦЭМ!$B$39:$B$758,B$83)+'СЕТ СН'!$H$9+СВЦЭМ!$D$10+'СЕТ СН'!$H$5-'СЕТ СН'!$H$17</f>
        <v>5125.5173827899998</v>
      </c>
      <c r="C88" s="36">
        <f>SUMIFS(СВЦЭМ!$C$39:$C$758,СВЦЭМ!$A$39:$A$758,$A88,СВЦЭМ!$B$39:$B$758,C$83)+'СЕТ СН'!$H$9+СВЦЭМ!$D$10+'СЕТ СН'!$H$5-'СЕТ СН'!$H$17</f>
        <v>5175.5888322299998</v>
      </c>
      <c r="D88" s="36">
        <f>SUMIFS(СВЦЭМ!$C$39:$C$758,СВЦЭМ!$A$39:$A$758,$A88,СВЦЭМ!$B$39:$B$758,D$83)+'СЕТ СН'!$H$9+СВЦЭМ!$D$10+'СЕТ СН'!$H$5-'СЕТ СН'!$H$17</f>
        <v>5197.8053191600002</v>
      </c>
      <c r="E88" s="36">
        <f>SUMIFS(СВЦЭМ!$C$39:$C$758,СВЦЭМ!$A$39:$A$758,$A88,СВЦЭМ!$B$39:$B$758,E$83)+'СЕТ СН'!$H$9+СВЦЭМ!$D$10+'СЕТ СН'!$H$5-'СЕТ СН'!$H$17</f>
        <v>5209.0698459599998</v>
      </c>
      <c r="F88" s="36">
        <f>SUMIFS(СВЦЭМ!$C$39:$C$758,СВЦЭМ!$A$39:$A$758,$A88,СВЦЭМ!$B$39:$B$758,F$83)+'СЕТ СН'!$H$9+СВЦЭМ!$D$10+'СЕТ СН'!$H$5-'СЕТ СН'!$H$17</f>
        <v>5200.4636437499994</v>
      </c>
      <c r="G88" s="36">
        <f>SUMIFS(СВЦЭМ!$C$39:$C$758,СВЦЭМ!$A$39:$A$758,$A88,СВЦЭМ!$B$39:$B$758,G$83)+'СЕТ СН'!$H$9+СВЦЭМ!$D$10+'СЕТ СН'!$H$5-'СЕТ СН'!$H$17</f>
        <v>5169.9550826899995</v>
      </c>
      <c r="H88" s="36">
        <f>SUMIFS(СВЦЭМ!$C$39:$C$758,СВЦЭМ!$A$39:$A$758,$A88,СВЦЭМ!$B$39:$B$758,H$83)+'СЕТ СН'!$H$9+СВЦЭМ!$D$10+'СЕТ СН'!$H$5-'СЕТ СН'!$H$17</f>
        <v>5110.70094556</v>
      </c>
      <c r="I88" s="36">
        <f>SUMIFS(СВЦЭМ!$C$39:$C$758,СВЦЭМ!$A$39:$A$758,$A88,СВЦЭМ!$B$39:$B$758,I$83)+'СЕТ СН'!$H$9+СВЦЭМ!$D$10+'СЕТ СН'!$H$5-'СЕТ СН'!$H$17</f>
        <v>5089.5999713700003</v>
      </c>
      <c r="J88" s="36">
        <f>SUMIFS(СВЦЭМ!$C$39:$C$758,СВЦЭМ!$A$39:$A$758,$A88,СВЦЭМ!$B$39:$B$758,J$83)+'СЕТ СН'!$H$9+СВЦЭМ!$D$10+'СЕТ СН'!$H$5-'СЕТ СН'!$H$17</f>
        <v>5053.6624505300006</v>
      </c>
      <c r="K88" s="36">
        <f>SUMIFS(СВЦЭМ!$C$39:$C$758,СВЦЭМ!$A$39:$A$758,$A88,СВЦЭМ!$B$39:$B$758,K$83)+'СЕТ СН'!$H$9+СВЦЭМ!$D$10+'СЕТ СН'!$H$5-'СЕТ СН'!$H$17</f>
        <v>5047.4491332400003</v>
      </c>
      <c r="L88" s="36">
        <f>SUMIFS(СВЦЭМ!$C$39:$C$758,СВЦЭМ!$A$39:$A$758,$A88,СВЦЭМ!$B$39:$B$758,L$83)+'СЕТ СН'!$H$9+СВЦЭМ!$D$10+'СЕТ СН'!$H$5-'СЕТ СН'!$H$17</f>
        <v>5046.7844440700001</v>
      </c>
      <c r="M88" s="36">
        <f>SUMIFS(СВЦЭМ!$C$39:$C$758,СВЦЭМ!$A$39:$A$758,$A88,СВЦЭМ!$B$39:$B$758,M$83)+'СЕТ СН'!$H$9+СВЦЭМ!$D$10+'СЕТ СН'!$H$5-'СЕТ СН'!$H$17</f>
        <v>5063.8802971000005</v>
      </c>
      <c r="N88" s="36">
        <f>SUMIFS(СВЦЭМ!$C$39:$C$758,СВЦЭМ!$A$39:$A$758,$A88,СВЦЭМ!$B$39:$B$758,N$83)+'СЕТ СН'!$H$9+СВЦЭМ!$D$10+'СЕТ СН'!$H$5-'СЕТ СН'!$H$17</f>
        <v>5083.9843427200003</v>
      </c>
      <c r="O88" s="36">
        <f>SUMIFS(СВЦЭМ!$C$39:$C$758,СВЦЭМ!$A$39:$A$758,$A88,СВЦЭМ!$B$39:$B$758,O$83)+'СЕТ СН'!$H$9+СВЦЭМ!$D$10+'СЕТ СН'!$H$5-'СЕТ СН'!$H$17</f>
        <v>5083.0442866800004</v>
      </c>
      <c r="P88" s="36">
        <f>SUMIFS(СВЦЭМ!$C$39:$C$758,СВЦЭМ!$A$39:$A$758,$A88,СВЦЭМ!$B$39:$B$758,P$83)+'СЕТ СН'!$H$9+СВЦЭМ!$D$10+'СЕТ СН'!$H$5-'СЕТ СН'!$H$17</f>
        <v>5139.1889242800007</v>
      </c>
      <c r="Q88" s="36">
        <f>SUMIFS(СВЦЭМ!$C$39:$C$758,СВЦЭМ!$A$39:$A$758,$A88,СВЦЭМ!$B$39:$B$758,Q$83)+'СЕТ СН'!$H$9+СВЦЭМ!$D$10+'СЕТ СН'!$H$5-'СЕТ СН'!$H$17</f>
        <v>5161.3221777399995</v>
      </c>
      <c r="R88" s="36">
        <f>SUMIFS(СВЦЭМ!$C$39:$C$758,СВЦЭМ!$A$39:$A$758,$A88,СВЦЭМ!$B$39:$B$758,R$83)+'СЕТ СН'!$H$9+СВЦЭМ!$D$10+'СЕТ СН'!$H$5-'СЕТ СН'!$H$17</f>
        <v>5112.1244657099996</v>
      </c>
      <c r="S88" s="36">
        <f>SUMIFS(СВЦЭМ!$C$39:$C$758,СВЦЭМ!$A$39:$A$758,$A88,СВЦЭМ!$B$39:$B$758,S$83)+'СЕТ СН'!$H$9+СВЦЭМ!$D$10+'СЕТ СН'!$H$5-'СЕТ СН'!$H$17</f>
        <v>5113.9899649700001</v>
      </c>
      <c r="T88" s="36">
        <f>SUMIFS(СВЦЭМ!$C$39:$C$758,СВЦЭМ!$A$39:$A$758,$A88,СВЦЭМ!$B$39:$B$758,T$83)+'СЕТ СН'!$H$9+СВЦЭМ!$D$10+'СЕТ СН'!$H$5-'СЕТ СН'!$H$17</f>
        <v>5071.8859586199997</v>
      </c>
      <c r="U88" s="36">
        <f>SUMIFS(СВЦЭМ!$C$39:$C$758,СВЦЭМ!$A$39:$A$758,$A88,СВЦЭМ!$B$39:$B$758,U$83)+'СЕТ СН'!$H$9+СВЦЭМ!$D$10+'СЕТ СН'!$H$5-'СЕТ СН'!$H$17</f>
        <v>5055.1971423499999</v>
      </c>
      <c r="V88" s="36">
        <f>SUMIFS(СВЦЭМ!$C$39:$C$758,СВЦЭМ!$A$39:$A$758,$A88,СВЦЭМ!$B$39:$B$758,V$83)+'СЕТ СН'!$H$9+СВЦЭМ!$D$10+'СЕТ СН'!$H$5-'СЕТ СН'!$H$17</f>
        <v>5053.4024610699998</v>
      </c>
      <c r="W88" s="36">
        <f>SUMIFS(СВЦЭМ!$C$39:$C$758,СВЦЭМ!$A$39:$A$758,$A88,СВЦЭМ!$B$39:$B$758,W$83)+'СЕТ СН'!$H$9+СВЦЭМ!$D$10+'СЕТ СН'!$H$5-'СЕТ СН'!$H$17</f>
        <v>5064.23246552</v>
      </c>
      <c r="X88" s="36">
        <f>SUMIFS(СВЦЭМ!$C$39:$C$758,СВЦЭМ!$A$39:$A$758,$A88,СВЦЭМ!$B$39:$B$758,X$83)+'СЕТ СН'!$H$9+СВЦЭМ!$D$10+'СЕТ СН'!$H$5-'СЕТ СН'!$H$17</f>
        <v>5087.3790466200007</v>
      </c>
      <c r="Y88" s="36">
        <f>SUMIFS(СВЦЭМ!$C$39:$C$758,СВЦЭМ!$A$39:$A$758,$A88,СВЦЭМ!$B$39:$B$758,Y$83)+'СЕТ СН'!$H$9+СВЦЭМ!$D$10+'СЕТ СН'!$H$5-'СЕТ СН'!$H$17</f>
        <v>5121.1065893499999</v>
      </c>
    </row>
    <row r="89" spans="1:25" ht="15.75" x14ac:dyDescent="0.2">
      <c r="A89" s="35">
        <f t="shared" si="2"/>
        <v>45388</v>
      </c>
      <c r="B89" s="36">
        <f>SUMIFS(СВЦЭМ!$C$39:$C$758,СВЦЭМ!$A$39:$A$758,$A89,СВЦЭМ!$B$39:$B$758,B$83)+'СЕТ СН'!$H$9+СВЦЭМ!$D$10+'СЕТ СН'!$H$5-'СЕТ СН'!$H$17</f>
        <v>5176.1552799500005</v>
      </c>
      <c r="C89" s="36">
        <f>SUMIFS(СВЦЭМ!$C$39:$C$758,СВЦЭМ!$A$39:$A$758,$A89,СВЦЭМ!$B$39:$B$758,C$83)+'СЕТ СН'!$H$9+СВЦЭМ!$D$10+'СЕТ СН'!$H$5-'СЕТ СН'!$H$17</f>
        <v>5188.4969306700004</v>
      </c>
      <c r="D89" s="36">
        <f>SUMIFS(СВЦЭМ!$C$39:$C$758,СВЦЭМ!$A$39:$A$758,$A89,СВЦЭМ!$B$39:$B$758,D$83)+'СЕТ СН'!$H$9+СВЦЭМ!$D$10+'СЕТ СН'!$H$5-'СЕТ СН'!$H$17</f>
        <v>5180.3524578300003</v>
      </c>
      <c r="E89" s="36">
        <f>SUMIFS(СВЦЭМ!$C$39:$C$758,СВЦЭМ!$A$39:$A$758,$A89,СВЦЭМ!$B$39:$B$758,E$83)+'СЕТ СН'!$H$9+СВЦЭМ!$D$10+'СЕТ СН'!$H$5-'СЕТ СН'!$H$17</f>
        <v>5217.1228210200006</v>
      </c>
      <c r="F89" s="36">
        <f>SUMIFS(СВЦЭМ!$C$39:$C$758,СВЦЭМ!$A$39:$A$758,$A89,СВЦЭМ!$B$39:$B$758,F$83)+'СЕТ СН'!$H$9+СВЦЭМ!$D$10+'СЕТ СН'!$H$5-'СЕТ СН'!$H$17</f>
        <v>5220.3300289099998</v>
      </c>
      <c r="G89" s="36">
        <f>SUMIFS(СВЦЭМ!$C$39:$C$758,СВЦЭМ!$A$39:$A$758,$A89,СВЦЭМ!$B$39:$B$758,G$83)+'СЕТ СН'!$H$9+СВЦЭМ!$D$10+'СЕТ СН'!$H$5-'СЕТ СН'!$H$17</f>
        <v>5208.9422194799999</v>
      </c>
      <c r="H89" s="36">
        <f>SUMIFS(СВЦЭМ!$C$39:$C$758,СВЦЭМ!$A$39:$A$758,$A89,СВЦЭМ!$B$39:$B$758,H$83)+'СЕТ СН'!$H$9+СВЦЭМ!$D$10+'СЕТ СН'!$H$5-'СЕТ СН'!$H$17</f>
        <v>5184.4130083300006</v>
      </c>
      <c r="I89" s="36">
        <f>SUMIFS(СВЦЭМ!$C$39:$C$758,СВЦЭМ!$A$39:$A$758,$A89,СВЦЭМ!$B$39:$B$758,I$83)+'СЕТ СН'!$H$9+СВЦЭМ!$D$10+'СЕТ СН'!$H$5-'СЕТ СН'!$H$17</f>
        <v>5125.8752403500002</v>
      </c>
      <c r="J89" s="36">
        <f>SUMIFS(СВЦЭМ!$C$39:$C$758,СВЦЭМ!$A$39:$A$758,$A89,СВЦЭМ!$B$39:$B$758,J$83)+'СЕТ СН'!$H$9+СВЦЭМ!$D$10+'СЕТ СН'!$H$5-'СЕТ СН'!$H$17</f>
        <v>5098.8653039800001</v>
      </c>
      <c r="K89" s="36">
        <f>SUMIFS(СВЦЭМ!$C$39:$C$758,СВЦЭМ!$A$39:$A$758,$A89,СВЦЭМ!$B$39:$B$758,K$83)+'СЕТ СН'!$H$9+СВЦЭМ!$D$10+'СЕТ СН'!$H$5-'СЕТ СН'!$H$17</f>
        <v>5052.99301449</v>
      </c>
      <c r="L89" s="36">
        <f>SUMIFS(СВЦЭМ!$C$39:$C$758,СВЦЭМ!$A$39:$A$758,$A89,СВЦЭМ!$B$39:$B$758,L$83)+'СЕТ СН'!$H$9+СВЦЭМ!$D$10+'СЕТ СН'!$H$5-'СЕТ СН'!$H$17</f>
        <v>5041.0293125799999</v>
      </c>
      <c r="M89" s="36">
        <f>SUMIFS(СВЦЭМ!$C$39:$C$758,СВЦЭМ!$A$39:$A$758,$A89,СВЦЭМ!$B$39:$B$758,M$83)+'СЕТ СН'!$H$9+СВЦЭМ!$D$10+'СЕТ СН'!$H$5-'СЕТ СН'!$H$17</f>
        <v>5043.3116194600007</v>
      </c>
      <c r="N89" s="36">
        <f>SUMIFS(СВЦЭМ!$C$39:$C$758,СВЦЭМ!$A$39:$A$758,$A89,СВЦЭМ!$B$39:$B$758,N$83)+'СЕТ СН'!$H$9+СВЦЭМ!$D$10+'СЕТ СН'!$H$5-'СЕТ СН'!$H$17</f>
        <v>5048.0480927900007</v>
      </c>
      <c r="O89" s="36">
        <f>SUMIFS(СВЦЭМ!$C$39:$C$758,СВЦЭМ!$A$39:$A$758,$A89,СВЦЭМ!$B$39:$B$758,O$83)+'СЕТ СН'!$H$9+СВЦЭМ!$D$10+'СЕТ СН'!$H$5-'СЕТ СН'!$H$17</f>
        <v>5067.48310502</v>
      </c>
      <c r="P89" s="36">
        <f>SUMIFS(СВЦЭМ!$C$39:$C$758,СВЦЭМ!$A$39:$A$758,$A89,СВЦЭМ!$B$39:$B$758,P$83)+'СЕТ СН'!$H$9+СВЦЭМ!$D$10+'СЕТ СН'!$H$5-'СЕТ СН'!$H$17</f>
        <v>5093.8522700000003</v>
      </c>
      <c r="Q89" s="36">
        <f>SUMIFS(СВЦЭМ!$C$39:$C$758,СВЦЭМ!$A$39:$A$758,$A89,СВЦЭМ!$B$39:$B$758,Q$83)+'СЕТ СН'!$H$9+СВЦЭМ!$D$10+'СЕТ СН'!$H$5-'СЕТ СН'!$H$17</f>
        <v>5102.0058099199996</v>
      </c>
      <c r="R89" s="36">
        <f>SUMIFS(СВЦЭМ!$C$39:$C$758,СВЦЭМ!$A$39:$A$758,$A89,СВЦЭМ!$B$39:$B$758,R$83)+'СЕТ СН'!$H$9+СВЦЭМ!$D$10+'СЕТ СН'!$H$5-'СЕТ СН'!$H$17</f>
        <v>5114.3296777300002</v>
      </c>
      <c r="S89" s="36">
        <f>SUMIFS(СВЦЭМ!$C$39:$C$758,СВЦЭМ!$A$39:$A$758,$A89,СВЦЭМ!$B$39:$B$758,S$83)+'СЕТ СН'!$H$9+СВЦЭМ!$D$10+'СЕТ СН'!$H$5-'СЕТ СН'!$H$17</f>
        <v>5078.9530262600001</v>
      </c>
      <c r="T89" s="36">
        <f>SUMIFS(СВЦЭМ!$C$39:$C$758,СВЦЭМ!$A$39:$A$758,$A89,СВЦЭМ!$B$39:$B$758,T$83)+'СЕТ СН'!$H$9+СВЦЭМ!$D$10+'СЕТ СН'!$H$5-'СЕТ СН'!$H$17</f>
        <v>5038.4179295399999</v>
      </c>
      <c r="U89" s="36">
        <f>SUMIFS(СВЦЭМ!$C$39:$C$758,СВЦЭМ!$A$39:$A$758,$A89,СВЦЭМ!$B$39:$B$758,U$83)+'СЕТ СН'!$H$9+СВЦЭМ!$D$10+'СЕТ СН'!$H$5-'СЕТ СН'!$H$17</f>
        <v>5016.8774056500006</v>
      </c>
      <c r="V89" s="36">
        <f>SUMIFS(СВЦЭМ!$C$39:$C$758,СВЦЭМ!$A$39:$A$758,$A89,СВЦЭМ!$B$39:$B$758,V$83)+'СЕТ СН'!$H$9+СВЦЭМ!$D$10+'СЕТ СН'!$H$5-'СЕТ СН'!$H$17</f>
        <v>4995.2714791300004</v>
      </c>
      <c r="W89" s="36">
        <f>SUMIFS(СВЦЭМ!$C$39:$C$758,СВЦЭМ!$A$39:$A$758,$A89,СВЦЭМ!$B$39:$B$758,W$83)+'СЕТ СН'!$H$9+СВЦЭМ!$D$10+'СЕТ СН'!$H$5-'СЕТ СН'!$H$17</f>
        <v>4970.9076607400002</v>
      </c>
      <c r="X89" s="36">
        <f>SUMIFS(СВЦЭМ!$C$39:$C$758,СВЦЭМ!$A$39:$A$758,$A89,СВЦЭМ!$B$39:$B$758,X$83)+'СЕТ СН'!$H$9+СВЦЭМ!$D$10+'СЕТ СН'!$H$5-'СЕТ СН'!$H$17</f>
        <v>5032.5463268800004</v>
      </c>
      <c r="Y89" s="36">
        <f>SUMIFS(СВЦЭМ!$C$39:$C$758,СВЦЭМ!$A$39:$A$758,$A89,СВЦЭМ!$B$39:$B$758,Y$83)+'СЕТ СН'!$H$9+СВЦЭМ!$D$10+'СЕТ СН'!$H$5-'СЕТ СН'!$H$17</f>
        <v>5078.4922166800006</v>
      </c>
    </row>
    <row r="90" spans="1:25" ht="15.75" x14ac:dyDescent="0.2">
      <c r="A90" s="35">
        <f t="shared" si="2"/>
        <v>45389</v>
      </c>
      <c r="B90" s="36">
        <f>SUMIFS(СВЦЭМ!$C$39:$C$758,СВЦЭМ!$A$39:$A$758,$A90,СВЦЭМ!$B$39:$B$758,B$83)+'СЕТ СН'!$H$9+СВЦЭМ!$D$10+'СЕТ СН'!$H$5-'СЕТ СН'!$H$17</f>
        <v>5172.5822872799999</v>
      </c>
      <c r="C90" s="36">
        <f>SUMIFS(СВЦЭМ!$C$39:$C$758,СВЦЭМ!$A$39:$A$758,$A90,СВЦЭМ!$B$39:$B$758,C$83)+'СЕТ СН'!$H$9+СВЦЭМ!$D$10+'СЕТ СН'!$H$5-'СЕТ СН'!$H$17</f>
        <v>5204.7815317300001</v>
      </c>
      <c r="D90" s="36">
        <f>SUMIFS(СВЦЭМ!$C$39:$C$758,СВЦЭМ!$A$39:$A$758,$A90,СВЦЭМ!$B$39:$B$758,D$83)+'СЕТ СН'!$H$9+СВЦЭМ!$D$10+'СЕТ СН'!$H$5-'СЕТ СН'!$H$17</f>
        <v>5254.0458199000004</v>
      </c>
      <c r="E90" s="36">
        <f>SUMIFS(СВЦЭМ!$C$39:$C$758,СВЦЭМ!$A$39:$A$758,$A90,СВЦЭМ!$B$39:$B$758,E$83)+'СЕТ СН'!$H$9+СВЦЭМ!$D$10+'СЕТ СН'!$H$5-'СЕТ СН'!$H$17</f>
        <v>5231.4413683599996</v>
      </c>
      <c r="F90" s="36">
        <f>SUMIFS(СВЦЭМ!$C$39:$C$758,СВЦЭМ!$A$39:$A$758,$A90,СВЦЭМ!$B$39:$B$758,F$83)+'СЕТ СН'!$H$9+СВЦЭМ!$D$10+'СЕТ СН'!$H$5-'СЕТ СН'!$H$17</f>
        <v>5247.6969339400002</v>
      </c>
      <c r="G90" s="36">
        <f>SUMIFS(СВЦЭМ!$C$39:$C$758,СВЦЭМ!$A$39:$A$758,$A90,СВЦЭМ!$B$39:$B$758,G$83)+'СЕТ СН'!$H$9+СВЦЭМ!$D$10+'СЕТ СН'!$H$5-'СЕТ СН'!$H$17</f>
        <v>5254.4128151700006</v>
      </c>
      <c r="H90" s="36">
        <f>SUMIFS(СВЦЭМ!$C$39:$C$758,СВЦЭМ!$A$39:$A$758,$A90,СВЦЭМ!$B$39:$B$758,H$83)+'СЕТ СН'!$H$9+СВЦЭМ!$D$10+'СЕТ СН'!$H$5-'СЕТ СН'!$H$17</f>
        <v>5246.5908571999998</v>
      </c>
      <c r="I90" s="36">
        <f>SUMIFS(СВЦЭМ!$C$39:$C$758,СВЦЭМ!$A$39:$A$758,$A90,СВЦЭМ!$B$39:$B$758,I$83)+'СЕТ СН'!$H$9+СВЦЭМ!$D$10+'СЕТ СН'!$H$5-'СЕТ СН'!$H$17</f>
        <v>5174.1767640899998</v>
      </c>
      <c r="J90" s="36">
        <f>SUMIFS(СВЦЭМ!$C$39:$C$758,СВЦЭМ!$A$39:$A$758,$A90,СВЦЭМ!$B$39:$B$758,J$83)+'СЕТ СН'!$H$9+СВЦЭМ!$D$10+'СЕТ СН'!$H$5-'СЕТ СН'!$H$17</f>
        <v>5120.1788992000002</v>
      </c>
      <c r="K90" s="36">
        <f>SUMIFS(СВЦЭМ!$C$39:$C$758,СВЦЭМ!$A$39:$A$758,$A90,СВЦЭМ!$B$39:$B$758,K$83)+'СЕТ СН'!$H$9+СВЦЭМ!$D$10+'СЕТ СН'!$H$5-'СЕТ СН'!$H$17</f>
        <v>5066.3823788099999</v>
      </c>
      <c r="L90" s="36">
        <f>SUMIFS(СВЦЭМ!$C$39:$C$758,СВЦЭМ!$A$39:$A$758,$A90,СВЦЭМ!$B$39:$B$758,L$83)+'СЕТ СН'!$H$9+СВЦЭМ!$D$10+'СЕТ СН'!$H$5-'СЕТ СН'!$H$17</f>
        <v>5027.5353093800004</v>
      </c>
      <c r="M90" s="36">
        <f>SUMIFS(СВЦЭМ!$C$39:$C$758,СВЦЭМ!$A$39:$A$758,$A90,СВЦЭМ!$B$39:$B$758,M$83)+'СЕТ СН'!$H$9+СВЦЭМ!$D$10+'СЕТ СН'!$H$5-'СЕТ СН'!$H$17</f>
        <v>5035.9052989299998</v>
      </c>
      <c r="N90" s="36">
        <f>SUMIFS(СВЦЭМ!$C$39:$C$758,СВЦЭМ!$A$39:$A$758,$A90,СВЦЭМ!$B$39:$B$758,N$83)+'СЕТ СН'!$H$9+СВЦЭМ!$D$10+'СЕТ СН'!$H$5-'СЕТ СН'!$H$17</f>
        <v>5045.8394098200006</v>
      </c>
      <c r="O90" s="36">
        <f>SUMIFS(СВЦЭМ!$C$39:$C$758,СВЦЭМ!$A$39:$A$758,$A90,СВЦЭМ!$B$39:$B$758,O$83)+'СЕТ СН'!$H$9+СВЦЭМ!$D$10+'СЕТ СН'!$H$5-'СЕТ СН'!$H$17</f>
        <v>5076.5611867500002</v>
      </c>
      <c r="P90" s="36">
        <f>SUMIFS(СВЦЭМ!$C$39:$C$758,СВЦЭМ!$A$39:$A$758,$A90,СВЦЭМ!$B$39:$B$758,P$83)+'СЕТ СН'!$H$9+СВЦЭМ!$D$10+'СЕТ СН'!$H$5-'СЕТ СН'!$H$17</f>
        <v>5094.7089854700007</v>
      </c>
      <c r="Q90" s="36">
        <f>SUMIFS(СВЦЭМ!$C$39:$C$758,СВЦЭМ!$A$39:$A$758,$A90,СВЦЭМ!$B$39:$B$758,Q$83)+'СЕТ СН'!$H$9+СВЦЭМ!$D$10+'СЕТ СН'!$H$5-'СЕТ СН'!$H$17</f>
        <v>5107.4180625400004</v>
      </c>
      <c r="R90" s="36">
        <f>SUMIFS(СВЦЭМ!$C$39:$C$758,СВЦЭМ!$A$39:$A$758,$A90,СВЦЭМ!$B$39:$B$758,R$83)+'СЕТ СН'!$H$9+СВЦЭМ!$D$10+'СЕТ СН'!$H$5-'СЕТ СН'!$H$17</f>
        <v>5103.9226031500002</v>
      </c>
      <c r="S90" s="36">
        <f>SUMIFS(СВЦЭМ!$C$39:$C$758,СВЦЭМ!$A$39:$A$758,$A90,СВЦЭМ!$B$39:$B$758,S$83)+'СЕТ СН'!$H$9+СВЦЭМ!$D$10+'СЕТ СН'!$H$5-'СЕТ СН'!$H$17</f>
        <v>5086.3827853800003</v>
      </c>
      <c r="T90" s="36">
        <f>SUMIFS(СВЦЭМ!$C$39:$C$758,СВЦЭМ!$A$39:$A$758,$A90,СВЦЭМ!$B$39:$B$758,T$83)+'СЕТ СН'!$H$9+СВЦЭМ!$D$10+'СЕТ СН'!$H$5-'СЕТ СН'!$H$17</f>
        <v>5051.8384976699999</v>
      </c>
      <c r="U90" s="36">
        <f>SUMIFS(СВЦЭМ!$C$39:$C$758,СВЦЭМ!$A$39:$A$758,$A90,СВЦЭМ!$B$39:$B$758,U$83)+'СЕТ СН'!$H$9+СВЦЭМ!$D$10+'СЕТ СН'!$H$5-'СЕТ СН'!$H$17</f>
        <v>5048.9793783599998</v>
      </c>
      <c r="V90" s="36">
        <f>SUMIFS(СВЦЭМ!$C$39:$C$758,СВЦЭМ!$A$39:$A$758,$A90,СВЦЭМ!$B$39:$B$758,V$83)+'СЕТ СН'!$H$9+СВЦЭМ!$D$10+'СЕТ СН'!$H$5-'СЕТ СН'!$H$17</f>
        <v>5015.1576412100003</v>
      </c>
      <c r="W90" s="36">
        <f>SUMIFS(СВЦЭМ!$C$39:$C$758,СВЦЭМ!$A$39:$A$758,$A90,СВЦЭМ!$B$39:$B$758,W$83)+'СЕТ СН'!$H$9+СВЦЭМ!$D$10+'СЕТ СН'!$H$5-'СЕТ СН'!$H$17</f>
        <v>5007.3873050800003</v>
      </c>
      <c r="X90" s="36">
        <f>SUMIFS(СВЦЭМ!$C$39:$C$758,СВЦЭМ!$A$39:$A$758,$A90,СВЦЭМ!$B$39:$B$758,X$83)+'СЕТ СН'!$H$9+СВЦЭМ!$D$10+'СЕТ СН'!$H$5-'СЕТ СН'!$H$17</f>
        <v>5066.9926774900005</v>
      </c>
      <c r="Y90" s="36">
        <f>SUMIFS(СВЦЭМ!$C$39:$C$758,СВЦЭМ!$A$39:$A$758,$A90,СВЦЭМ!$B$39:$B$758,Y$83)+'СЕТ СН'!$H$9+СВЦЭМ!$D$10+'СЕТ СН'!$H$5-'СЕТ СН'!$H$17</f>
        <v>5100.12414842</v>
      </c>
    </row>
    <row r="91" spans="1:25" ht="15.75" x14ac:dyDescent="0.2">
      <c r="A91" s="35">
        <f t="shared" si="2"/>
        <v>45390</v>
      </c>
      <c r="B91" s="36">
        <f>SUMIFS(СВЦЭМ!$C$39:$C$758,СВЦЭМ!$A$39:$A$758,$A91,СВЦЭМ!$B$39:$B$758,B$83)+'СЕТ СН'!$H$9+СВЦЭМ!$D$10+'СЕТ СН'!$H$5-'СЕТ СН'!$H$17</f>
        <v>5062.3883209599999</v>
      </c>
      <c r="C91" s="36">
        <f>SUMIFS(СВЦЭМ!$C$39:$C$758,СВЦЭМ!$A$39:$A$758,$A91,СВЦЭМ!$B$39:$B$758,C$83)+'СЕТ СН'!$H$9+СВЦЭМ!$D$10+'СЕТ СН'!$H$5-'СЕТ СН'!$H$17</f>
        <v>5092.6716777199999</v>
      </c>
      <c r="D91" s="36">
        <f>SUMIFS(СВЦЭМ!$C$39:$C$758,СВЦЭМ!$A$39:$A$758,$A91,СВЦЭМ!$B$39:$B$758,D$83)+'СЕТ СН'!$H$9+СВЦЭМ!$D$10+'СЕТ СН'!$H$5-'СЕТ СН'!$H$17</f>
        <v>5106.3608858799998</v>
      </c>
      <c r="E91" s="36">
        <f>SUMIFS(СВЦЭМ!$C$39:$C$758,СВЦЭМ!$A$39:$A$758,$A91,СВЦЭМ!$B$39:$B$758,E$83)+'СЕТ СН'!$H$9+СВЦЭМ!$D$10+'СЕТ СН'!$H$5-'СЕТ СН'!$H$17</f>
        <v>5134.1768248600001</v>
      </c>
      <c r="F91" s="36">
        <f>SUMIFS(СВЦЭМ!$C$39:$C$758,СВЦЭМ!$A$39:$A$758,$A91,СВЦЭМ!$B$39:$B$758,F$83)+'СЕТ СН'!$H$9+СВЦЭМ!$D$10+'СЕТ СН'!$H$5-'СЕТ СН'!$H$17</f>
        <v>5124.1675286600002</v>
      </c>
      <c r="G91" s="36">
        <f>SUMIFS(СВЦЭМ!$C$39:$C$758,СВЦЭМ!$A$39:$A$758,$A91,СВЦЭМ!$B$39:$B$758,G$83)+'СЕТ СН'!$H$9+СВЦЭМ!$D$10+'СЕТ СН'!$H$5-'СЕТ СН'!$H$17</f>
        <v>5124.9410496199998</v>
      </c>
      <c r="H91" s="36">
        <f>SUMIFS(СВЦЭМ!$C$39:$C$758,СВЦЭМ!$A$39:$A$758,$A91,СВЦЭМ!$B$39:$B$758,H$83)+'СЕТ СН'!$H$9+СВЦЭМ!$D$10+'СЕТ СН'!$H$5-'СЕТ СН'!$H$17</f>
        <v>5075.6022068900002</v>
      </c>
      <c r="I91" s="36">
        <f>SUMIFS(СВЦЭМ!$C$39:$C$758,СВЦЭМ!$A$39:$A$758,$A91,СВЦЭМ!$B$39:$B$758,I$83)+'СЕТ СН'!$H$9+СВЦЭМ!$D$10+'СЕТ СН'!$H$5-'СЕТ СН'!$H$17</f>
        <v>5102.8029531000002</v>
      </c>
      <c r="J91" s="36">
        <f>SUMIFS(СВЦЭМ!$C$39:$C$758,СВЦЭМ!$A$39:$A$758,$A91,СВЦЭМ!$B$39:$B$758,J$83)+'СЕТ СН'!$H$9+СВЦЭМ!$D$10+'СЕТ СН'!$H$5-'СЕТ СН'!$H$17</f>
        <v>5052.4434331499997</v>
      </c>
      <c r="K91" s="36">
        <f>SUMIFS(СВЦЭМ!$C$39:$C$758,СВЦЭМ!$A$39:$A$758,$A91,СВЦЭМ!$B$39:$B$758,K$83)+'СЕТ СН'!$H$9+СВЦЭМ!$D$10+'СЕТ СН'!$H$5-'СЕТ СН'!$H$17</f>
        <v>5039.6001350799997</v>
      </c>
      <c r="L91" s="36">
        <f>SUMIFS(СВЦЭМ!$C$39:$C$758,СВЦЭМ!$A$39:$A$758,$A91,СВЦЭМ!$B$39:$B$758,L$83)+'СЕТ СН'!$H$9+СВЦЭМ!$D$10+'СЕТ СН'!$H$5-'СЕТ СН'!$H$17</f>
        <v>5040.9628967799999</v>
      </c>
      <c r="M91" s="36">
        <f>SUMIFS(СВЦЭМ!$C$39:$C$758,СВЦЭМ!$A$39:$A$758,$A91,СВЦЭМ!$B$39:$B$758,M$83)+'СЕТ СН'!$H$9+СВЦЭМ!$D$10+'СЕТ СН'!$H$5-'СЕТ СН'!$H$17</f>
        <v>5061.0647273699997</v>
      </c>
      <c r="N91" s="36">
        <f>SUMIFS(СВЦЭМ!$C$39:$C$758,СВЦЭМ!$A$39:$A$758,$A91,СВЦЭМ!$B$39:$B$758,N$83)+'СЕТ СН'!$H$9+СВЦЭМ!$D$10+'СЕТ СН'!$H$5-'СЕТ СН'!$H$17</f>
        <v>5079.3426180300003</v>
      </c>
      <c r="O91" s="36">
        <f>SUMIFS(СВЦЭМ!$C$39:$C$758,СВЦЭМ!$A$39:$A$758,$A91,СВЦЭМ!$B$39:$B$758,O$83)+'СЕТ СН'!$H$9+СВЦЭМ!$D$10+'СЕТ СН'!$H$5-'СЕТ СН'!$H$17</f>
        <v>5112.7620932299997</v>
      </c>
      <c r="P91" s="36">
        <f>SUMIFS(СВЦЭМ!$C$39:$C$758,СВЦЭМ!$A$39:$A$758,$A91,СВЦЭМ!$B$39:$B$758,P$83)+'СЕТ СН'!$H$9+СВЦЭМ!$D$10+'СЕТ СН'!$H$5-'СЕТ СН'!$H$17</f>
        <v>5131.0555572100002</v>
      </c>
      <c r="Q91" s="36">
        <f>SUMIFS(СВЦЭМ!$C$39:$C$758,СВЦЭМ!$A$39:$A$758,$A91,СВЦЭМ!$B$39:$B$758,Q$83)+'СЕТ СН'!$H$9+СВЦЭМ!$D$10+'СЕТ СН'!$H$5-'СЕТ СН'!$H$17</f>
        <v>5137.5585862900007</v>
      </c>
      <c r="R91" s="36">
        <f>SUMIFS(СВЦЭМ!$C$39:$C$758,СВЦЭМ!$A$39:$A$758,$A91,СВЦЭМ!$B$39:$B$758,R$83)+'СЕТ СН'!$H$9+СВЦЭМ!$D$10+'СЕТ СН'!$H$5-'СЕТ СН'!$H$17</f>
        <v>5149.0394982399994</v>
      </c>
      <c r="S91" s="36">
        <f>SUMIFS(СВЦЭМ!$C$39:$C$758,СВЦЭМ!$A$39:$A$758,$A91,СВЦЭМ!$B$39:$B$758,S$83)+'СЕТ СН'!$H$9+СВЦЭМ!$D$10+'СЕТ СН'!$H$5-'СЕТ СН'!$H$17</f>
        <v>5122.7365893000006</v>
      </c>
      <c r="T91" s="36">
        <f>SUMIFS(СВЦЭМ!$C$39:$C$758,СВЦЭМ!$A$39:$A$758,$A91,СВЦЭМ!$B$39:$B$758,T$83)+'СЕТ СН'!$H$9+СВЦЭМ!$D$10+'СЕТ СН'!$H$5-'СЕТ СН'!$H$17</f>
        <v>5101.6440890699996</v>
      </c>
      <c r="U91" s="36">
        <f>SUMIFS(СВЦЭМ!$C$39:$C$758,СВЦЭМ!$A$39:$A$758,$A91,СВЦЭМ!$B$39:$B$758,U$83)+'СЕТ СН'!$H$9+СВЦЭМ!$D$10+'СЕТ СН'!$H$5-'СЕТ СН'!$H$17</f>
        <v>5077.81423473</v>
      </c>
      <c r="V91" s="36">
        <f>SUMIFS(СВЦЭМ!$C$39:$C$758,СВЦЭМ!$A$39:$A$758,$A91,СВЦЭМ!$B$39:$B$758,V$83)+'СЕТ СН'!$H$9+СВЦЭМ!$D$10+'СЕТ СН'!$H$5-'СЕТ СН'!$H$17</f>
        <v>5077.0543851900002</v>
      </c>
      <c r="W91" s="36">
        <f>SUMIFS(СВЦЭМ!$C$39:$C$758,СВЦЭМ!$A$39:$A$758,$A91,СВЦЭМ!$B$39:$B$758,W$83)+'СЕТ СН'!$H$9+СВЦЭМ!$D$10+'СЕТ СН'!$H$5-'СЕТ СН'!$H$17</f>
        <v>5072.40839168</v>
      </c>
      <c r="X91" s="36">
        <f>SUMIFS(СВЦЭМ!$C$39:$C$758,СВЦЭМ!$A$39:$A$758,$A91,СВЦЭМ!$B$39:$B$758,X$83)+'СЕТ СН'!$H$9+СВЦЭМ!$D$10+'СЕТ СН'!$H$5-'СЕТ СН'!$H$17</f>
        <v>5115.4677886200006</v>
      </c>
      <c r="Y91" s="36">
        <f>SUMIFS(СВЦЭМ!$C$39:$C$758,СВЦЭМ!$A$39:$A$758,$A91,СВЦЭМ!$B$39:$B$758,Y$83)+'СЕТ СН'!$H$9+СВЦЭМ!$D$10+'СЕТ СН'!$H$5-'СЕТ СН'!$H$17</f>
        <v>5141.8947429700002</v>
      </c>
    </row>
    <row r="92" spans="1:25" ht="15.75" x14ac:dyDescent="0.2">
      <c r="A92" s="35">
        <f t="shared" si="2"/>
        <v>45391</v>
      </c>
      <c r="B92" s="36">
        <f>SUMIFS(СВЦЭМ!$C$39:$C$758,СВЦЭМ!$A$39:$A$758,$A92,СВЦЭМ!$B$39:$B$758,B$83)+'СЕТ СН'!$H$9+СВЦЭМ!$D$10+'СЕТ СН'!$H$5-'СЕТ СН'!$H$17</f>
        <v>5139.1704950999992</v>
      </c>
      <c r="C92" s="36">
        <f>SUMIFS(СВЦЭМ!$C$39:$C$758,СВЦЭМ!$A$39:$A$758,$A92,СВЦЭМ!$B$39:$B$758,C$83)+'СЕТ СН'!$H$9+СВЦЭМ!$D$10+'СЕТ СН'!$H$5-'СЕТ СН'!$H$17</f>
        <v>5177.4633133400002</v>
      </c>
      <c r="D92" s="36">
        <f>SUMIFS(СВЦЭМ!$C$39:$C$758,СВЦЭМ!$A$39:$A$758,$A92,СВЦЭМ!$B$39:$B$758,D$83)+'СЕТ СН'!$H$9+СВЦЭМ!$D$10+'СЕТ СН'!$H$5-'СЕТ СН'!$H$17</f>
        <v>5218.0276623199998</v>
      </c>
      <c r="E92" s="36">
        <f>SUMIFS(СВЦЭМ!$C$39:$C$758,СВЦЭМ!$A$39:$A$758,$A92,СВЦЭМ!$B$39:$B$758,E$83)+'СЕТ СН'!$H$9+СВЦЭМ!$D$10+'СЕТ СН'!$H$5-'СЕТ СН'!$H$17</f>
        <v>5240.9615997999999</v>
      </c>
      <c r="F92" s="36">
        <f>SUMIFS(СВЦЭМ!$C$39:$C$758,СВЦЭМ!$A$39:$A$758,$A92,СВЦЭМ!$B$39:$B$758,F$83)+'СЕТ СН'!$H$9+СВЦЭМ!$D$10+'СЕТ СН'!$H$5-'СЕТ СН'!$H$17</f>
        <v>5243.2932790199993</v>
      </c>
      <c r="G92" s="36">
        <f>SUMIFS(СВЦЭМ!$C$39:$C$758,СВЦЭМ!$A$39:$A$758,$A92,СВЦЭМ!$B$39:$B$758,G$83)+'СЕТ СН'!$H$9+СВЦЭМ!$D$10+'СЕТ СН'!$H$5-'СЕТ СН'!$H$17</f>
        <v>5220.9879580100005</v>
      </c>
      <c r="H92" s="36">
        <f>SUMIFS(СВЦЭМ!$C$39:$C$758,СВЦЭМ!$A$39:$A$758,$A92,СВЦЭМ!$B$39:$B$758,H$83)+'СЕТ СН'!$H$9+СВЦЭМ!$D$10+'СЕТ СН'!$H$5-'СЕТ СН'!$H$17</f>
        <v>5153.7440305</v>
      </c>
      <c r="I92" s="36">
        <f>SUMIFS(СВЦЭМ!$C$39:$C$758,СВЦЭМ!$A$39:$A$758,$A92,СВЦЭМ!$B$39:$B$758,I$83)+'СЕТ СН'!$H$9+СВЦЭМ!$D$10+'СЕТ СН'!$H$5-'СЕТ СН'!$H$17</f>
        <v>5102.9922899600006</v>
      </c>
      <c r="J92" s="36">
        <f>SUMIFS(СВЦЭМ!$C$39:$C$758,СВЦЭМ!$A$39:$A$758,$A92,СВЦЭМ!$B$39:$B$758,J$83)+'СЕТ СН'!$H$9+СВЦЭМ!$D$10+'СЕТ СН'!$H$5-'СЕТ СН'!$H$17</f>
        <v>5082.5580271400004</v>
      </c>
      <c r="K92" s="36">
        <f>SUMIFS(СВЦЭМ!$C$39:$C$758,СВЦЭМ!$A$39:$A$758,$A92,СВЦЭМ!$B$39:$B$758,K$83)+'СЕТ СН'!$H$9+СВЦЭМ!$D$10+'СЕТ СН'!$H$5-'СЕТ СН'!$H$17</f>
        <v>5069.6026009200004</v>
      </c>
      <c r="L92" s="36">
        <f>SUMIFS(СВЦЭМ!$C$39:$C$758,СВЦЭМ!$A$39:$A$758,$A92,СВЦЭМ!$B$39:$B$758,L$83)+'СЕТ СН'!$H$9+СВЦЭМ!$D$10+'СЕТ СН'!$H$5-'СЕТ СН'!$H$17</f>
        <v>5078.4371265500004</v>
      </c>
      <c r="M92" s="36">
        <f>SUMIFS(СВЦЭМ!$C$39:$C$758,СВЦЭМ!$A$39:$A$758,$A92,СВЦЭМ!$B$39:$B$758,M$83)+'СЕТ СН'!$H$9+СВЦЭМ!$D$10+'СЕТ СН'!$H$5-'СЕТ СН'!$H$17</f>
        <v>5098.9246039</v>
      </c>
      <c r="N92" s="36">
        <f>SUMIFS(СВЦЭМ!$C$39:$C$758,СВЦЭМ!$A$39:$A$758,$A92,СВЦЭМ!$B$39:$B$758,N$83)+'СЕТ СН'!$H$9+СВЦЭМ!$D$10+'СЕТ СН'!$H$5-'СЕТ СН'!$H$17</f>
        <v>5102.8937220500002</v>
      </c>
      <c r="O92" s="36">
        <f>SUMIFS(СВЦЭМ!$C$39:$C$758,СВЦЭМ!$A$39:$A$758,$A92,СВЦЭМ!$B$39:$B$758,O$83)+'СЕТ СН'!$H$9+СВЦЭМ!$D$10+'СЕТ СН'!$H$5-'СЕТ СН'!$H$17</f>
        <v>5127.5348008300007</v>
      </c>
      <c r="P92" s="36">
        <f>SUMIFS(СВЦЭМ!$C$39:$C$758,СВЦЭМ!$A$39:$A$758,$A92,СВЦЭМ!$B$39:$B$758,P$83)+'СЕТ СН'!$H$9+СВЦЭМ!$D$10+'СЕТ СН'!$H$5-'СЕТ СН'!$H$17</f>
        <v>5141.7837068400004</v>
      </c>
      <c r="Q92" s="36">
        <f>SUMIFS(СВЦЭМ!$C$39:$C$758,СВЦЭМ!$A$39:$A$758,$A92,СВЦЭМ!$B$39:$B$758,Q$83)+'СЕТ СН'!$H$9+СВЦЭМ!$D$10+'СЕТ СН'!$H$5-'СЕТ СН'!$H$17</f>
        <v>5156.3485493299995</v>
      </c>
      <c r="R92" s="36">
        <f>SUMIFS(СВЦЭМ!$C$39:$C$758,СВЦЭМ!$A$39:$A$758,$A92,СВЦЭМ!$B$39:$B$758,R$83)+'СЕТ СН'!$H$9+СВЦЭМ!$D$10+'СЕТ СН'!$H$5-'СЕТ СН'!$H$17</f>
        <v>5156.6810053499994</v>
      </c>
      <c r="S92" s="36">
        <f>SUMIFS(СВЦЭМ!$C$39:$C$758,СВЦЭМ!$A$39:$A$758,$A92,СВЦЭМ!$B$39:$B$758,S$83)+'СЕТ СН'!$H$9+СВЦЭМ!$D$10+'СЕТ СН'!$H$5-'СЕТ СН'!$H$17</f>
        <v>5135.6674193100007</v>
      </c>
      <c r="T92" s="36">
        <f>SUMIFS(СВЦЭМ!$C$39:$C$758,СВЦЭМ!$A$39:$A$758,$A92,СВЦЭМ!$B$39:$B$758,T$83)+'СЕТ СН'!$H$9+СВЦЭМ!$D$10+'СЕТ СН'!$H$5-'СЕТ СН'!$H$17</f>
        <v>5110.6848249800005</v>
      </c>
      <c r="U92" s="36">
        <f>SUMIFS(СВЦЭМ!$C$39:$C$758,СВЦЭМ!$A$39:$A$758,$A92,СВЦЭМ!$B$39:$B$758,U$83)+'СЕТ СН'!$H$9+СВЦЭМ!$D$10+'СЕТ СН'!$H$5-'СЕТ СН'!$H$17</f>
        <v>5102.6880354700006</v>
      </c>
      <c r="V92" s="36">
        <f>SUMIFS(СВЦЭМ!$C$39:$C$758,СВЦЭМ!$A$39:$A$758,$A92,СВЦЭМ!$B$39:$B$758,V$83)+'СЕТ СН'!$H$9+СВЦЭМ!$D$10+'СЕТ СН'!$H$5-'СЕТ СН'!$H$17</f>
        <v>5060.6063505700004</v>
      </c>
      <c r="W92" s="36">
        <f>SUMIFS(СВЦЭМ!$C$39:$C$758,СВЦЭМ!$A$39:$A$758,$A92,СВЦЭМ!$B$39:$B$758,W$83)+'СЕТ СН'!$H$9+СВЦЭМ!$D$10+'СЕТ СН'!$H$5-'СЕТ СН'!$H$17</f>
        <v>5070.51168977</v>
      </c>
      <c r="X92" s="36">
        <f>SUMIFS(СВЦЭМ!$C$39:$C$758,СВЦЭМ!$A$39:$A$758,$A92,СВЦЭМ!$B$39:$B$758,X$83)+'СЕТ СН'!$H$9+СВЦЭМ!$D$10+'СЕТ СН'!$H$5-'СЕТ СН'!$H$17</f>
        <v>5168.7023515599994</v>
      </c>
      <c r="Y92" s="36">
        <f>SUMIFS(СВЦЭМ!$C$39:$C$758,СВЦЭМ!$A$39:$A$758,$A92,СВЦЭМ!$B$39:$B$758,Y$83)+'СЕТ СН'!$H$9+СВЦЭМ!$D$10+'СЕТ СН'!$H$5-'СЕТ СН'!$H$17</f>
        <v>5163.7974945000005</v>
      </c>
    </row>
    <row r="93" spans="1:25" ht="15.75" x14ac:dyDescent="0.2">
      <c r="A93" s="35">
        <f t="shared" si="2"/>
        <v>45392</v>
      </c>
      <c r="B93" s="36">
        <f>SUMIFS(СВЦЭМ!$C$39:$C$758,СВЦЭМ!$A$39:$A$758,$A93,СВЦЭМ!$B$39:$B$758,B$83)+'СЕТ СН'!$H$9+СВЦЭМ!$D$10+'СЕТ СН'!$H$5-'СЕТ СН'!$H$17</f>
        <v>5255.61029297</v>
      </c>
      <c r="C93" s="36">
        <f>SUMIFS(СВЦЭМ!$C$39:$C$758,СВЦЭМ!$A$39:$A$758,$A93,СВЦЭМ!$B$39:$B$758,C$83)+'СЕТ СН'!$H$9+СВЦЭМ!$D$10+'СЕТ СН'!$H$5-'СЕТ СН'!$H$17</f>
        <v>5344.1830033000006</v>
      </c>
      <c r="D93" s="36">
        <f>SUMIFS(СВЦЭМ!$C$39:$C$758,СВЦЭМ!$A$39:$A$758,$A93,СВЦЭМ!$B$39:$B$758,D$83)+'СЕТ СН'!$H$9+СВЦЭМ!$D$10+'СЕТ СН'!$H$5-'СЕТ СН'!$H$17</f>
        <v>5343.9628902599998</v>
      </c>
      <c r="E93" s="36">
        <f>SUMIFS(СВЦЭМ!$C$39:$C$758,СВЦЭМ!$A$39:$A$758,$A93,СВЦЭМ!$B$39:$B$758,E$83)+'СЕТ СН'!$H$9+СВЦЭМ!$D$10+'СЕТ СН'!$H$5-'СЕТ СН'!$H$17</f>
        <v>5333.2003259499998</v>
      </c>
      <c r="F93" s="36">
        <f>SUMIFS(СВЦЭМ!$C$39:$C$758,СВЦЭМ!$A$39:$A$758,$A93,СВЦЭМ!$B$39:$B$758,F$83)+'СЕТ СН'!$H$9+СВЦЭМ!$D$10+'СЕТ СН'!$H$5-'СЕТ СН'!$H$17</f>
        <v>5330.9629433999999</v>
      </c>
      <c r="G93" s="36">
        <f>SUMIFS(СВЦЭМ!$C$39:$C$758,СВЦЭМ!$A$39:$A$758,$A93,СВЦЭМ!$B$39:$B$758,G$83)+'СЕТ СН'!$H$9+СВЦЭМ!$D$10+'СЕТ СН'!$H$5-'СЕТ СН'!$H$17</f>
        <v>5284.5055339299997</v>
      </c>
      <c r="H93" s="36">
        <f>SUMIFS(СВЦЭМ!$C$39:$C$758,СВЦЭМ!$A$39:$A$758,$A93,СВЦЭМ!$B$39:$B$758,H$83)+'СЕТ СН'!$H$9+СВЦЭМ!$D$10+'СЕТ СН'!$H$5-'СЕТ СН'!$H$17</f>
        <v>5202.3554143700003</v>
      </c>
      <c r="I93" s="36">
        <f>SUMIFS(СВЦЭМ!$C$39:$C$758,СВЦЭМ!$A$39:$A$758,$A93,СВЦЭМ!$B$39:$B$758,I$83)+'СЕТ СН'!$H$9+СВЦЭМ!$D$10+'СЕТ СН'!$H$5-'СЕТ СН'!$H$17</f>
        <v>5141.1682509099992</v>
      </c>
      <c r="J93" s="36">
        <f>SUMIFS(СВЦЭМ!$C$39:$C$758,СВЦЭМ!$A$39:$A$758,$A93,СВЦЭМ!$B$39:$B$758,J$83)+'СЕТ СН'!$H$9+СВЦЭМ!$D$10+'СЕТ СН'!$H$5-'СЕТ СН'!$H$17</f>
        <v>5040.3862758400001</v>
      </c>
      <c r="K93" s="36">
        <f>SUMIFS(СВЦЭМ!$C$39:$C$758,СВЦЭМ!$A$39:$A$758,$A93,СВЦЭМ!$B$39:$B$758,K$83)+'СЕТ СН'!$H$9+СВЦЭМ!$D$10+'СЕТ СН'!$H$5-'СЕТ СН'!$H$17</f>
        <v>5023.9494302500007</v>
      </c>
      <c r="L93" s="36">
        <f>SUMIFS(СВЦЭМ!$C$39:$C$758,СВЦЭМ!$A$39:$A$758,$A93,СВЦЭМ!$B$39:$B$758,L$83)+'СЕТ СН'!$H$9+СВЦЭМ!$D$10+'СЕТ СН'!$H$5-'СЕТ СН'!$H$17</f>
        <v>5048.7279763699999</v>
      </c>
      <c r="M93" s="36">
        <f>SUMIFS(СВЦЭМ!$C$39:$C$758,СВЦЭМ!$A$39:$A$758,$A93,СВЦЭМ!$B$39:$B$758,M$83)+'СЕТ СН'!$H$9+СВЦЭМ!$D$10+'СЕТ СН'!$H$5-'СЕТ СН'!$H$17</f>
        <v>5060.7722668100005</v>
      </c>
      <c r="N93" s="36">
        <f>SUMIFS(СВЦЭМ!$C$39:$C$758,СВЦЭМ!$A$39:$A$758,$A93,СВЦЭМ!$B$39:$B$758,N$83)+'СЕТ СН'!$H$9+СВЦЭМ!$D$10+'СЕТ СН'!$H$5-'СЕТ СН'!$H$17</f>
        <v>5049.9865002100005</v>
      </c>
      <c r="O93" s="36">
        <f>SUMIFS(СВЦЭМ!$C$39:$C$758,СВЦЭМ!$A$39:$A$758,$A93,СВЦЭМ!$B$39:$B$758,O$83)+'СЕТ СН'!$H$9+СВЦЭМ!$D$10+'СЕТ СН'!$H$5-'СЕТ СН'!$H$17</f>
        <v>5050.4833484400006</v>
      </c>
      <c r="P93" s="36">
        <f>SUMIFS(СВЦЭМ!$C$39:$C$758,СВЦЭМ!$A$39:$A$758,$A93,СВЦЭМ!$B$39:$B$758,P$83)+'СЕТ СН'!$H$9+СВЦЭМ!$D$10+'СЕТ СН'!$H$5-'СЕТ СН'!$H$17</f>
        <v>5070.5078896499999</v>
      </c>
      <c r="Q93" s="36">
        <f>SUMIFS(СВЦЭМ!$C$39:$C$758,СВЦЭМ!$A$39:$A$758,$A93,СВЦЭМ!$B$39:$B$758,Q$83)+'СЕТ СН'!$H$9+СВЦЭМ!$D$10+'СЕТ СН'!$H$5-'СЕТ СН'!$H$17</f>
        <v>5081.2429853000003</v>
      </c>
      <c r="R93" s="36">
        <f>SUMIFS(СВЦЭМ!$C$39:$C$758,СВЦЭМ!$A$39:$A$758,$A93,СВЦЭМ!$B$39:$B$758,R$83)+'СЕТ СН'!$H$9+СВЦЭМ!$D$10+'СЕТ СН'!$H$5-'СЕТ СН'!$H$17</f>
        <v>5083.08480633</v>
      </c>
      <c r="S93" s="36">
        <f>SUMIFS(СВЦЭМ!$C$39:$C$758,СВЦЭМ!$A$39:$A$758,$A93,СВЦЭМ!$B$39:$B$758,S$83)+'СЕТ СН'!$H$9+СВЦЭМ!$D$10+'СЕТ СН'!$H$5-'СЕТ СН'!$H$17</f>
        <v>5063.7272813199997</v>
      </c>
      <c r="T93" s="36">
        <f>SUMIFS(СВЦЭМ!$C$39:$C$758,СВЦЭМ!$A$39:$A$758,$A93,СВЦЭМ!$B$39:$B$758,T$83)+'СЕТ СН'!$H$9+СВЦЭМ!$D$10+'СЕТ СН'!$H$5-'СЕТ СН'!$H$17</f>
        <v>5058.7052683399997</v>
      </c>
      <c r="U93" s="36">
        <f>SUMIFS(СВЦЭМ!$C$39:$C$758,СВЦЭМ!$A$39:$A$758,$A93,СВЦЭМ!$B$39:$B$758,U$83)+'СЕТ СН'!$H$9+СВЦЭМ!$D$10+'СЕТ СН'!$H$5-'СЕТ СН'!$H$17</f>
        <v>5036.64390585</v>
      </c>
      <c r="V93" s="36">
        <f>SUMIFS(СВЦЭМ!$C$39:$C$758,СВЦЭМ!$A$39:$A$758,$A93,СВЦЭМ!$B$39:$B$758,V$83)+'СЕТ СН'!$H$9+СВЦЭМ!$D$10+'СЕТ СН'!$H$5-'СЕТ СН'!$H$17</f>
        <v>5022.6324660200007</v>
      </c>
      <c r="W93" s="36">
        <f>SUMIFS(СВЦЭМ!$C$39:$C$758,СВЦЭМ!$A$39:$A$758,$A93,СВЦЭМ!$B$39:$B$758,W$83)+'СЕТ СН'!$H$9+СВЦЭМ!$D$10+'СЕТ СН'!$H$5-'СЕТ СН'!$H$17</f>
        <v>5000.5227130000003</v>
      </c>
      <c r="X93" s="36">
        <f>SUMIFS(СВЦЭМ!$C$39:$C$758,СВЦЭМ!$A$39:$A$758,$A93,СВЦЭМ!$B$39:$B$758,X$83)+'СЕТ СН'!$H$9+СВЦЭМ!$D$10+'СЕТ СН'!$H$5-'СЕТ СН'!$H$17</f>
        <v>5037.7574396700002</v>
      </c>
      <c r="Y93" s="36">
        <f>SUMIFS(СВЦЭМ!$C$39:$C$758,СВЦЭМ!$A$39:$A$758,$A93,СВЦЭМ!$B$39:$B$758,Y$83)+'СЕТ СН'!$H$9+СВЦЭМ!$D$10+'СЕТ СН'!$H$5-'СЕТ СН'!$H$17</f>
        <v>5086.3915194000001</v>
      </c>
    </row>
    <row r="94" spans="1:25" ht="15.75" x14ac:dyDescent="0.2">
      <c r="A94" s="35">
        <f t="shared" si="2"/>
        <v>45393</v>
      </c>
      <c r="B94" s="36">
        <f>SUMIFS(СВЦЭМ!$C$39:$C$758,СВЦЭМ!$A$39:$A$758,$A94,СВЦЭМ!$B$39:$B$758,B$83)+'СЕТ СН'!$H$9+СВЦЭМ!$D$10+'СЕТ СН'!$H$5-'СЕТ СН'!$H$17</f>
        <v>5130.2387027900004</v>
      </c>
      <c r="C94" s="36">
        <f>SUMIFS(СВЦЭМ!$C$39:$C$758,СВЦЭМ!$A$39:$A$758,$A94,СВЦЭМ!$B$39:$B$758,C$83)+'СЕТ СН'!$H$9+СВЦЭМ!$D$10+'СЕТ СН'!$H$5-'СЕТ СН'!$H$17</f>
        <v>5194.5004856699998</v>
      </c>
      <c r="D94" s="36">
        <f>SUMIFS(СВЦЭМ!$C$39:$C$758,СВЦЭМ!$A$39:$A$758,$A94,СВЦЭМ!$B$39:$B$758,D$83)+'СЕТ СН'!$H$9+СВЦЭМ!$D$10+'СЕТ СН'!$H$5-'СЕТ СН'!$H$17</f>
        <v>5253.41258922</v>
      </c>
      <c r="E94" s="36">
        <f>SUMIFS(СВЦЭМ!$C$39:$C$758,СВЦЭМ!$A$39:$A$758,$A94,СВЦЭМ!$B$39:$B$758,E$83)+'СЕТ СН'!$H$9+СВЦЭМ!$D$10+'СЕТ СН'!$H$5-'СЕТ СН'!$H$17</f>
        <v>5259.2819044899998</v>
      </c>
      <c r="F94" s="36">
        <f>SUMIFS(СВЦЭМ!$C$39:$C$758,СВЦЭМ!$A$39:$A$758,$A94,СВЦЭМ!$B$39:$B$758,F$83)+'СЕТ СН'!$H$9+СВЦЭМ!$D$10+'СЕТ СН'!$H$5-'СЕТ СН'!$H$17</f>
        <v>5245.4291744100001</v>
      </c>
      <c r="G94" s="36">
        <f>SUMIFS(СВЦЭМ!$C$39:$C$758,СВЦЭМ!$A$39:$A$758,$A94,СВЦЭМ!$B$39:$B$758,G$83)+'СЕТ СН'!$H$9+СВЦЭМ!$D$10+'СЕТ СН'!$H$5-'СЕТ СН'!$H$17</f>
        <v>5220.9917729700001</v>
      </c>
      <c r="H94" s="36">
        <f>SUMIFS(СВЦЭМ!$C$39:$C$758,СВЦЭМ!$A$39:$A$758,$A94,СВЦЭМ!$B$39:$B$758,H$83)+'СЕТ СН'!$H$9+СВЦЭМ!$D$10+'СЕТ СН'!$H$5-'СЕТ СН'!$H$17</f>
        <v>5162.1046151699993</v>
      </c>
      <c r="I94" s="36">
        <f>SUMIFS(СВЦЭМ!$C$39:$C$758,СВЦЭМ!$A$39:$A$758,$A94,СВЦЭМ!$B$39:$B$758,I$83)+'СЕТ СН'!$H$9+СВЦЭМ!$D$10+'СЕТ СН'!$H$5-'СЕТ СН'!$H$17</f>
        <v>5089.4752410999999</v>
      </c>
      <c r="J94" s="36">
        <f>SUMIFS(СВЦЭМ!$C$39:$C$758,СВЦЭМ!$A$39:$A$758,$A94,СВЦЭМ!$B$39:$B$758,J$83)+'СЕТ СН'!$H$9+СВЦЭМ!$D$10+'СЕТ СН'!$H$5-'СЕТ СН'!$H$17</f>
        <v>5079.64285053</v>
      </c>
      <c r="K94" s="36">
        <f>SUMIFS(СВЦЭМ!$C$39:$C$758,СВЦЭМ!$A$39:$A$758,$A94,СВЦЭМ!$B$39:$B$758,K$83)+'СЕТ СН'!$H$9+СВЦЭМ!$D$10+'СЕТ СН'!$H$5-'СЕТ СН'!$H$17</f>
        <v>5074.1298498900005</v>
      </c>
      <c r="L94" s="36">
        <f>SUMIFS(СВЦЭМ!$C$39:$C$758,СВЦЭМ!$A$39:$A$758,$A94,СВЦЭМ!$B$39:$B$758,L$83)+'СЕТ СН'!$H$9+СВЦЭМ!$D$10+'СЕТ СН'!$H$5-'СЕТ СН'!$H$17</f>
        <v>5069.0493842800006</v>
      </c>
      <c r="M94" s="36">
        <f>SUMIFS(СВЦЭМ!$C$39:$C$758,СВЦЭМ!$A$39:$A$758,$A94,СВЦЭМ!$B$39:$B$758,M$83)+'СЕТ СН'!$H$9+СВЦЭМ!$D$10+'СЕТ СН'!$H$5-'СЕТ СН'!$H$17</f>
        <v>5091.0937236600003</v>
      </c>
      <c r="N94" s="36">
        <f>SUMIFS(СВЦЭМ!$C$39:$C$758,СВЦЭМ!$A$39:$A$758,$A94,СВЦЭМ!$B$39:$B$758,N$83)+'СЕТ СН'!$H$9+СВЦЭМ!$D$10+'СЕТ СН'!$H$5-'СЕТ СН'!$H$17</f>
        <v>5087.98928609</v>
      </c>
      <c r="O94" s="36">
        <f>SUMIFS(СВЦЭМ!$C$39:$C$758,СВЦЭМ!$A$39:$A$758,$A94,СВЦЭМ!$B$39:$B$758,O$83)+'СЕТ СН'!$H$9+СВЦЭМ!$D$10+'СЕТ СН'!$H$5-'СЕТ СН'!$H$17</f>
        <v>5206.9968749700001</v>
      </c>
      <c r="P94" s="36">
        <f>SUMIFS(СВЦЭМ!$C$39:$C$758,СВЦЭМ!$A$39:$A$758,$A94,СВЦЭМ!$B$39:$B$758,P$83)+'СЕТ СН'!$H$9+СВЦЭМ!$D$10+'СЕТ СН'!$H$5-'СЕТ СН'!$H$17</f>
        <v>5208.7709553499999</v>
      </c>
      <c r="Q94" s="36">
        <f>SUMIFS(СВЦЭМ!$C$39:$C$758,СВЦЭМ!$A$39:$A$758,$A94,СВЦЭМ!$B$39:$B$758,Q$83)+'СЕТ СН'!$H$9+СВЦЭМ!$D$10+'СЕТ СН'!$H$5-'СЕТ СН'!$H$17</f>
        <v>5160.3342553500006</v>
      </c>
      <c r="R94" s="36">
        <f>SUMIFS(СВЦЭМ!$C$39:$C$758,СВЦЭМ!$A$39:$A$758,$A94,СВЦЭМ!$B$39:$B$758,R$83)+'СЕТ СН'!$H$9+СВЦЭМ!$D$10+'СЕТ СН'!$H$5-'СЕТ СН'!$H$17</f>
        <v>5123.5134521599994</v>
      </c>
      <c r="S94" s="36">
        <f>SUMIFS(СВЦЭМ!$C$39:$C$758,СВЦЭМ!$A$39:$A$758,$A94,СВЦЭМ!$B$39:$B$758,S$83)+'СЕТ СН'!$H$9+СВЦЭМ!$D$10+'СЕТ СН'!$H$5-'СЕТ СН'!$H$17</f>
        <v>5115.39656672</v>
      </c>
      <c r="T94" s="36">
        <f>SUMIFS(СВЦЭМ!$C$39:$C$758,СВЦЭМ!$A$39:$A$758,$A94,СВЦЭМ!$B$39:$B$758,T$83)+'СЕТ СН'!$H$9+СВЦЭМ!$D$10+'СЕТ СН'!$H$5-'СЕТ СН'!$H$17</f>
        <v>5071.4549710299998</v>
      </c>
      <c r="U94" s="36">
        <f>SUMIFS(СВЦЭМ!$C$39:$C$758,СВЦЭМ!$A$39:$A$758,$A94,СВЦЭМ!$B$39:$B$758,U$83)+'СЕТ СН'!$H$9+СВЦЭМ!$D$10+'СЕТ СН'!$H$5-'СЕТ СН'!$H$17</f>
        <v>5051.9403946600005</v>
      </c>
      <c r="V94" s="36">
        <f>SUMIFS(СВЦЭМ!$C$39:$C$758,СВЦЭМ!$A$39:$A$758,$A94,СВЦЭМ!$B$39:$B$758,V$83)+'СЕТ СН'!$H$9+СВЦЭМ!$D$10+'СЕТ СН'!$H$5-'СЕТ СН'!$H$17</f>
        <v>5045.2643921700001</v>
      </c>
      <c r="W94" s="36">
        <f>SUMIFS(СВЦЭМ!$C$39:$C$758,СВЦЭМ!$A$39:$A$758,$A94,СВЦЭМ!$B$39:$B$758,W$83)+'СЕТ СН'!$H$9+СВЦЭМ!$D$10+'СЕТ СН'!$H$5-'СЕТ СН'!$H$17</f>
        <v>5028.01552094</v>
      </c>
      <c r="X94" s="36">
        <f>SUMIFS(СВЦЭМ!$C$39:$C$758,СВЦЭМ!$A$39:$A$758,$A94,СВЦЭМ!$B$39:$B$758,X$83)+'СЕТ СН'!$H$9+СВЦЭМ!$D$10+'СЕТ СН'!$H$5-'СЕТ СН'!$H$17</f>
        <v>5071.0957472500004</v>
      </c>
      <c r="Y94" s="36">
        <f>SUMIFS(СВЦЭМ!$C$39:$C$758,СВЦЭМ!$A$39:$A$758,$A94,СВЦЭМ!$B$39:$B$758,Y$83)+'СЕТ СН'!$H$9+СВЦЭМ!$D$10+'СЕТ СН'!$H$5-'СЕТ СН'!$H$17</f>
        <v>5115.2908327799996</v>
      </c>
    </row>
    <row r="95" spans="1:25" ht="15.75" x14ac:dyDescent="0.2">
      <c r="A95" s="35">
        <f t="shared" si="2"/>
        <v>45394</v>
      </c>
      <c r="B95" s="36">
        <f>SUMIFS(СВЦЭМ!$C$39:$C$758,СВЦЭМ!$A$39:$A$758,$A95,СВЦЭМ!$B$39:$B$758,B$83)+'СЕТ СН'!$H$9+СВЦЭМ!$D$10+'СЕТ СН'!$H$5-'СЕТ СН'!$H$17</f>
        <v>5093.5365750999999</v>
      </c>
      <c r="C95" s="36">
        <f>SUMIFS(СВЦЭМ!$C$39:$C$758,СВЦЭМ!$A$39:$A$758,$A95,СВЦЭМ!$B$39:$B$758,C$83)+'СЕТ СН'!$H$9+СВЦЭМ!$D$10+'СЕТ СН'!$H$5-'СЕТ СН'!$H$17</f>
        <v>5072.7401169000004</v>
      </c>
      <c r="D95" s="36">
        <f>SUMIFS(СВЦЭМ!$C$39:$C$758,СВЦЭМ!$A$39:$A$758,$A95,СВЦЭМ!$B$39:$B$758,D$83)+'СЕТ СН'!$H$9+СВЦЭМ!$D$10+'СЕТ СН'!$H$5-'СЕТ СН'!$H$17</f>
        <v>5101.8631614900005</v>
      </c>
      <c r="E95" s="36">
        <f>SUMIFS(СВЦЭМ!$C$39:$C$758,СВЦЭМ!$A$39:$A$758,$A95,СВЦЭМ!$B$39:$B$758,E$83)+'СЕТ СН'!$H$9+СВЦЭМ!$D$10+'СЕТ СН'!$H$5-'СЕТ СН'!$H$17</f>
        <v>5139.3912331499996</v>
      </c>
      <c r="F95" s="36">
        <f>SUMIFS(СВЦЭМ!$C$39:$C$758,СВЦЭМ!$A$39:$A$758,$A95,СВЦЭМ!$B$39:$B$758,F$83)+'СЕТ СН'!$H$9+СВЦЭМ!$D$10+'СЕТ СН'!$H$5-'СЕТ СН'!$H$17</f>
        <v>5128.5871675199996</v>
      </c>
      <c r="G95" s="36">
        <f>SUMIFS(СВЦЭМ!$C$39:$C$758,СВЦЭМ!$A$39:$A$758,$A95,СВЦЭМ!$B$39:$B$758,G$83)+'СЕТ СН'!$H$9+СВЦЭМ!$D$10+'СЕТ СН'!$H$5-'СЕТ СН'!$H$17</f>
        <v>5096.3240832700003</v>
      </c>
      <c r="H95" s="36">
        <f>SUMIFS(СВЦЭМ!$C$39:$C$758,СВЦЭМ!$A$39:$A$758,$A95,СВЦЭМ!$B$39:$B$758,H$83)+'СЕТ СН'!$H$9+СВЦЭМ!$D$10+'СЕТ СН'!$H$5-'СЕТ СН'!$H$17</f>
        <v>5038.3198948700001</v>
      </c>
      <c r="I95" s="36">
        <f>SUMIFS(СВЦЭМ!$C$39:$C$758,СВЦЭМ!$A$39:$A$758,$A95,СВЦЭМ!$B$39:$B$758,I$83)+'СЕТ СН'!$H$9+СВЦЭМ!$D$10+'СЕТ СН'!$H$5-'СЕТ СН'!$H$17</f>
        <v>4977.2610317799999</v>
      </c>
      <c r="J95" s="36">
        <f>SUMIFS(СВЦЭМ!$C$39:$C$758,СВЦЭМ!$A$39:$A$758,$A95,СВЦЭМ!$B$39:$B$758,J$83)+'СЕТ СН'!$H$9+СВЦЭМ!$D$10+'СЕТ СН'!$H$5-'СЕТ СН'!$H$17</f>
        <v>4948.2916367100006</v>
      </c>
      <c r="K95" s="36">
        <f>SUMIFS(СВЦЭМ!$C$39:$C$758,СВЦЭМ!$A$39:$A$758,$A95,СВЦЭМ!$B$39:$B$758,K$83)+'СЕТ СН'!$H$9+СВЦЭМ!$D$10+'СЕТ СН'!$H$5-'СЕТ СН'!$H$17</f>
        <v>4939.8796821599999</v>
      </c>
      <c r="L95" s="36">
        <f>SUMIFS(СВЦЭМ!$C$39:$C$758,СВЦЭМ!$A$39:$A$758,$A95,СВЦЭМ!$B$39:$B$758,L$83)+'СЕТ СН'!$H$9+СВЦЭМ!$D$10+'СЕТ СН'!$H$5-'СЕТ СН'!$H$17</f>
        <v>4943.0003428700002</v>
      </c>
      <c r="M95" s="36">
        <f>SUMIFS(СВЦЭМ!$C$39:$C$758,СВЦЭМ!$A$39:$A$758,$A95,СВЦЭМ!$B$39:$B$758,M$83)+'СЕТ СН'!$H$9+СВЦЭМ!$D$10+'СЕТ СН'!$H$5-'СЕТ СН'!$H$17</f>
        <v>4954.8329797599999</v>
      </c>
      <c r="N95" s="36">
        <f>SUMIFS(СВЦЭМ!$C$39:$C$758,СВЦЭМ!$A$39:$A$758,$A95,СВЦЭМ!$B$39:$B$758,N$83)+'СЕТ СН'!$H$9+СВЦЭМ!$D$10+'СЕТ СН'!$H$5-'СЕТ СН'!$H$17</f>
        <v>4944.8199432900001</v>
      </c>
      <c r="O95" s="36">
        <f>SUMIFS(СВЦЭМ!$C$39:$C$758,СВЦЭМ!$A$39:$A$758,$A95,СВЦЭМ!$B$39:$B$758,O$83)+'СЕТ СН'!$H$9+СВЦЭМ!$D$10+'СЕТ СН'!$H$5-'СЕТ СН'!$H$17</f>
        <v>4961.0189863599999</v>
      </c>
      <c r="P95" s="36">
        <f>SUMIFS(СВЦЭМ!$C$39:$C$758,СВЦЭМ!$A$39:$A$758,$A95,СВЦЭМ!$B$39:$B$758,P$83)+'СЕТ СН'!$H$9+СВЦЭМ!$D$10+'СЕТ СН'!$H$5-'СЕТ СН'!$H$17</f>
        <v>4982.9571466699999</v>
      </c>
      <c r="Q95" s="36">
        <f>SUMIFS(СВЦЭМ!$C$39:$C$758,СВЦЭМ!$A$39:$A$758,$A95,СВЦЭМ!$B$39:$B$758,Q$83)+'СЕТ СН'!$H$9+СВЦЭМ!$D$10+'СЕТ СН'!$H$5-'СЕТ СН'!$H$17</f>
        <v>4999.6574192000007</v>
      </c>
      <c r="R95" s="36">
        <f>SUMIFS(СВЦЭМ!$C$39:$C$758,СВЦЭМ!$A$39:$A$758,$A95,СВЦЭМ!$B$39:$B$758,R$83)+'СЕТ СН'!$H$9+СВЦЭМ!$D$10+'СЕТ СН'!$H$5-'СЕТ СН'!$H$17</f>
        <v>5001.2235738500003</v>
      </c>
      <c r="S95" s="36">
        <f>SUMIFS(СВЦЭМ!$C$39:$C$758,СВЦЭМ!$A$39:$A$758,$A95,СВЦЭМ!$B$39:$B$758,S$83)+'СЕТ СН'!$H$9+СВЦЭМ!$D$10+'СЕТ СН'!$H$5-'СЕТ СН'!$H$17</f>
        <v>4989.7635165700003</v>
      </c>
      <c r="T95" s="36">
        <f>SUMIFS(СВЦЭМ!$C$39:$C$758,СВЦЭМ!$A$39:$A$758,$A95,СВЦЭМ!$B$39:$B$758,T$83)+'СЕТ СН'!$H$9+СВЦЭМ!$D$10+'СЕТ СН'!$H$5-'СЕТ СН'!$H$17</f>
        <v>4948.0236297800002</v>
      </c>
      <c r="U95" s="36">
        <f>SUMIFS(СВЦЭМ!$C$39:$C$758,СВЦЭМ!$A$39:$A$758,$A95,СВЦЭМ!$B$39:$B$758,U$83)+'СЕТ СН'!$H$9+СВЦЭМ!$D$10+'СЕТ СН'!$H$5-'СЕТ СН'!$H$17</f>
        <v>4946.3795715200004</v>
      </c>
      <c r="V95" s="36">
        <f>SUMIFS(СВЦЭМ!$C$39:$C$758,СВЦЭМ!$A$39:$A$758,$A95,СВЦЭМ!$B$39:$B$758,V$83)+'СЕТ СН'!$H$9+СВЦЭМ!$D$10+'СЕТ СН'!$H$5-'СЕТ СН'!$H$17</f>
        <v>4929.7729388000007</v>
      </c>
      <c r="W95" s="36">
        <f>SUMIFS(СВЦЭМ!$C$39:$C$758,СВЦЭМ!$A$39:$A$758,$A95,СВЦЭМ!$B$39:$B$758,W$83)+'СЕТ СН'!$H$9+СВЦЭМ!$D$10+'СЕТ СН'!$H$5-'СЕТ СН'!$H$17</f>
        <v>4920.1911087999997</v>
      </c>
      <c r="X95" s="36">
        <f>SUMIFS(СВЦЭМ!$C$39:$C$758,СВЦЭМ!$A$39:$A$758,$A95,СВЦЭМ!$B$39:$B$758,X$83)+'СЕТ СН'!$H$9+СВЦЭМ!$D$10+'СЕТ СН'!$H$5-'СЕТ СН'!$H$17</f>
        <v>4967.30057106</v>
      </c>
      <c r="Y95" s="36">
        <f>SUMIFS(СВЦЭМ!$C$39:$C$758,СВЦЭМ!$A$39:$A$758,$A95,СВЦЭМ!$B$39:$B$758,Y$83)+'СЕТ СН'!$H$9+СВЦЭМ!$D$10+'СЕТ СН'!$H$5-'СЕТ СН'!$H$17</f>
        <v>4994.3626369900003</v>
      </c>
    </row>
    <row r="96" spans="1:25" ht="15.75" x14ac:dyDescent="0.2">
      <c r="A96" s="35">
        <f t="shared" si="2"/>
        <v>45395</v>
      </c>
      <c r="B96" s="36">
        <f>SUMIFS(СВЦЭМ!$C$39:$C$758,СВЦЭМ!$A$39:$A$758,$A96,СВЦЭМ!$B$39:$B$758,B$83)+'СЕТ СН'!$H$9+СВЦЭМ!$D$10+'СЕТ СН'!$H$5-'СЕТ СН'!$H$17</f>
        <v>5056.6851560300001</v>
      </c>
      <c r="C96" s="36">
        <f>SUMIFS(СВЦЭМ!$C$39:$C$758,СВЦЭМ!$A$39:$A$758,$A96,СВЦЭМ!$B$39:$B$758,C$83)+'СЕТ СН'!$H$9+СВЦЭМ!$D$10+'СЕТ СН'!$H$5-'СЕТ СН'!$H$17</f>
        <v>5062.7629899800004</v>
      </c>
      <c r="D96" s="36">
        <f>SUMIFS(СВЦЭМ!$C$39:$C$758,СВЦЭМ!$A$39:$A$758,$A96,СВЦЭМ!$B$39:$B$758,D$83)+'СЕТ СН'!$H$9+СВЦЭМ!$D$10+'СЕТ СН'!$H$5-'СЕТ СН'!$H$17</f>
        <v>5094.7562149799996</v>
      </c>
      <c r="E96" s="36">
        <f>SUMIFS(СВЦЭМ!$C$39:$C$758,СВЦЭМ!$A$39:$A$758,$A96,СВЦЭМ!$B$39:$B$758,E$83)+'СЕТ СН'!$H$9+СВЦЭМ!$D$10+'СЕТ СН'!$H$5-'СЕТ СН'!$H$17</f>
        <v>5125.2987683600004</v>
      </c>
      <c r="F96" s="36">
        <f>SUMIFS(СВЦЭМ!$C$39:$C$758,СВЦЭМ!$A$39:$A$758,$A96,СВЦЭМ!$B$39:$B$758,F$83)+'СЕТ СН'!$H$9+СВЦЭМ!$D$10+'СЕТ СН'!$H$5-'СЕТ СН'!$H$17</f>
        <v>5119.5050614199999</v>
      </c>
      <c r="G96" s="36">
        <f>SUMIFS(СВЦЭМ!$C$39:$C$758,СВЦЭМ!$A$39:$A$758,$A96,СВЦЭМ!$B$39:$B$758,G$83)+'СЕТ СН'!$H$9+СВЦЭМ!$D$10+'СЕТ СН'!$H$5-'СЕТ СН'!$H$17</f>
        <v>5125.6522076900001</v>
      </c>
      <c r="H96" s="36">
        <f>SUMIFS(СВЦЭМ!$C$39:$C$758,СВЦЭМ!$A$39:$A$758,$A96,СВЦЭМ!$B$39:$B$758,H$83)+'СЕТ СН'!$H$9+СВЦЭМ!$D$10+'СЕТ СН'!$H$5-'СЕТ СН'!$H$17</f>
        <v>5104.5032413400004</v>
      </c>
      <c r="I96" s="36">
        <f>SUMIFS(СВЦЭМ!$C$39:$C$758,СВЦЭМ!$A$39:$A$758,$A96,СВЦЭМ!$B$39:$B$758,I$83)+'СЕТ СН'!$H$9+СВЦЭМ!$D$10+'СЕТ СН'!$H$5-'СЕТ СН'!$H$17</f>
        <v>5091.4775964700002</v>
      </c>
      <c r="J96" s="36">
        <f>SUMIFS(СВЦЭМ!$C$39:$C$758,СВЦЭМ!$A$39:$A$758,$A96,СВЦЭМ!$B$39:$B$758,J$83)+'СЕТ СН'!$H$9+СВЦЭМ!$D$10+'СЕТ СН'!$H$5-'СЕТ СН'!$H$17</f>
        <v>5175.4172053299999</v>
      </c>
      <c r="K96" s="36">
        <f>SUMIFS(СВЦЭМ!$C$39:$C$758,СВЦЭМ!$A$39:$A$758,$A96,СВЦЭМ!$B$39:$B$758,K$83)+'СЕТ СН'!$H$9+СВЦЭМ!$D$10+'СЕТ СН'!$H$5-'СЕТ СН'!$H$17</f>
        <v>5099.3706031800002</v>
      </c>
      <c r="L96" s="36">
        <f>SUMIFS(СВЦЭМ!$C$39:$C$758,СВЦЭМ!$A$39:$A$758,$A96,СВЦЭМ!$B$39:$B$758,L$83)+'СЕТ СН'!$H$9+СВЦЭМ!$D$10+'СЕТ СН'!$H$5-'СЕТ СН'!$H$17</f>
        <v>5049.7055777300002</v>
      </c>
      <c r="M96" s="36">
        <f>SUMIFS(СВЦЭМ!$C$39:$C$758,СВЦЭМ!$A$39:$A$758,$A96,СВЦЭМ!$B$39:$B$758,M$83)+'СЕТ СН'!$H$9+СВЦЭМ!$D$10+'СЕТ СН'!$H$5-'СЕТ СН'!$H$17</f>
        <v>5054.46193253</v>
      </c>
      <c r="N96" s="36">
        <f>SUMIFS(СВЦЭМ!$C$39:$C$758,СВЦЭМ!$A$39:$A$758,$A96,СВЦЭМ!$B$39:$B$758,N$83)+'СЕТ СН'!$H$9+СВЦЭМ!$D$10+'СЕТ СН'!$H$5-'СЕТ СН'!$H$17</f>
        <v>4991.0736355200006</v>
      </c>
      <c r="O96" s="36">
        <f>SUMIFS(СВЦЭМ!$C$39:$C$758,СВЦЭМ!$A$39:$A$758,$A96,СВЦЭМ!$B$39:$B$758,O$83)+'СЕТ СН'!$H$9+СВЦЭМ!$D$10+'СЕТ СН'!$H$5-'СЕТ СН'!$H$17</f>
        <v>5002.3193494099996</v>
      </c>
      <c r="P96" s="36">
        <f>SUMIFS(СВЦЭМ!$C$39:$C$758,СВЦЭМ!$A$39:$A$758,$A96,СВЦЭМ!$B$39:$B$758,P$83)+'СЕТ СН'!$H$9+СВЦЭМ!$D$10+'СЕТ СН'!$H$5-'СЕТ СН'!$H$17</f>
        <v>5018.5671413500004</v>
      </c>
      <c r="Q96" s="36">
        <f>SUMIFS(СВЦЭМ!$C$39:$C$758,СВЦЭМ!$A$39:$A$758,$A96,СВЦЭМ!$B$39:$B$758,Q$83)+'СЕТ СН'!$H$9+СВЦЭМ!$D$10+'СЕТ СН'!$H$5-'СЕТ СН'!$H$17</f>
        <v>5026.4038194000004</v>
      </c>
      <c r="R96" s="36">
        <f>SUMIFS(СВЦЭМ!$C$39:$C$758,СВЦЭМ!$A$39:$A$758,$A96,СВЦЭМ!$B$39:$B$758,R$83)+'СЕТ СН'!$H$9+СВЦЭМ!$D$10+'СЕТ СН'!$H$5-'СЕТ СН'!$H$17</f>
        <v>5016.1474286800003</v>
      </c>
      <c r="S96" s="36">
        <f>SUMIFS(СВЦЭМ!$C$39:$C$758,СВЦЭМ!$A$39:$A$758,$A96,СВЦЭМ!$B$39:$B$758,S$83)+'СЕТ СН'!$H$9+СВЦЭМ!$D$10+'СЕТ СН'!$H$5-'СЕТ СН'!$H$17</f>
        <v>5021.2689235300004</v>
      </c>
      <c r="T96" s="36">
        <f>SUMIFS(СВЦЭМ!$C$39:$C$758,СВЦЭМ!$A$39:$A$758,$A96,СВЦЭМ!$B$39:$B$758,T$83)+'СЕТ СН'!$H$9+СВЦЭМ!$D$10+'СЕТ СН'!$H$5-'СЕТ СН'!$H$17</f>
        <v>5026.7481090000001</v>
      </c>
      <c r="U96" s="36">
        <f>SUMIFS(СВЦЭМ!$C$39:$C$758,СВЦЭМ!$A$39:$A$758,$A96,СВЦЭМ!$B$39:$B$758,U$83)+'СЕТ СН'!$H$9+СВЦЭМ!$D$10+'СЕТ СН'!$H$5-'СЕТ СН'!$H$17</f>
        <v>5000.2997247200001</v>
      </c>
      <c r="V96" s="36">
        <f>SUMIFS(СВЦЭМ!$C$39:$C$758,СВЦЭМ!$A$39:$A$758,$A96,СВЦЭМ!$B$39:$B$758,V$83)+'СЕТ СН'!$H$9+СВЦЭМ!$D$10+'СЕТ СН'!$H$5-'СЕТ СН'!$H$17</f>
        <v>4979.7258631800005</v>
      </c>
      <c r="W96" s="36">
        <f>SUMIFS(СВЦЭМ!$C$39:$C$758,СВЦЭМ!$A$39:$A$758,$A96,СВЦЭМ!$B$39:$B$758,W$83)+'СЕТ СН'!$H$9+СВЦЭМ!$D$10+'СЕТ СН'!$H$5-'СЕТ СН'!$H$17</f>
        <v>4944.1729773200004</v>
      </c>
      <c r="X96" s="36">
        <f>SUMIFS(СВЦЭМ!$C$39:$C$758,СВЦЭМ!$A$39:$A$758,$A96,СВЦЭМ!$B$39:$B$758,X$83)+'СЕТ СН'!$H$9+СВЦЭМ!$D$10+'СЕТ СН'!$H$5-'СЕТ СН'!$H$17</f>
        <v>4991.0616724299998</v>
      </c>
      <c r="Y96" s="36">
        <f>SUMIFS(СВЦЭМ!$C$39:$C$758,СВЦЭМ!$A$39:$A$758,$A96,СВЦЭМ!$B$39:$B$758,Y$83)+'СЕТ СН'!$H$9+СВЦЭМ!$D$10+'СЕТ СН'!$H$5-'СЕТ СН'!$H$17</f>
        <v>5014.9972983300004</v>
      </c>
    </row>
    <row r="97" spans="1:25" ht="15.75" x14ac:dyDescent="0.2">
      <c r="A97" s="35">
        <f t="shared" si="2"/>
        <v>45396</v>
      </c>
      <c r="B97" s="36">
        <f>SUMIFS(СВЦЭМ!$C$39:$C$758,СВЦЭМ!$A$39:$A$758,$A97,СВЦЭМ!$B$39:$B$758,B$83)+'СЕТ СН'!$H$9+СВЦЭМ!$D$10+'СЕТ СН'!$H$5-'СЕТ СН'!$H$17</f>
        <v>4949.1023784200006</v>
      </c>
      <c r="C97" s="36">
        <f>SUMIFS(СВЦЭМ!$C$39:$C$758,СВЦЭМ!$A$39:$A$758,$A97,СВЦЭМ!$B$39:$B$758,C$83)+'СЕТ СН'!$H$9+СВЦЭМ!$D$10+'СЕТ СН'!$H$5-'СЕТ СН'!$H$17</f>
        <v>5017.6705140699996</v>
      </c>
      <c r="D97" s="36">
        <f>SUMIFS(СВЦЭМ!$C$39:$C$758,СВЦЭМ!$A$39:$A$758,$A97,СВЦЭМ!$B$39:$B$758,D$83)+'СЕТ СН'!$H$9+СВЦЭМ!$D$10+'СЕТ СН'!$H$5-'СЕТ СН'!$H$17</f>
        <v>5063.8564886500008</v>
      </c>
      <c r="E97" s="36">
        <f>SUMIFS(СВЦЭМ!$C$39:$C$758,СВЦЭМ!$A$39:$A$758,$A97,СВЦЭМ!$B$39:$B$758,E$83)+'СЕТ СН'!$H$9+СВЦЭМ!$D$10+'СЕТ СН'!$H$5-'СЕТ СН'!$H$17</f>
        <v>5076.2133866300001</v>
      </c>
      <c r="F97" s="36">
        <f>SUMIFS(СВЦЭМ!$C$39:$C$758,СВЦЭМ!$A$39:$A$758,$A97,СВЦЭМ!$B$39:$B$758,F$83)+'СЕТ СН'!$H$9+СВЦЭМ!$D$10+'СЕТ СН'!$H$5-'СЕТ СН'!$H$17</f>
        <v>5087.5394542100003</v>
      </c>
      <c r="G97" s="36">
        <f>SUMIFS(СВЦЭМ!$C$39:$C$758,СВЦЭМ!$A$39:$A$758,$A97,СВЦЭМ!$B$39:$B$758,G$83)+'СЕТ СН'!$H$9+СВЦЭМ!$D$10+'СЕТ СН'!$H$5-'СЕТ СН'!$H$17</f>
        <v>5104.0814932900003</v>
      </c>
      <c r="H97" s="36">
        <f>SUMIFS(СВЦЭМ!$C$39:$C$758,СВЦЭМ!$A$39:$A$758,$A97,СВЦЭМ!$B$39:$B$758,H$83)+'СЕТ СН'!$H$9+СВЦЭМ!$D$10+'СЕТ СН'!$H$5-'СЕТ СН'!$H$17</f>
        <v>5116.9330706399996</v>
      </c>
      <c r="I97" s="36">
        <f>SUMIFS(СВЦЭМ!$C$39:$C$758,СВЦЭМ!$A$39:$A$758,$A97,СВЦЭМ!$B$39:$B$758,I$83)+'СЕТ СН'!$H$9+СВЦЭМ!$D$10+'СЕТ СН'!$H$5-'СЕТ СН'!$H$17</f>
        <v>5096.0193662500005</v>
      </c>
      <c r="J97" s="36">
        <f>SUMIFS(СВЦЭМ!$C$39:$C$758,СВЦЭМ!$A$39:$A$758,$A97,СВЦЭМ!$B$39:$B$758,J$83)+'СЕТ СН'!$H$9+СВЦЭМ!$D$10+'СЕТ СН'!$H$5-'СЕТ СН'!$H$17</f>
        <v>5035.0473866900002</v>
      </c>
      <c r="K97" s="36">
        <f>SUMIFS(СВЦЭМ!$C$39:$C$758,СВЦЭМ!$A$39:$A$758,$A97,СВЦЭМ!$B$39:$B$758,K$83)+'СЕТ СН'!$H$9+СВЦЭМ!$D$10+'СЕТ СН'!$H$5-'СЕТ СН'!$H$17</f>
        <v>4967.8702927800005</v>
      </c>
      <c r="L97" s="36">
        <f>SUMIFS(СВЦЭМ!$C$39:$C$758,СВЦЭМ!$A$39:$A$758,$A97,СВЦЭМ!$B$39:$B$758,L$83)+'СЕТ СН'!$H$9+СВЦЭМ!$D$10+'СЕТ СН'!$H$5-'СЕТ СН'!$H$17</f>
        <v>4933.1227615300004</v>
      </c>
      <c r="M97" s="36">
        <f>SUMIFS(СВЦЭМ!$C$39:$C$758,СВЦЭМ!$A$39:$A$758,$A97,СВЦЭМ!$B$39:$B$758,M$83)+'СЕТ СН'!$H$9+СВЦЭМ!$D$10+'СЕТ СН'!$H$5-'СЕТ СН'!$H$17</f>
        <v>4959.8381772600005</v>
      </c>
      <c r="N97" s="36">
        <f>SUMIFS(СВЦЭМ!$C$39:$C$758,СВЦЭМ!$A$39:$A$758,$A97,СВЦЭМ!$B$39:$B$758,N$83)+'СЕТ СН'!$H$9+СВЦЭМ!$D$10+'СЕТ СН'!$H$5-'СЕТ СН'!$H$17</f>
        <v>4981.1439049999999</v>
      </c>
      <c r="O97" s="36">
        <f>SUMIFS(СВЦЭМ!$C$39:$C$758,СВЦЭМ!$A$39:$A$758,$A97,СВЦЭМ!$B$39:$B$758,O$83)+'СЕТ СН'!$H$9+СВЦЭМ!$D$10+'СЕТ СН'!$H$5-'СЕТ СН'!$H$17</f>
        <v>4993.8312388000004</v>
      </c>
      <c r="P97" s="36">
        <f>SUMIFS(СВЦЭМ!$C$39:$C$758,СВЦЭМ!$A$39:$A$758,$A97,СВЦЭМ!$B$39:$B$758,P$83)+'СЕТ СН'!$H$9+СВЦЭМ!$D$10+'СЕТ СН'!$H$5-'СЕТ СН'!$H$17</f>
        <v>5004.4406136800008</v>
      </c>
      <c r="Q97" s="36">
        <f>SUMIFS(СВЦЭМ!$C$39:$C$758,СВЦЭМ!$A$39:$A$758,$A97,СВЦЭМ!$B$39:$B$758,Q$83)+'СЕТ СН'!$H$9+СВЦЭМ!$D$10+'СЕТ СН'!$H$5-'СЕТ СН'!$H$17</f>
        <v>5029.3908916</v>
      </c>
      <c r="R97" s="36">
        <f>SUMIFS(СВЦЭМ!$C$39:$C$758,СВЦЭМ!$A$39:$A$758,$A97,СВЦЭМ!$B$39:$B$758,R$83)+'СЕТ СН'!$H$9+СВЦЭМ!$D$10+'СЕТ СН'!$H$5-'СЕТ СН'!$H$17</f>
        <v>5054.58972928</v>
      </c>
      <c r="S97" s="36">
        <f>SUMIFS(СВЦЭМ!$C$39:$C$758,СВЦЭМ!$A$39:$A$758,$A97,СВЦЭМ!$B$39:$B$758,S$83)+'СЕТ СН'!$H$9+СВЦЭМ!$D$10+'СЕТ СН'!$H$5-'СЕТ СН'!$H$17</f>
        <v>5019.9108243999999</v>
      </c>
      <c r="T97" s="36">
        <f>SUMIFS(СВЦЭМ!$C$39:$C$758,СВЦЭМ!$A$39:$A$758,$A97,СВЦЭМ!$B$39:$B$758,T$83)+'СЕТ СН'!$H$9+СВЦЭМ!$D$10+'СЕТ СН'!$H$5-'СЕТ СН'!$H$17</f>
        <v>4981.4907109699998</v>
      </c>
      <c r="U97" s="36">
        <f>SUMIFS(СВЦЭМ!$C$39:$C$758,СВЦЭМ!$A$39:$A$758,$A97,СВЦЭМ!$B$39:$B$758,U$83)+'СЕТ СН'!$H$9+СВЦЭМ!$D$10+'СЕТ СН'!$H$5-'СЕТ СН'!$H$17</f>
        <v>4991.4006994500005</v>
      </c>
      <c r="V97" s="36">
        <f>SUMIFS(СВЦЭМ!$C$39:$C$758,СВЦЭМ!$A$39:$A$758,$A97,СВЦЭМ!$B$39:$B$758,V$83)+'СЕТ СН'!$H$9+СВЦЭМ!$D$10+'СЕТ СН'!$H$5-'СЕТ СН'!$H$17</f>
        <v>4895.2484355100005</v>
      </c>
      <c r="W97" s="36">
        <f>SUMIFS(СВЦЭМ!$C$39:$C$758,СВЦЭМ!$A$39:$A$758,$A97,СВЦЭМ!$B$39:$B$758,W$83)+'СЕТ СН'!$H$9+СВЦЭМ!$D$10+'СЕТ СН'!$H$5-'СЕТ СН'!$H$17</f>
        <v>4882.0001472500007</v>
      </c>
      <c r="X97" s="36">
        <f>SUMIFS(СВЦЭМ!$C$39:$C$758,СВЦЭМ!$A$39:$A$758,$A97,СВЦЭМ!$B$39:$B$758,X$83)+'СЕТ СН'!$H$9+СВЦЭМ!$D$10+'СЕТ СН'!$H$5-'СЕТ СН'!$H$17</f>
        <v>4934.6533569700005</v>
      </c>
      <c r="Y97" s="36">
        <f>SUMIFS(СВЦЭМ!$C$39:$C$758,СВЦЭМ!$A$39:$A$758,$A97,СВЦЭМ!$B$39:$B$758,Y$83)+'СЕТ СН'!$H$9+СВЦЭМ!$D$10+'СЕТ СН'!$H$5-'СЕТ СН'!$H$17</f>
        <v>4970.8788247800003</v>
      </c>
    </row>
    <row r="98" spans="1:25" ht="15.75" x14ac:dyDescent="0.2">
      <c r="A98" s="35">
        <f t="shared" si="2"/>
        <v>45397</v>
      </c>
      <c r="B98" s="36">
        <f>SUMIFS(СВЦЭМ!$C$39:$C$758,СВЦЭМ!$A$39:$A$758,$A98,СВЦЭМ!$B$39:$B$758,B$83)+'СЕТ СН'!$H$9+СВЦЭМ!$D$10+'СЕТ СН'!$H$5-'СЕТ СН'!$H$17</f>
        <v>5010.5864649100004</v>
      </c>
      <c r="C98" s="36">
        <f>SUMIFS(СВЦЭМ!$C$39:$C$758,СВЦЭМ!$A$39:$A$758,$A98,СВЦЭМ!$B$39:$B$758,C$83)+'СЕТ СН'!$H$9+СВЦЭМ!$D$10+'СЕТ СН'!$H$5-'СЕТ СН'!$H$17</f>
        <v>5117.7330583099993</v>
      </c>
      <c r="D98" s="36">
        <f>SUMIFS(СВЦЭМ!$C$39:$C$758,СВЦЭМ!$A$39:$A$758,$A98,СВЦЭМ!$B$39:$B$758,D$83)+'СЕТ СН'!$H$9+СВЦЭМ!$D$10+'СЕТ СН'!$H$5-'СЕТ СН'!$H$17</f>
        <v>5162.8593063999997</v>
      </c>
      <c r="E98" s="36">
        <f>SUMIFS(СВЦЭМ!$C$39:$C$758,СВЦЭМ!$A$39:$A$758,$A98,СВЦЭМ!$B$39:$B$758,E$83)+'СЕТ СН'!$H$9+СВЦЭМ!$D$10+'СЕТ СН'!$H$5-'СЕТ СН'!$H$17</f>
        <v>5173.0002084500002</v>
      </c>
      <c r="F98" s="36">
        <f>SUMIFS(СВЦЭМ!$C$39:$C$758,СВЦЭМ!$A$39:$A$758,$A98,СВЦЭМ!$B$39:$B$758,F$83)+'СЕТ СН'!$H$9+СВЦЭМ!$D$10+'СЕТ СН'!$H$5-'СЕТ СН'!$H$17</f>
        <v>5166.7041704200001</v>
      </c>
      <c r="G98" s="36">
        <f>SUMIFS(СВЦЭМ!$C$39:$C$758,СВЦЭМ!$A$39:$A$758,$A98,СВЦЭМ!$B$39:$B$758,G$83)+'СЕТ СН'!$H$9+СВЦЭМ!$D$10+'СЕТ СН'!$H$5-'СЕТ СН'!$H$17</f>
        <v>5081.0522584</v>
      </c>
      <c r="H98" s="36">
        <f>SUMIFS(СВЦЭМ!$C$39:$C$758,СВЦЭМ!$A$39:$A$758,$A98,СВЦЭМ!$B$39:$B$758,H$83)+'СЕТ СН'!$H$9+СВЦЭМ!$D$10+'СЕТ СН'!$H$5-'СЕТ СН'!$H$17</f>
        <v>5002.98584424</v>
      </c>
      <c r="I98" s="36">
        <f>SUMIFS(СВЦЭМ!$C$39:$C$758,СВЦЭМ!$A$39:$A$758,$A98,СВЦЭМ!$B$39:$B$758,I$83)+'СЕТ СН'!$H$9+СВЦЭМ!$D$10+'СЕТ СН'!$H$5-'СЕТ СН'!$H$17</f>
        <v>4938.7957274999999</v>
      </c>
      <c r="J98" s="36">
        <f>SUMIFS(СВЦЭМ!$C$39:$C$758,СВЦЭМ!$A$39:$A$758,$A98,СВЦЭМ!$B$39:$B$758,J$83)+'СЕТ СН'!$H$9+СВЦЭМ!$D$10+'СЕТ СН'!$H$5-'СЕТ СН'!$H$17</f>
        <v>4901.65355748</v>
      </c>
      <c r="K98" s="36">
        <f>SUMIFS(СВЦЭМ!$C$39:$C$758,СВЦЭМ!$A$39:$A$758,$A98,СВЦЭМ!$B$39:$B$758,K$83)+'СЕТ СН'!$H$9+СВЦЭМ!$D$10+'СЕТ СН'!$H$5-'СЕТ СН'!$H$17</f>
        <v>4891.6821446600006</v>
      </c>
      <c r="L98" s="36">
        <f>SUMIFS(СВЦЭМ!$C$39:$C$758,СВЦЭМ!$A$39:$A$758,$A98,СВЦЭМ!$B$39:$B$758,L$83)+'СЕТ СН'!$H$9+СВЦЭМ!$D$10+'СЕТ СН'!$H$5-'СЕТ СН'!$H$17</f>
        <v>4886.4184863700002</v>
      </c>
      <c r="M98" s="36">
        <f>SUMIFS(СВЦЭМ!$C$39:$C$758,СВЦЭМ!$A$39:$A$758,$A98,СВЦЭМ!$B$39:$B$758,M$83)+'СЕТ СН'!$H$9+СВЦЭМ!$D$10+'СЕТ СН'!$H$5-'СЕТ СН'!$H$17</f>
        <v>4928.6845430900003</v>
      </c>
      <c r="N98" s="36">
        <f>SUMIFS(СВЦЭМ!$C$39:$C$758,СВЦЭМ!$A$39:$A$758,$A98,СВЦЭМ!$B$39:$B$758,N$83)+'СЕТ СН'!$H$9+СВЦЭМ!$D$10+'СЕТ СН'!$H$5-'СЕТ СН'!$H$17</f>
        <v>4929.7725424</v>
      </c>
      <c r="O98" s="36">
        <f>SUMIFS(СВЦЭМ!$C$39:$C$758,СВЦЭМ!$A$39:$A$758,$A98,СВЦЭМ!$B$39:$B$758,O$83)+'СЕТ СН'!$H$9+СВЦЭМ!$D$10+'СЕТ СН'!$H$5-'СЕТ СН'!$H$17</f>
        <v>4947.1382262200004</v>
      </c>
      <c r="P98" s="36">
        <f>SUMIFS(СВЦЭМ!$C$39:$C$758,СВЦЭМ!$A$39:$A$758,$A98,СВЦЭМ!$B$39:$B$758,P$83)+'СЕТ СН'!$H$9+СВЦЭМ!$D$10+'СЕТ СН'!$H$5-'СЕТ СН'!$H$17</f>
        <v>4963.9362211799998</v>
      </c>
      <c r="Q98" s="36">
        <f>SUMIFS(СВЦЭМ!$C$39:$C$758,СВЦЭМ!$A$39:$A$758,$A98,СВЦЭМ!$B$39:$B$758,Q$83)+'СЕТ СН'!$H$9+СВЦЭМ!$D$10+'СЕТ СН'!$H$5-'СЕТ СН'!$H$17</f>
        <v>4976.2843690700001</v>
      </c>
      <c r="R98" s="36">
        <f>SUMIFS(СВЦЭМ!$C$39:$C$758,СВЦЭМ!$A$39:$A$758,$A98,СВЦЭМ!$B$39:$B$758,R$83)+'СЕТ СН'!$H$9+СВЦЭМ!$D$10+'СЕТ СН'!$H$5-'СЕТ СН'!$H$17</f>
        <v>4985.5967661000004</v>
      </c>
      <c r="S98" s="36">
        <f>SUMIFS(СВЦЭМ!$C$39:$C$758,СВЦЭМ!$A$39:$A$758,$A98,СВЦЭМ!$B$39:$B$758,S$83)+'СЕТ СН'!$H$9+СВЦЭМ!$D$10+'СЕТ СН'!$H$5-'СЕТ СН'!$H$17</f>
        <v>4985.2588929600006</v>
      </c>
      <c r="T98" s="36">
        <f>SUMIFS(СВЦЭМ!$C$39:$C$758,СВЦЭМ!$A$39:$A$758,$A98,СВЦЭМ!$B$39:$B$758,T$83)+'СЕТ СН'!$H$9+СВЦЭМ!$D$10+'СЕТ СН'!$H$5-'СЕТ СН'!$H$17</f>
        <v>4953.0199466800004</v>
      </c>
      <c r="U98" s="36">
        <f>SUMIFS(СВЦЭМ!$C$39:$C$758,СВЦЭМ!$A$39:$A$758,$A98,СВЦЭМ!$B$39:$B$758,U$83)+'СЕТ СН'!$H$9+СВЦЭМ!$D$10+'СЕТ СН'!$H$5-'СЕТ СН'!$H$17</f>
        <v>4926.0393989800004</v>
      </c>
      <c r="V98" s="36">
        <f>SUMIFS(СВЦЭМ!$C$39:$C$758,СВЦЭМ!$A$39:$A$758,$A98,СВЦЭМ!$B$39:$B$758,V$83)+'СЕТ СН'!$H$9+СВЦЭМ!$D$10+'СЕТ СН'!$H$5-'СЕТ СН'!$H$17</f>
        <v>4905.2758058899999</v>
      </c>
      <c r="W98" s="36">
        <f>SUMIFS(СВЦЭМ!$C$39:$C$758,СВЦЭМ!$A$39:$A$758,$A98,СВЦЭМ!$B$39:$B$758,W$83)+'СЕТ СН'!$H$9+СВЦЭМ!$D$10+'СЕТ СН'!$H$5-'СЕТ СН'!$H$17</f>
        <v>4900.7431813100002</v>
      </c>
      <c r="X98" s="36">
        <f>SUMIFS(СВЦЭМ!$C$39:$C$758,СВЦЭМ!$A$39:$A$758,$A98,СВЦЭМ!$B$39:$B$758,X$83)+'СЕТ СН'!$H$9+СВЦЭМ!$D$10+'СЕТ СН'!$H$5-'СЕТ СН'!$H$17</f>
        <v>4911.0338055499997</v>
      </c>
      <c r="Y98" s="36">
        <f>SUMIFS(СВЦЭМ!$C$39:$C$758,СВЦЭМ!$A$39:$A$758,$A98,СВЦЭМ!$B$39:$B$758,Y$83)+'СЕТ СН'!$H$9+СВЦЭМ!$D$10+'СЕТ СН'!$H$5-'СЕТ СН'!$H$17</f>
        <v>4952.9861387399997</v>
      </c>
    </row>
    <row r="99" spans="1:25" ht="15.75" x14ac:dyDescent="0.2">
      <c r="A99" s="35">
        <f t="shared" si="2"/>
        <v>45398</v>
      </c>
      <c r="B99" s="36">
        <f>SUMIFS(СВЦЭМ!$C$39:$C$758,СВЦЭМ!$A$39:$A$758,$A99,СВЦЭМ!$B$39:$B$758,B$83)+'СЕТ СН'!$H$9+СВЦЭМ!$D$10+'СЕТ СН'!$H$5-'СЕТ СН'!$H$17</f>
        <v>5073.3890487400004</v>
      </c>
      <c r="C99" s="36">
        <f>SUMIFS(СВЦЭМ!$C$39:$C$758,СВЦЭМ!$A$39:$A$758,$A99,СВЦЭМ!$B$39:$B$758,C$83)+'СЕТ СН'!$H$9+СВЦЭМ!$D$10+'СЕТ СН'!$H$5-'СЕТ СН'!$H$17</f>
        <v>5104.6076436700005</v>
      </c>
      <c r="D99" s="36">
        <f>SUMIFS(СВЦЭМ!$C$39:$C$758,СВЦЭМ!$A$39:$A$758,$A99,СВЦЭМ!$B$39:$B$758,D$83)+'СЕТ СН'!$H$9+СВЦЭМ!$D$10+'СЕТ СН'!$H$5-'СЕТ СН'!$H$17</f>
        <v>5149.6906724700002</v>
      </c>
      <c r="E99" s="36">
        <f>SUMIFS(СВЦЭМ!$C$39:$C$758,СВЦЭМ!$A$39:$A$758,$A99,СВЦЭМ!$B$39:$B$758,E$83)+'СЕТ СН'!$H$9+СВЦЭМ!$D$10+'СЕТ СН'!$H$5-'СЕТ СН'!$H$17</f>
        <v>5173.2590000999999</v>
      </c>
      <c r="F99" s="36">
        <f>SUMIFS(СВЦЭМ!$C$39:$C$758,СВЦЭМ!$A$39:$A$758,$A99,СВЦЭМ!$B$39:$B$758,F$83)+'СЕТ СН'!$H$9+СВЦЭМ!$D$10+'СЕТ СН'!$H$5-'СЕТ СН'!$H$17</f>
        <v>5175.1079914900001</v>
      </c>
      <c r="G99" s="36">
        <f>SUMIFS(СВЦЭМ!$C$39:$C$758,СВЦЭМ!$A$39:$A$758,$A99,СВЦЭМ!$B$39:$B$758,G$83)+'СЕТ СН'!$H$9+СВЦЭМ!$D$10+'СЕТ СН'!$H$5-'СЕТ СН'!$H$17</f>
        <v>5145.6317722900003</v>
      </c>
      <c r="H99" s="36">
        <f>SUMIFS(СВЦЭМ!$C$39:$C$758,СВЦЭМ!$A$39:$A$758,$A99,СВЦЭМ!$B$39:$B$758,H$83)+'СЕТ СН'!$H$9+СВЦЭМ!$D$10+'СЕТ СН'!$H$5-'СЕТ СН'!$H$17</f>
        <v>5072.14262856</v>
      </c>
      <c r="I99" s="36">
        <f>SUMIFS(СВЦЭМ!$C$39:$C$758,СВЦЭМ!$A$39:$A$758,$A99,СВЦЭМ!$B$39:$B$758,I$83)+'СЕТ СН'!$H$9+СВЦЭМ!$D$10+'СЕТ СН'!$H$5-'СЕТ СН'!$H$17</f>
        <v>5011.0711849400004</v>
      </c>
      <c r="J99" s="36">
        <f>SUMIFS(СВЦЭМ!$C$39:$C$758,СВЦЭМ!$A$39:$A$758,$A99,СВЦЭМ!$B$39:$B$758,J$83)+'СЕТ СН'!$H$9+СВЦЭМ!$D$10+'СЕТ СН'!$H$5-'СЕТ СН'!$H$17</f>
        <v>4969.3386515900002</v>
      </c>
      <c r="K99" s="36">
        <f>SUMIFS(СВЦЭМ!$C$39:$C$758,СВЦЭМ!$A$39:$A$758,$A99,СВЦЭМ!$B$39:$B$758,K$83)+'СЕТ СН'!$H$9+СВЦЭМ!$D$10+'СЕТ СН'!$H$5-'СЕТ СН'!$H$17</f>
        <v>4953.2865372100005</v>
      </c>
      <c r="L99" s="36">
        <f>SUMIFS(СВЦЭМ!$C$39:$C$758,СВЦЭМ!$A$39:$A$758,$A99,СВЦЭМ!$B$39:$B$758,L$83)+'СЕТ СН'!$H$9+СВЦЭМ!$D$10+'СЕТ СН'!$H$5-'СЕТ СН'!$H$17</f>
        <v>4960.4216549100001</v>
      </c>
      <c r="M99" s="36">
        <f>SUMIFS(СВЦЭМ!$C$39:$C$758,СВЦЭМ!$A$39:$A$758,$A99,СВЦЭМ!$B$39:$B$758,M$83)+'СЕТ СН'!$H$9+СВЦЭМ!$D$10+'СЕТ СН'!$H$5-'СЕТ СН'!$H$17</f>
        <v>4978.7917146400005</v>
      </c>
      <c r="N99" s="36">
        <f>SUMIFS(СВЦЭМ!$C$39:$C$758,СВЦЭМ!$A$39:$A$758,$A99,СВЦЭМ!$B$39:$B$758,N$83)+'СЕТ СН'!$H$9+СВЦЭМ!$D$10+'СЕТ СН'!$H$5-'СЕТ СН'!$H$17</f>
        <v>4974.52521316</v>
      </c>
      <c r="O99" s="36">
        <f>SUMIFS(СВЦЭМ!$C$39:$C$758,СВЦЭМ!$A$39:$A$758,$A99,СВЦЭМ!$B$39:$B$758,O$83)+'СЕТ СН'!$H$9+СВЦЭМ!$D$10+'СЕТ СН'!$H$5-'СЕТ СН'!$H$17</f>
        <v>4965.2400849799997</v>
      </c>
      <c r="P99" s="36">
        <f>SUMIFS(СВЦЭМ!$C$39:$C$758,СВЦЭМ!$A$39:$A$758,$A99,СВЦЭМ!$B$39:$B$758,P$83)+'СЕТ СН'!$H$9+СВЦЭМ!$D$10+'СЕТ СН'!$H$5-'СЕТ СН'!$H$17</f>
        <v>4984.4881070600004</v>
      </c>
      <c r="Q99" s="36">
        <f>SUMIFS(СВЦЭМ!$C$39:$C$758,СВЦЭМ!$A$39:$A$758,$A99,СВЦЭМ!$B$39:$B$758,Q$83)+'СЕТ СН'!$H$9+СВЦЭМ!$D$10+'СЕТ СН'!$H$5-'СЕТ СН'!$H$17</f>
        <v>4993.4590282099998</v>
      </c>
      <c r="R99" s="36">
        <f>SUMIFS(СВЦЭМ!$C$39:$C$758,СВЦЭМ!$A$39:$A$758,$A99,СВЦЭМ!$B$39:$B$758,R$83)+'СЕТ СН'!$H$9+СВЦЭМ!$D$10+'СЕТ СН'!$H$5-'СЕТ СН'!$H$17</f>
        <v>5022.3204175199999</v>
      </c>
      <c r="S99" s="36">
        <f>SUMIFS(СВЦЭМ!$C$39:$C$758,СВЦЭМ!$A$39:$A$758,$A99,СВЦЭМ!$B$39:$B$758,S$83)+'СЕТ СН'!$H$9+СВЦЭМ!$D$10+'СЕТ СН'!$H$5-'СЕТ СН'!$H$17</f>
        <v>5001.4314367699999</v>
      </c>
      <c r="T99" s="36">
        <f>SUMIFS(СВЦЭМ!$C$39:$C$758,СВЦЭМ!$A$39:$A$758,$A99,СВЦЭМ!$B$39:$B$758,T$83)+'СЕТ СН'!$H$9+СВЦЭМ!$D$10+'СЕТ СН'!$H$5-'СЕТ СН'!$H$17</f>
        <v>4948.6629889599999</v>
      </c>
      <c r="U99" s="36">
        <f>SUMIFS(СВЦЭМ!$C$39:$C$758,СВЦЭМ!$A$39:$A$758,$A99,СВЦЭМ!$B$39:$B$758,U$83)+'СЕТ СН'!$H$9+СВЦЭМ!$D$10+'СЕТ СН'!$H$5-'СЕТ СН'!$H$17</f>
        <v>4974.3468945700006</v>
      </c>
      <c r="V99" s="36">
        <f>SUMIFS(СВЦЭМ!$C$39:$C$758,СВЦЭМ!$A$39:$A$758,$A99,СВЦЭМ!$B$39:$B$758,V$83)+'СЕТ СН'!$H$9+СВЦЭМ!$D$10+'СЕТ СН'!$H$5-'СЕТ СН'!$H$17</f>
        <v>4941.61553568</v>
      </c>
      <c r="W99" s="36">
        <f>SUMIFS(СВЦЭМ!$C$39:$C$758,СВЦЭМ!$A$39:$A$758,$A99,СВЦЭМ!$B$39:$B$758,W$83)+'СЕТ СН'!$H$9+СВЦЭМ!$D$10+'СЕТ СН'!$H$5-'СЕТ СН'!$H$17</f>
        <v>4924.7263673400003</v>
      </c>
      <c r="X99" s="36">
        <f>SUMIFS(СВЦЭМ!$C$39:$C$758,СВЦЭМ!$A$39:$A$758,$A99,СВЦЭМ!$B$39:$B$758,X$83)+'СЕТ СН'!$H$9+СВЦЭМ!$D$10+'СЕТ СН'!$H$5-'СЕТ СН'!$H$17</f>
        <v>4925.1611607200002</v>
      </c>
      <c r="Y99" s="36">
        <f>SUMIFS(СВЦЭМ!$C$39:$C$758,СВЦЭМ!$A$39:$A$758,$A99,СВЦЭМ!$B$39:$B$758,Y$83)+'СЕТ СН'!$H$9+СВЦЭМ!$D$10+'СЕТ СН'!$H$5-'СЕТ СН'!$H$17</f>
        <v>4934.7201171400002</v>
      </c>
    </row>
    <row r="100" spans="1:25" ht="15.75" x14ac:dyDescent="0.2">
      <c r="A100" s="35">
        <f t="shared" si="2"/>
        <v>45399</v>
      </c>
      <c r="B100" s="36">
        <f>SUMIFS(СВЦЭМ!$C$39:$C$758,СВЦЭМ!$A$39:$A$758,$A100,СВЦЭМ!$B$39:$B$758,B$83)+'СЕТ СН'!$H$9+СВЦЭМ!$D$10+'СЕТ СН'!$H$5-'СЕТ СН'!$H$17</f>
        <v>5000.9009543600005</v>
      </c>
      <c r="C100" s="36">
        <f>SUMIFS(СВЦЭМ!$C$39:$C$758,СВЦЭМ!$A$39:$A$758,$A100,СВЦЭМ!$B$39:$B$758,C$83)+'СЕТ СН'!$H$9+СВЦЭМ!$D$10+'СЕТ СН'!$H$5-'СЕТ СН'!$H$17</f>
        <v>5047.5106863700003</v>
      </c>
      <c r="D100" s="36">
        <f>SUMIFS(СВЦЭМ!$C$39:$C$758,СВЦЭМ!$A$39:$A$758,$A100,СВЦЭМ!$B$39:$B$758,D$83)+'СЕТ СН'!$H$9+СВЦЭМ!$D$10+'СЕТ СН'!$H$5-'СЕТ СН'!$H$17</f>
        <v>5063.9604405299997</v>
      </c>
      <c r="E100" s="36">
        <f>SUMIFS(СВЦЭМ!$C$39:$C$758,СВЦЭМ!$A$39:$A$758,$A100,СВЦЭМ!$B$39:$B$758,E$83)+'СЕТ СН'!$H$9+СВЦЭМ!$D$10+'СЕТ СН'!$H$5-'СЕТ СН'!$H$17</f>
        <v>5081.1750060100003</v>
      </c>
      <c r="F100" s="36">
        <f>SUMIFS(СВЦЭМ!$C$39:$C$758,СВЦЭМ!$A$39:$A$758,$A100,СВЦЭМ!$B$39:$B$758,F$83)+'СЕТ СН'!$H$9+СВЦЭМ!$D$10+'СЕТ СН'!$H$5-'СЕТ СН'!$H$17</f>
        <v>5079.6156283700002</v>
      </c>
      <c r="G100" s="36">
        <f>SUMIFS(СВЦЭМ!$C$39:$C$758,СВЦЭМ!$A$39:$A$758,$A100,СВЦЭМ!$B$39:$B$758,G$83)+'СЕТ СН'!$H$9+СВЦЭМ!$D$10+'СЕТ СН'!$H$5-'СЕТ СН'!$H$17</f>
        <v>5050.4277242900007</v>
      </c>
      <c r="H100" s="36">
        <f>SUMIFS(СВЦЭМ!$C$39:$C$758,СВЦЭМ!$A$39:$A$758,$A100,СВЦЭМ!$B$39:$B$758,H$83)+'СЕТ СН'!$H$9+СВЦЭМ!$D$10+'СЕТ СН'!$H$5-'СЕТ СН'!$H$17</f>
        <v>4981.13926197</v>
      </c>
      <c r="I100" s="36">
        <f>SUMIFS(СВЦЭМ!$C$39:$C$758,СВЦЭМ!$A$39:$A$758,$A100,СВЦЭМ!$B$39:$B$758,I$83)+'СЕТ СН'!$H$9+СВЦЭМ!$D$10+'СЕТ СН'!$H$5-'СЕТ СН'!$H$17</f>
        <v>4922.7274193200001</v>
      </c>
      <c r="J100" s="36">
        <f>SUMIFS(СВЦЭМ!$C$39:$C$758,СВЦЭМ!$A$39:$A$758,$A100,СВЦЭМ!$B$39:$B$758,J$83)+'СЕТ СН'!$H$9+СВЦЭМ!$D$10+'СЕТ СН'!$H$5-'СЕТ СН'!$H$17</f>
        <v>4856.3583332600001</v>
      </c>
      <c r="K100" s="36">
        <f>SUMIFS(СВЦЭМ!$C$39:$C$758,СВЦЭМ!$A$39:$A$758,$A100,СВЦЭМ!$B$39:$B$758,K$83)+'СЕТ СН'!$H$9+СВЦЭМ!$D$10+'СЕТ СН'!$H$5-'СЕТ СН'!$H$17</f>
        <v>4832.5947548599997</v>
      </c>
      <c r="L100" s="36">
        <f>SUMIFS(СВЦЭМ!$C$39:$C$758,СВЦЭМ!$A$39:$A$758,$A100,СВЦЭМ!$B$39:$B$758,L$83)+'СЕТ СН'!$H$9+СВЦЭМ!$D$10+'СЕТ СН'!$H$5-'СЕТ СН'!$H$17</f>
        <v>4839.1688673500003</v>
      </c>
      <c r="M100" s="36">
        <f>SUMIFS(СВЦЭМ!$C$39:$C$758,СВЦЭМ!$A$39:$A$758,$A100,СВЦЭМ!$B$39:$B$758,M$83)+'СЕТ СН'!$H$9+СВЦЭМ!$D$10+'СЕТ СН'!$H$5-'СЕТ СН'!$H$17</f>
        <v>4852.1789506499999</v>
      </c>
      <c r="N100" s="36">
        <f>SUMIFS(СВЦЭМ!$C$39:$C$758,СВЦЭМ!$A$39:$A$758,$A100,СВЦЭМ!$B$39:$B$758,N$83)+'СЕТ СН'!$H$9+СВЦЭМ!$D$10+'СЕТ СН'!$H$5-'СЕТ СН'!$H$17</f>
        <v>4863.8448062099997</v>
      </c>
      <c r="O100" s="36">
        <f>SUMIFS(СВЦЭМ!$C$39:$C$758,СВЦЭМ!$A$39:$A$758,$A100,СВЦЭМ!$B$39:$B$758,O$83)+'СЕТ СН'!$H$9+СВЦЭМ!$D$10+'СЕТ СН'!$H$5-'СЕТ СН'!$H$17</f>
        <v>4881.4486782800004</v>
      </c>
      <c r="P100" s="36">
        <f>SUMIFS(СВЦЭМ!$C$39:$C$758,СВЦЭМ!$A$39:$A$758,$A100,СВЦЭМ!$B$39:$B$758,P$83)+'СЕТ СН'!$H$9+СВЦЭМ!$D$10+'СЕТ СН'!$H$5-'СЕТ СН'!$H$17</f>
        <v>4878.8091912300006</v>
      </c>
      <c r="Q100" s="36">
        <f>SUMIFS(СВЦЭМ!$C$39:$C$758,СВЦЭМ!$A$39:$A$758,$A100,СВЦЭМ!$B$39:$B$758,Q$83)+'СЕТ СН'!$H$9+СВЦЭМ!$D$10+'СЕТ СН'!$H$5-'СЕТ СН'!$H$17</f>
        <v>4892.7121174800004</v>
      </c>
      <c r="R100" s="36">
        <f>SUMIFS(СВЦЭМ!$C$39:$C$758,СВЦЭМ!$A$39:$A$758,$A100,СВЦЭМ!$B$39:$B$758,R$83)+'СЕТ СН'!$H$9+СВЦЭМ!$D$10+'СЕТ СН'!$H$5-'СЕТ СН'!$H$17</f>
        <v>4906.2091902499997</v>
      </c>
      <c r="S100" s="36">
        <f>SUMIFS(СВЦЭМ!$C$39:$C$758,СВЦЭМ!$A$39:$A$758,$A100,СВЦЭМ!$B$39:$B$758,S$83)+'СЕТ СН'!$H$9+СВЦЭМ!$D$10+'СЕТ СН'!$H$5-'СЕТ СН'!$H$17</f>
        <v>4896.7776289100002</v>
      </c>
      <c r="T100" s="36">
        <f>SUMIFS(СВЦЭМ!$C$39:$C$758,СВЦЭМ!$A$39:$A$758,$A100,СВЦЭМ!$B$39:$B$758,T$83)+'СЕТ СН'!$H$9+СВЦЭМ!$D$10+'СЕТ СН'!$H$5-'СЕТ СН'!$H$17</f>
        <v>4874.4601291400004</v>
      </c>
      <c r="U100" s="36">
        <f>SUMIFS(СВЦЭМ!$C$39:$C$758,СВЦЭМ!$A$39:$A$758,$A100,СВЦЭМ!$B$39:$B$758,U$83)+'СЕТ СН'!$H$9+СВЦЭМ!$D$10+'СЕТ СН'!$H$5-'СЕТ СН'!$H$17</f>
        <v>4855.2049495500005</v>
      </c>
      <c r="V100" s="36">
        <f>SUMIFS(СВЦЭМ!$C$39:$C$758,СВЦЭМ!$A$39:$A$758,$A100,СВЦЭМ!$B$39:$B$758,V$83)+'СЕТ СН'!$H$9+СВЦЭМ!$D$10+'СЕТ СН'!$H$5-'СЕТ СН'!$H$17</f>
        <v>4828.8697172400007</v>
      </c>
      <c r="W100" s="36">
        <f>SUMIFS(СВЦЭМ!$C$39:$C$758,СВЦЭМ!$A$39:$A$758,$A100,СВЦЭМ!$B$39:$B$758,W$83)+'СЕТ СН'!$H$9+СВЦЭМ!$D$10+'СЕТ СН'!$H$5-'СЕТ СН'!$H$17</f>
        <v>4821.6908063999999</v>
      </c>
      <c r="X100" s="36">
        <f>SUMIFS(СВЦЭМ!$C$39:$C$758,СВЦЭМ!$A$39:$A$758,$A100,СВЦЭМ!$B$39:$B$758,X$83)+'СЕТ СН'!$H$9+СВЦЭМ!$D$10+'СЕТ СН'!$H$5-'СЕТ СН'!$H$17</f>
        <v>4874.6087610300001</v>
      </c>
      <c r="Y100" s="36">
        <f>SUMIFS(СВЦЭМ!$C$39:$C$758,СВЦЭМ!$A$39:$A$758,$A100,СВЦЭМ!$B$39:$B$758,Y$83)+'СЕТ СН'!$H$9+СВЦЭМ!$D$10+'СЕТ СН'!$H$5-'СЕТ СН'!$H$17</f>
        <v>4903.7525074799996</v>
      </c>
    </row>
    <row r="101" spans="1:25" ht="15.75" x14ac:dyDescent="0.2">
      <c r="A101" s="35">
        <f t="shared" si="2"/>
        <v>45400</v>
      </c>
      <c r="B101" s="36">
        <f>SUMIFS(СВЦЭМ!$C$39:$C$758,СВЦЭМ!$A$39:$A$758,$A101,СВЦЭМ!$B$39:$B$758,B$83)+'СЕТ СН'!$H$9+СВЦЭМ!$D$10+'СЕТ СН'!$H$5-'СЕТ СН'!$H$17</f>
        <v>5020.69851853</v>
      </c>
      <c r="C101" s="36">
        <f>SUMIFS(СВЦЭМ!$C$39:$C$758,СВЦЭМ!$A$39:$A$758,$A101,СВЦЭМ!$B$39:$B$758,C$83)+'СЕТ СН'!$H$9+СВЦЭМ!$D$10+'СЕТ СН'!$H$5-'СЕТ СН'!$H$17</f>
        <v>5000.8364757400004</v>
      </c>
      <c r="D101" s="36">
        <f>SUMIFS(СВЦЭМ!$C$39:$C$758,СВЦЭМ!$A$39:$A$758,$A101,СВЦЭМ!$B$39:$B$758,D$83)+'СЕТ СН'!$H$9+СВЦЭМ!$D$10+'СЕТ СН'!$H$5-'СЕТ СН'!$H$17</f>
        <v>5023.0313257200005</v>
      </c>
      <c r="E101" s="36">
        <f>SUMIFS(СВЦЭМ!$C$39:$C$758,СВЦЭМ!$A$39:$A$758,$A101,СВЦЭМ!$B$39:$B$758,E$83)+'СЕТ СН'!$H$9+СВЦЭМ!$D$10+'СЕТ СН'!$H$5-'СЕТ СН'!$H$17</f>
        <v>5027.3246039200003</v>
      </c>
      <c r="F101" s="36">
        <f>SUMIFS(СВЦЭМ!$C$39:$C$758,СВЦЭМ!$A$39:$A$758,$A101,СВЦЭМ!$B$39:$B$758,F$83)+'СЕТ СН'!$H$9+СВЦЭМ!$D$10+'СЕТ СН'!$H$5-'СЕТ СН'!$H$17</f>
        <v>5038.5440355500004</v>
      </c>
      <c r="G101" s="36">
        <f>SUMIFS(СВЦЭМ!$C$39:$C$758,СВЦЭМ!$A$39:$A$758,$A101,СВЦЭМ!$B$39:$B$758,G$83)+'СЕТ СН'!$H$9+СВЦЭМ!$D$10+'СЕТ СН'!$H$5-'СЕТ СН'!$H$17</f>
        <v>5026.2229648100001</v>
      </c>
      <c r="H101" s="36">
        <f>SUMIFS(СВЦЭМ!$C$39:$C$758,СВЦЭМ!$A$39:$A$758,$A101,СВЦЭМ!$B$39:$B$758,H$83)+'СЕТ СН'!$H$9+СВЦЭМ!$D$10+'СЕТ СН'!$H$5-'СЕТ СН'!$H$17</f>
        <v>4971.5703845600001</v>
      </c>
      <c r="I101" s="36">
        <f>SUMIFS(СВЦЭМ!$C$39:$C$758,СВЦЭМ!$A$39:$A$758,$A101,СВЦЭМ!$B$39:$B$758,I$83)+'СЕТ СН'!$H$9+СВЦЭМ!$D$10+'СЕТ СН'!$H$5-'СЕТ СН'!$H$17</f>
        <v>4893.9018534300003</v>
      </c>
      <c r="J101" s="36">
        <f>SUMIFS(СВЦЭМ!$C$39:$C$758,СВЦЭМ!$A$39:$A$758,$A101,СВЦЭМ!$B$39:$B$758,J$83)+'СЕТ СН'!$H$9+СВЦЭМ!$D$10+'СЕТ СН'!$H$5-'СЕТ СН'!$H$17</f>
        <v>4835.3343344300001</v>
      </c>
      <c r="K101" s="36">
        <f>SUMIFS(СВЦЭМ!$C$39:$C$758,СВЦЭМ!$A$39:$A$758,$A101,СВЦЭМ!$B$39:$B$758,K$83)+'СЕТ СН'!$H$9+СВЦЭМ!$D$10+'СЕТ СН'!$H$5-'СЕТ СН'!$H$17</f>
        <v>4803.0525737999997</v>
      </c>
      <c r="L101" s="36">
        <f>SUMIFS(СВЦЭМ!$C$39:$C$758,СВЦЭМ!$A$39:$A$758,$A101,СВЦЭМ!$B$39:$B$758,L$83)+'СЕТ СН'!$H$9+СВЦЭМ!$D$10+'СЕТ СН'!$H$5-'СЕТ СН'!$H$17</f>
        <v>4787.2233345800005</v>
      </c>
      <c r="M101" s="36">
        <f>SUMIFS(СВЦЭМ!$C$39:$C$758,СВЦЭМ!$A$39:$A$758,$A101,СВЦЭМ!$B$39:$B$758,M$83)+'СЕТ СН'!$H$9+СВЦЭМ!$D$10+'СЕТ СН'!$H$5-'СЕТ СН'!$H$17</f>
        <v>4867.1426649100003</v>
      </c>
      <c r="N101" s="36">
        <f>SUMIFS(СВЦЭМ!$C$39:$C$758,СВЦЭМ!$A$39:$A$758,$A101,СВЦЭМ!$B$39:$B$758,N$83)+'СЕТ СН'!$H$9+СВЦЭМ!$D$10+'СЕТ СН'!$H$5-'СЕТ СН'!$H$17</f>
        <v>4887.3317048200006</v>
      </c>
      <c r="O101" s="36">
        <f>SUMIFS(СВЦЭМ!$C$39:$C$758,СВЦЭМ!$A$39:$A$758,$A101,СВЦЭМ!$B$39:$B$758,O$83)+'СЕТ СН'!$H$9+СВЦЭМ!$D$10+'СЕТ СН'!$H$5-'СЕТ СН'!$H$17</f>
        <v>4899.7714600100007</v>
      </c>
      <c r="P101" s="36">
        <f>SUMIFS(СВЦЭМ!$C$39:$C$758,СВЦЭМ!$A$39:$A$758,$A101,СВЦЭМ!$B$39:$B$758,P$83)+'СЕТ СН'!$H$9+СВЦЭМ!$D$10+'СЕТ СН'!$H$5-'СЕТ СН'!$H$17</f>
        <v>4919.4334934600001</v>
      </c>
      <c r="Q101" s="36">
        <f>SUMIFS(СВЦЭМ!$C$39:$C$758,СВЦЭМ!$A$39:$A$758,$A101,СВЦЭМ!$B$39:$B$758,Q$83)+'СЕТ СН'!$H$9+СВЦЭМ!$D$10+'СЕТ СН'!$H$5-'СЕТ СН'!$H$17</f>
        <v>4935.7842060900002</v>
      </c>
      <c r="R101" s="36">
        <f>SUMIFS(СВЦЭМ!$C$39:$C$758,СВЦЭМ!$A$39:$A$758,$A101,СВЦЭМ!$B$39:$B$758,R$83)+'СЕТ СН'!$H$9+СВЦЭМ!$D$10+'СЕТ СН'!$H$5-'СЕТ СН'!$H$17</f>
        <v>4939.26120102</v>
      </c>
      <c r="S101" s="36">
        <f>SUMIFS(СВЦЭМ!$C$39:$C$758,СВЦЭМ!$A$39:$A$758,$A101,СВЦЭМ!$B$39:$B$758,S$83)+'СЕТ СН'!$H$9+СВЦЭМ!$D$10+'СЕТ СН'!$H$5-'СЕТ СН'!$H$17</f>
        <v>4923.8417183700003</v>
      </c>
      <c r="T101" s="36">
        <f>SUMIFS(СВЦЭМ!$C$39:$C$758,СВЦЭМ!$A$39:$A$758,$A101,СВЦЭМ!$B$39:$B$758,T$83)+'СЕТ СН'!$H$9+СВЦЭМ!$D$10+'СЕТ СН'!$H$5-'СЕТ СН'!$H$17</f>
        <v>4886.7254529500005</v>
      </c>
      <c r="U101" s="36">
        <f>SUMIFS(СВЦЭМ!$C$39:$C$758,СВЦЭМ!$A$39:$A$758,$A101,СВЦЭМ!$B$39:$B$758,U$83)+'СЕТ СН'!$H$9+СВЦЭМ!$D$10+'СЕТ СН'!$H$5-'СЕТ СН'!$H$17</f>
        <v>4892.1367097600005</v>
      </c>
      <c r="V101" s="36">
        <f>SUMIFS(СВЦЭМ!$C$39:$C$758,СВЦЭМ!$A$39:$A$758,$A101,СВЦЭМ!$B$39:$B$758,V$83)+'СЕТ СН'!$H$9+СВЦЭМ!$D$10+'СЕТ СН'!$H$5-'СЕТ СН'!$H$17</f>
        <v>4854.1560504500003</v>
      </c>
      <c r="W101" s="36">
        <f>SUMIFS(СВЦЭМ!$C$39:$C$758,СВЦЭМ!$A$39:$A$758,$A101,СВЦЭМ!$B$39:$B$758,W$83)+'СЕТ СН'!$H$9+СВЦЭМ!$D$10+'СЕТ СН'!$H$5-'СЕТ СН'!$H$17</f>
        <v>4821.9610632700005</v>
      </c>
      <c r="X101" s="36">
        <f>SUMIFS(СВЦЭМ!$C$39:$C$758,СВЦЭМ!$A$39:$A$758,$A101,СВЦЭМ!$B$39:$B$758,X$83)+'СЕТ СН'!$H$9+СВЦЭМ!$D$10+'СЕТ СН'!$H$5-'СЕТ СН'!$H$17</f>
        <v>4878.4591071699997</v>
      </c>
      <c r="Y101" s="36">
        <f>SUMIFS(СВЦЭМ!$C$39:$C$758,СВЦЭМ!$A$39:$A$758,$A101,СВЦЭМ!$B$39:$B$758,Y$83)+'СЕТ СН'!$H$9+СВЦЭМ!$D$10+'СЕТ СН'!$H$5-'СЕТ СН'!$H$17</f>
        <v>4949.5931759100004</v>
      </c>
    </row>
    <row r="102" spans="1:25" ht="15.75" x14ac:dyDescent="0.2">
      <c r="A102" s="35">
        <f t="shared" si="2"/>
        <v>45401</v>
      </c>
      <c r="B102" s="36">
        <f>SUMIFS(СВЦЭМ!$C$39:$C$758,СВЦЭМ!$A$39:$A$758,$A102,СВЦЭМ!$B$39:$B$758,B$83)+'СЕТ СН'!$H$9+СВЦЭМ!$D$10+'СЕТ СН'!$H$5-'СЕТ СН'!$H$17</f>
        <v>4979.4206772500002</v>
      </c>
      <c r="C102" s="36">
        <f>SUMIFS(СВЦЭМ!$C$39:$C$758,СВЦЭМ!$A$39:$A$758,$A102,СВЦЭМ!$B$39:$B$758,C$83)+'СЕТ СН'!$H$9+СВЦЭМ!$D$10+'СЕТ СН'!$H$5-'СЕТ СН'!$H$17</f>
        <v>5027.0421043700007</v>
      </c>
      <c r="D102" s="36">
        <f>SUMIFS(СВЦЭМ!$C$39:$C$758,СВЦЭМ!$A$39:$A$758,$A102,СВЦЭМ!$B$39:$B$758,D$83)+'СЕТ СН'!$H$9+СВЦЭМ!$D$10+'СЕТ СН'!$H$5-'СЕТ СН'!$H$17</f>
        <v>5040.6378619799998</v>
      </c>
      <c r="E102" s="36">
        <f>SUMIFS(СВЦЭМ!$C$39:$C$758,СВЦЭМ!$A$39:$A$758,$A102,СВЦЭМ!$B$39:$B$758,E$83)+'СЕТ СН'!$H$9+СВЦЭМ!$D$10+'СЕТ СН'!$H$5-'СЕТ СН'!$H$17</f>
        <v>5051.0425684900001</v>
      </c>
      <c r="F102" s="36">
        <f>SUMIFS(СВЦЭМ!$C$39:$C$758,СВЦЭМ!$A$39:$A$758,$A102,СВЦЭМ!$B$39:$B$758,F$83)+'СЕТ СН'!$H$9+СВЦЭМ!$D$10+'СЕТ СН'!$H$5-'СЕТ СН'!$H$17</f>
        <v>5020.54583379</v>
      </c>
      <c r="G102" s="36">
        <f>SUMIFS(СВЦЭМ!$C$39:$C$758,СВЦЭМ!$A$39:$A$758,$A102,СВЦЭМ!$B$39:$B$758,G$83)+'СЕТ СН'!$H$9+СВЦЭМ!$D$10+'СЕТ СН'!$H$5-'СЕТ СН'!$H$17</f>
        <v>5010.50935845</v>
      </c>
      <c r="H102" s="36">
        <f>SUMIFS(СВЦЭМ!$C$39:$C$758,СВЦЭМ!$A$39:$A$758,$A102,СВЦЭМ!$B$39:$B$758,H$83)+'СЕТ СН'!$H$9+СВЦЭМ!$D$10+'СЕТ СН'!$H$5-'СЕТ СН'!$H$17</f>
        <v>4942.7888603900001</v>
      </c>
      <c r="I102" s="36">
        <f>SUMIFS(СВЦЭМ!$C$39:$C$758,СВЦЭМ!$A$39:$A$758,$A102,СВЦЭМ!$B$39:$B$758,I$83)+'СЕТ СН'!$H$9+СВЦЭМ!$D$10+'СЕТ СН'!$H$5-'СЕТ СН'!$H$17</f>
        <v>4904.5021830100004</v>
      </c>
      <c r="J102" s="36">
        <f>SUMIFS(СВЦЭМ!$C$39:$C$758,СВЦЭМ!$A$39:$A$758,$A102,СВЦЭМ!$B$39:$B$758,J$83)+'СЕТ СН'!$H$9+СВЦЭМ!$D$10+'СЕТ СН'!$H$5-'СЕТ СН'!$H$17</f>
        <v>4852.7883883699997</v>
      </c>
      <c r="K102" s="36">
        <f>SUMIFS(СВЦЭМ!$C$39:$C$758,СВЦЭМ!$A$39:$A$758,$A102,СВЦЭМ!$B$39:$B$758,K$83)+'СЕТ СН'!$H$9+СВЦЭМ!$D$10+'СЕТ СН'!$H$5-'СЕТ СН'!$H$17</f>
        <v>4856.3471609999997</v>
      </c>
      <c r="L102" s="36">
        <f>SUMIFS(СВЦЭМ!$C$39:$C$758,СВЦЭМ!$A$39:$A$758,$A102,СВЦЭМ!$B$39:$B$758,L$83)+'СЕТ СН'!$H$9+СВЦЭМ!$D$10+'СЕТ СН'!$H$5-'СЕТ СН'!$H$17</f>
        <v>4849.5813158199999</v>
      </c>
      <c r="M102" s="36">
        <f>SUMIFS(СВЦЭМ!$C$39:$C$758,СВЦЭМ!$A$39:$A$758,$A102,СВЦЭМ!$B$39:$B$758,M$83)+'СЕТ СН'!$H$9+СВЦЭМ!$D$10+'СЕТ СН'!$H$5-'СЕТ СН'!$H$17</f>
        <v>4847.0927656200001</v>
      </c>
      <c r="N102" s="36">
        <f>SUMIFS(СВЦЭМ!$C$39:$C$758,СВЦЭМ!$A$39:$A$758,$A102,СВЦЭМ!$B$39:$B$758,N$83)+'СЕТ СН'!$H$9+СВЦЭМ!$D$10+'СЕТ СН'!$H$5-'СЕТ СН'!$H$17</f>
        <v>4856.7368968000001</v>
      </c>
      <c r="O102" s="36">
        <f>SUMIFS(СВЦЭМ!$C$39:$C$758,СВЦЭМ!$A$39:$A$758,$A102,СВЦЭМ!$B$39:$B$758,O$83)+'СЕТ СН'!$H$9+СВЦЭМ!$D$10+'СЕТ СН'!$H$5-'СЕТ СН'!$H$17</f>
        <v>4870.6837235399998</v>
      </c>
      <c r="P102" s="36">
        <f>SUMIFS(СВЦЭМ!$C$39:$C$758,СВЦЭМ!$A$39:$A$758,$A102,СВЦЭМ!$B$39:$B$758,P$83)+'СЕТ СН'!$H$9+СВЦЭМ!$D$10+'СЕТ СН'!$H$5-'СЕТ СН'!$H$17</f>
        <v>4884.7974574099999</v>
      </c>
      <c r="Q102" s="36">
        <f>SUMIFS(СВЦЭМ!$C$39:$C$758,СВЦЭМ!$A$39:$A$758,$A102,СВЦЭМ!$B$39:$B$758,Q$83)+'СЕТ СН'!$H$9+СВЦЭМ!$D$10+'СЕТ СН'!$H$5-'СЕТ СН'!$H$17</f>
        <v>4893.6452047900002</v>
      </c>
      <c r="R102" s="36">
        <f>SUMIFS(СВЦЭМ!$C$39:$C$758,СВЦЭМ!$A$39:$A$758,$A102,СВЦЭМ!$B$39:$B$758,R$83)+'СЕТ СН'!$H$9+СВЦЭМ!$D$10+'СЕТ СН'!$H$5-'СЕТ СН'!$H$17</f>
        <v>4895.9984393499999</v>
      </c>
      <c r="S102" s="36">
        <f>SUMIFS(СВЦЭМ!$C$39:$C$758,СВЦЭМ!$A$39:$A$758,$A102,СВЦЭМ!$B$39:$B$758,S$83)+'СЕТ СН'!$H$9+СВЦЭМ!$D$10+'СЕТ СН'!$H$5-'СЕТ СН'!$H$17</f>
        <v>4940.7462866400001</v>
      </c>
      <c r="T102" s="36">
        <f>SUMIFS(СВЦЭМ!$C$39:$C$758,СВЦЭМ!$A$39:$A$758,$A102,СВЦЭМ!$B$39:$B$758,T$83)+'СЕТ СН'!$H$9+СВЦЭМ!$D$10+'СЕТ СН'!$H$5-'СЕТ СН'!$H$17</f>
        <v>4919.4212032900004</v>
      </c>
      <c r="U102" s="36">
        <f>SUMIFS(СВЦЭМ!$C$39:$C$758,СВЦЭМ!$A$39:$A$758,$A102,СВЦЭМ!$B$39:$B$758,U$83)+'СЕТ СН'!$H$9+СВЦЭМ!$D$10+'СЕТ СН'!$H$5-'СЕТ СН'!$H$17</f>
        <v>4830.2734523300005</v>
      </c>
      <c r="V102" s="36">
        <f>SUMIFS(СВЦЭМ!$C$39:$C$758,СВЦЭМ!$A$39:$A$758,$A102,СВЦЭМ!$B$39:$B$758,V$83)+'СЕТ СН'!$H$9+СВЦЭМ!$D$10+'СЕТ СН'!$H$5-'СЕТ СН'!$H$17</f>
        <v>4840.7989771100001</v>
      </c>
      <c r="W102" s="36">
        <f>SUMIFS(СВЦЭМ!$C$39:$C$758,СВЦЭМ!$A$39:$A$758,$A102,СВЦЭМ!$B$39:$B$758,W$83)+'СЕТ СН'!$H$9+СВЦЭМ!$D$10+'СЕТ СН'!$H$5-'СЕТ СН'!$H$17</f>
        <v>4819.1129766600006</v>
      </c>
      <c r="X102" s="36">
        <f>SUMIFS(СВЦЭМ!$C$39:$C$758,СВЦЭМ!$A$39:$A$758,$A102,СВЦЭМ!$B$39:$B$758,X$83)+'СЕТ СН'!$H$9+СВЦЭМ!$D$10+'СЕТ СН'!$H$5-'СЕТ СН'!$H$17</f>
        <v>4905.3736282299997</v>
      </c>
      <c r="Y102" s="36">
        <f>SUMIFS(СВЦЭМ!$C$39:$C$758,СВЦЭМ!$A$39:$A$758,$A102,СВЦЭМ!$B$39:$B$758,Y$83)+'СЕТ СН'!$H$9+СВЦЭМ!$D$10+'СЕТ СН'!$H$5-'СЕТ СН'!$H$17</f>
        <v>4930.6942519900003</v>
      </c>
    </row>
    <row r="103" spans="1:25" ht="15.75" x14ac:dyDescent="0.2">
      <c r="A103" s="35">
        <f t="shared" si="2"/>
        <v>45402</v>
      </c>
      <c r="B103" s="36">
        <f>SUMIFS(СВЦЭМ!$C$39:$C$758,СВЦЭМ!$A$39:$A$758,$A103,СВЦЭМ!$B$39:$B$758,B$83)+'СЕТ СН'!$H$9+СВЦЭМ!$D$10+'СЕТ СН'!$H$5-'СЕТ СН'!$H$17</f>
        <v>4878.9870299699996</v>
      </c>
      <c r="C103" s="36">
        <f>SUMIFS(СВЦЭМ!$C$39:$C$758,СВЦЭМ!$A$39:$A$758,$A103,СВЦЭМ!$B$39:$B$758,C$83)+'СЕТ СН'!$H$9+СВЦЭМ!$D$10+'СЕТ СН'!$H$5-'СЕТ СН'!$H$17</f>
        <v>5013.0838565900003</v>
      </c>
      <c r="D103" s="36">
        <f>SUMIFS(СВЦЭМ!$C$39:$C$758,СВЦЭМ!$A$39:$A$758,$A103,СВЦЭМ!$B$39:$B$758,D$83)+'СЕТ СН'!$H$9+СВЦЭМ!$D$10+'СЕТ СН'!$H$5-'СЕТ СН'!$H$17</f>
        <v>5134.2360618799994</v>
      </c>
      <c r="E103" s="36">
        <f>SUMIFS(СВЦЭМ!$C$39:$C$758,СВЦЭМ!$A$39:$A$758,$A103,СВЦЭМ!$B$39:$B$758,E$83)+'СЕТ СН'!$H$9+СВЦЭМ!$D$10+'СЕТ СН'!$H$5-'СЕТ СН'!$H$17</f>
        <v>5159.0726610199999</v>
      </c>
      <c r="F103" s="36">
        <f>SUMIFS(СВЦЭМ!$C$39:$C$758,СВЦЭМ!$A$39:$A$758,$A103,СВЦЭМ!$B$39:$B$758,F$83)+'СЕТ СН'!$H$9+СВЦЭМ!$D$10+'СЕТ СН'!$H$5-'СЕТ СН'!$H$17</f>
        <v>5157.3307113400006</v>
      </c>
      <c r="G103" s="36">
        <f>SUMIFS(СВЦЭМ!$C$39:$C$758,СВЦЭМ!$A$39:$A$758,$A103,СВЦЭМ!$B$39:$B$758,G$83)+'СЕТ СН'!$H$9+СВЦЭМ!$D$10+'СЕТ СН'!$H$5-'СЕТ СН'!$H$17</f>
        <v>5151.9542370399995</v>
      </c>
      <c r="H103" s="36">
        <f>SUMIFS(СВЦЭМ!$C$39:$C$758,СВЦЭМ!$A$39:$A$758,$A103,СВЦЭМ!$B$39:$B$758,H$83)+'СЕТ СН'!$H$9+СВЦЭМ!$D$10+'СЕТ СН'!$H$5-'СЕТ СН'!$H$17</f>
        <v>5117.5882342200002</v>
      </c>
      <c r="I103" s="36">
        <f>SUMIFS(СВЦЭМ!$C$39:$C$758,СВЦЭМ!$A$39:$A$758,$A103,СВЦЭМ!$B$39:$B$758,I$83)+'СЕТ СН'!$H$9+СВЦЭМ!$D$10+'СЕТ СН'!$H$5-'СЕТ СН'!$H$17</f>
        <v>5075.1199981400005</v>
      </c>
      <c r="J103" s="36">
        <f>SUMIFS(СВЦЭМ!$C$39:$C$758,СВЦЭМ!$A$39:$A$758,$A103,СВЦЭМ!$B$39:$B$758,J$83)+'СЕТ СН'!$H$9+СВЦЭМ!$D$10+'СЕТ СН'!$H$5-'СЕТ СН'!$H$17</f>
        <v>4962.0955247700003</v>
      </c>
      <c r="K103" s="36">
        <f>SUMIFS(СВЦЭМ!$C$39:$C$758,СВЦЭМ!$A$39:$A$758,$A103,СВЦЭМ!$B$39:$B$758,K$83)+'СЕТ СН'!$H$9+СВЦЭМ!$D$10+'СЕТ СН'!$H$5-'СЕТ СН'!$H$17</f>
        <v>4929.7927411000001</v>
      </c>
      <c r="L103" s="36">
        <f>SUMIFS(СВЦЭМ!$C$39:$C$758,СВЦЭМ!$A$39:$A$758,$A103,СВЦЭМ!$B$39:$B$758,L$83)+'СЕТ СН'!$H$9+СВЦЭМ!$D$10+'СЕТ СН'!$H$5-'СЕТ СН'!$H$17</f>
        <v>4919.9274894800001</v>
      </c>
      <c r="M103" s="36">
        <f>SUMIFS(СВЦЭМ!$C$39:$C$758,СВЦЭМ!$A$39:$A$758,$A103,СВЦЭМ!$B$39:$B$758,M$83)+'СЕТ СН'!$H$9+СВЦЭМ!$D$10+'СЕТ СН'!$H$5-'СЕТ СН'!$H$17</f>
        <v>4905.2989916300003</v>
      </c>
      <c r="N103" s="36">
        <f>SUMIFS(СВЦЭМ!$C$39:$C$758,СВЦЭМ!$A$39:$A$758,$A103,СВЦЭМ!$B$39:$B$758,N$83)+'СЕТ СН'!$H$9+СВЦЭМ!$D$10+'СЕТ СН'!$H$5-'СЕТ СН'!$H$17</f>
        <v>4883.3196929400001</v>
      </c>
      <c r="O103" s="36">
        <f>SUMIFS(СВЦЭМ!$C$39:$C$758,СВЦЭМ!$A$39:$A$758,$A103,СВЦЭМ!$B$39:$B$758,O$83)+'СЕТ СН'!$H$9+СВЦЭМ!$D$10+'СЕТ СН'!$H$5-'СЕТ СН'!$H$17</f>
        <v>4871.45362613</v>
      </c>
      <c r="P103" s="36">
        <f>SUMIFS(СВЦЭМ!$C$39:$C$758,СВЦЭМ!$A$39:$A$758,$A103,СВЦЭМ!$B$39:$B$758,P$83)+'СЕТ СН'!$H$9+СВЦЭМ!$D$10+'СЕТ СН'!$H$5-'СЕТ СН'!$H$17</f>
        <v>4876.2437747000004</v>
      </c>
      <c r="Q103" s="36">
        <f>SUMIFS(СВЦЭМ!$C$39:$C$758,СВЦЭМ!$A$39:$A$758,$A103,СВЦЭМ!$B$39:$B$758,Q$83)+'СЕТ СН'!$H$9+СВЦЭМ!$D$10+'СЕТ СН'!$H$5-'СЕТ СН'!$H$17</f>
        <v>4883.3182931700003</v>
      </c>
      <c r="R103" s="36">
        <f>SUMIFS(СВЦЭМ!$C$39:$C$758,СВЦЭМ!$A$39:$A$758,$A103,СВЦЭМ!$B$39:$B$758,R$83)+'СЕТ СН'!$H$9+СВЦЭМ!$D$10+'СЕТ СН'!$H$5-'СЕТ СН'!$H$17</f>
        <v>4970.9051732900007</v>
      </c>
      <c r="S103" s="36">
        <f>SUMIFS(СВЦЭМ!$C$39:$C$758,СВЦЭМ!$A$39:$A$758,$A103,СВЦЭМ!$B$39:$B$758,S$83)+'СЕТ СН'!$H$9+СВЦЭМ!$D$10+'СЕТ СН'!$H$5-'СЕТ СН'!$H$17</f>
        <v>4942.6311545300005</v>
      </c>
      <c r="T103" s="36">
        <f>SUMIFS(СВЦЭМ!$C$39:$C$758,СВЦЭМ!$A$39:$A$758,$A103,СВЦЭМ!$B$39:$B$758,T$83)+'СЕТ СН'!$H$9+СВЦЭМ!$D$10+'СЕТ СН'!$H$5-'СЕТ СН'!$H$17</f>
        <v>4915.0447678099999</v>
      </c>
      <c r="U103" s="36">
        <f>SUMIFS(СВЦЭМ!$C$39:$C$758,СВЦЭМ!$A$39:$A$758,$A103,СВЦЭМ!$B$39:$B$758,U$83)+'СЕТ СН'!$H$9+СВЦЭМ!$D$10+'СЕТ СН'!$H$5-'СЕТ СН'!$H$17</f>
        <v>4912.7049464000002</v>
      </c>
      <c r="V103" s="36">
        <f>SUMIFS(СВЦЭМ!$C$39:$C$758,СВЦЭМ!$A$39:$A$758,$A103,СВЦЭМ!$B$39:$B$758,V$83)+'СЕТ СН'!$H$9+СВЦЭМ!$D$10+'СЕТ СН'!$H$5-'СЕТ СН'!$H$17</f>
        <v>4885.1052954799998</v>
      </c>
      <c r="W103" s="36">
        <f>SUMIFS(СВЦЭМ!$C$39:$C$758,СВЦЭМ!$A$39:$A$758,$A103,СВЦЭМ!$B$39:$B$758,W$83)+'СЕТ СН'!$H$9+СВЦЭМ!$D$10+'СЕТ СН'!$H$5-'СЕТ СН'!$H$17</f>
        <v>4867.1384046800003</v>
      </c>
      <c r="X103" s="36">
        <f>SUMIFS(СВЦЭМ!$C$39:$C$758,СВЦЭМ!$A$39:$A$758,$A103,СВЦЭМ!$B$39:$B$758,X$83)+'СЕТ СН'!$H$9+СВЦЭМ!$D$10+'СЕТ СН'!$H$5-'СЕТ СН'!$H$17</f>
        <v>4908.8556377700006</v>
      </c>
      <c r="Y103" s="36">
        <f>SUMIFS(СВЦЭМ!$C$39:$C$758,СВЦЭМ!$A$39:$A$758,$A103,СВЦЭМ!$B$39:$B$758,Y$83)+'СЕТ СН'!$H$9+СВЦЭМ!$D$10+'СЕТ СН'!$H$5-'СЕТ СН'!$H$17</f>
        <v>4951.0390737300004</v>
      </c>
    </row>
    <row r="104" spans="1:25" ht="15.75" x14ac:dyDescent="0.2">
      <c r="A104" s="35">
        <f t="shared" si="2"/>
        <v>45403</v>
      </c>
      <c r="B104" s="36">
        <f>SUMIFS(СВЦЭМ!$C$39:$C$758,СВЦЭМ!$A$39:$A$758,$A104,СВЦЭМ!$B$39:$B$758,B$83)+'СЕТ СН'!$H$9+СВЦЭМ!$D$10+'СЕТ СН'!$H$5-'СЕТ СН'!$H$17</f>
        <v>5030.2828323399999</v>
      </c>
      <c r="C104" s="36">
        <f>SUMIFS(СВЦЭМ!$C$39:$C$758,СВЦЭМ!$A$39:$A$758,$A104,СВЦЭМ!$B$39:$B$758,C$83)+'СЕТ СН'!$H$9+СВЦЭМ!$D$10+'СЕТ СН'!$H$5-'СЕТ СН'!$H$17</f>
        <v>5094.0379346999998</v>
      </c>
      <c r="D104" s="36">
        <f>SUMIFS(СВЦЭМ!$C$39:$C$758,СВЦЭМ!$A$39:$A$758,$A104,СВЦЭМ!$B$39:$B$758,D$83)+'СЕТ СН'!$H$9+СВЦЭМ!$D$10+'СЕТ СН'!$H$5-'СЕТ СН'!$H$17</f>
        <v>5117.5766391300003</v>
      </c>
      <c r="E104" s="36">
        <f>SUMIFS(СВЦЭМ!$C$39:$C$758,СВЦЭМ!$A$39:$A$758,$A104,СВЦЭМ!$B$39:$B$758,E$83)+'СЕТ СН'!$H$9+СВЦЭМ!$D$10+'СЕТ СН'!$H$5-'СЕТ СН'!$H$17</f>
        <v>5130.4643113299999</v>
      </c>
      <c r="F104" s="36">
        <f>SUMIFS(СВЦЭМ!$C$39:$C$758,СВЦЭМ!$A$39:$A$758,$A104,СВЦЭМ!$B$39:$B$758,F$83)+'СЕТ СН'!$H$9+СВЦЭМ!$D$10+'СЕТ СН'!$H$5-'СЕТ СН'!$H$17</f>
        <v>5129.7330948700001</v>
      </c>
      <c r="G104" s="36">
        <f>SUMIFS(СВЦЭМ!$C$39:$C$758,СВЦЭМ!$A$39:$A$758,$A104,СВЦЭМ!$B$39:$B$758,G$83)+'СЕТ СН'!$H$9+СВЦЭМ!$D$10+'СЕТ СН'!$H$5-'СЕТ СН'!$H$17</f>
        <v>5109.3727031799999</v>
      </c>
      <c r="H104" s="36">
        <f>SUMIFS(СВЦЭМ!$C$39:$C$758,СВЦЭМ!$A$39:$A$758,$A104,СВЦЭМ!$B$39:$B$758,H$83)+'СЕТ СН'!$H$9+СВЦЭМ!$D$10+'СЕТ СН'!$H$5-'СЕТ СН'!$H$17</f>
        <v>5099.2768855699996</v>
      </c>
      <c r="I104" s="36">
        <f>SUMIFS(СВЦЭМ!$C$39:$C$758,СВЦЭМ!$A$39:$A$758,$A104,СВЦЭМ!$B$39:$B$758,I$83)+'СЕТ СН'!$H$9+СВЦЭМ!$D$10+'СЕТ СН'!$H$5-'СЕТ СН'!$H$17</f>
        <v>5071.3570181900004</v>
      </c>
      <c r="J104" s="36">
        <f>SUMIFS(СВЦЭМ!$C$39:$C$758,СВЦЭМ!$A$39:$A$758,$A104,СВЦЭМ!$B$39:$B$758,J$83)+'СЕТ СН'!$H$9+СВЦЭМ!$D$10+'СЕТ СН'!$H$5-'СЕТ СН'!$H$17</f>
        <v>4923.6279405100004</v>
      </c>
      <c r="K104" s="36">
        <f>SUMIFS(СВЦЭМ!$C$39:$C$758,СВЦЭМ!$A$39:$A$758,$A104,СВЦЭМ!$B$39:$B$758,K$83)+'СЕТ СН'!$H$9+СВЦЭМ!$D$10+'СЕТ СН'!$H$5-'СЕТ СН'!$H$17</f>
        <v>4850.2883146200002</v>
      </c>
      <c r="L104" s="36">
        <f>SUMIFS(СВЦЭМ!$C$39:$C$758,СВЦЭМ!$A$39:$A$758,$A104,СВЦЭМ!$B$39:$B$758,L$83)+'СЕТ СН'!$H$9+СВЦЭМ!$D$10+'СЕТ СН'!$H$5-'СЕТ СН'!$H$17</f>
        <v>4839.0852047799999</v>
      </c>
      <c r="M104" s="36">
        <f>SUMIFS(СВЦЭМ!$C$39:$C$758,СВЦЭМ!$A$39:$A$758,$A104,СВЦЭМ!$B$39:$B$758,M$83)+'СЕТ СН'!$H$9+СВЦЭМ!$D$10+'СЕТ СН'!$H$5-'СЕТ СН'!$H$17</f>
        <v>4841.0171261400001</v>
      </c>
      <c r="N104" s="36">
        <f>SUMIFS(СВЦЭМ!$C$39:$C$758,СВЦЭМ!$A$39:$A$758,$A104,СВЦЭМ!$B$39:$B$758,N$83)+'СЕТ СН'!$H$9+СВЦЭМ!$D$10+'СЕТ СН'!$H$5-'СЕТ СН'!$H$17</f>
        <v>4873.3396218400003</v>
      </c>
      <c r="O104" s="36">
        <f>SUMIFS(СВЦЭМ!$C$39:$C$758,СВЦЭМ!$A$39:$A$758,$A104,СВЦЭМ!$B$39:$B$758,O$83)+'СЕТ СН'!$H$9+СВЦЭМ!$D$10+'СЕТ СН'!$H$5-'СЕТ СН'!$H$17</f>
        <v>4905.0363223000004</v>
      </c>
      <c r="P104" s="36">
        <f>SUMIFS(СВЦЭМ!$C$39:$C$758,СВЦЭМ!$A$39:$A$758,$A104,СВЦЭМ!$B$39:$B$758,P$83)+'СЕТ СН'!$H$9+СВЦЭМ!$D$10+'СЕТ СН'!$H$5-'СЕТ СН'!$H$17</f>
        <v>4946.3802494700003</v>
      </c>
      <c r="Q104" s="36">
        <f>SUMIFS(СВЦЭМ!$C$39:$C$758,СВЦЭМ!$A$39:$A$758,$A104,СВЦЭМ!$B$39:$B$758,Q$83)+'СЕТ СН'!$H$9+СВЦЭМ!$D$10+'СЕТ СН'!$H$5-'СЕТ СН'!$H$17</f>
        <v>4978.6883029600003</v>
      </c>
      <c r="R104" s="36">
        <f>SUMIFS(СВЦЭМ!$C$39:$C$758,СВЦЭМ!$A$39:$A$758,$A104,СВЦЭМ!$B$39:$B$758,R$83)+'СЕТ СН'!$H$9+СВЦЭМ!$D$10+'СЕТ СН'!$H$5-'СЕТ СН'!$H$17</f>
        <v>5007.0328811600002</v>
      </c>
      <c r="S104" s="36">
        <f>SUMIFS(СВЦЭМ!$C$39:$C$758,СВЦЭМ!$A$39:$A$758,$A104,СВЦЭМ!$B$39:$B$758,S$83)+'СЕТ СН'!$H$9+СВЦЭМ!$D$10+'СЕТ СН'!$H$5-'СЕТ СН'!$H$17</f>
        <v>4988.2871179800004</v>
      </c>
      <c r="T104" s="36">
        <f>SUMIFS(СВЦЭМ!$C$39:$C$758,СВЦЭМ!$A$39:$A$758,$A104,СВЦЭМ!$B$39:$B$758,T$83)+'СЕТ СН'!$H$9+СВЦЭМ!$D$10+'СЕТ СН'!$H$5-'СЕТ СН'!$H$17</f>
        <v>4943.5591068900003</v>
      </c>
      <c r="U104" s="36">
        <f>SUMIFS(СВЦЭМ!$C$39:$C$758,СВЦЭМ!$A$39:$A$758,$A104,СВЦЭМ!$B$39:$B$758,U$83)+'СЕТ СН'!$H$9+СВЦЭМ!$D$10+'СЕТ СН'!$H$5-'СЕТ СН'!$H$17</f>
        <v>4929.8745354900002</v>
      </c>
      <c r="V104" s="36">
        <f>SUMIFS(СВЦЭМ!$C$39:$C$758,СВЦЭМ!$A$39:$A$758,$A104,СВЦЭМ!$B$39:$B$758,V$83)+'СЕТ СН'!$H$9+СВЦЭМ!$D$10+'СЕТ СН'!$H$5-'СЕТ СН'!$H$17</f>
        <v>4885.4734157800003</v>
      </c>
      <c r="W104" s="36">
        <f>SUMIFS(СВЦЭМ!$C$39:$C$758,СВЦЭМ!$A$39:$A$758,$A104,СВЦЭМ!$B$39:$B$758,W$83)+'СЕТ СН'!$H$9+СВЦЭМ!$D$10+'СЕТ СН'!$H$5-'СЕТ СН'!$H$17</f>
        <v>4886.55431512</v>
      </c>
      <c r="X104" s="36">
        <f>SUMIFS(СВЦЭМ!$C$39:$C$758,СВЦЭМ!$A$39:$A$758,$A104,СВЦЭМ!$B$39:$B$758,X$83)+'СЕТ СН'!$H$9+СВЦЭМ!$D$10+'СЕТ СН'!$H$5-'СЕТ СН'!$H$17</f>
        <v>4954.9562917100002</v>
      </c>
      <c r="Y104" s="36">
        <f>SUMIFS(СВЦЭМ!$C$39:$C$758,СВЦЭМ!$A$39:$A$758,$A104,СВЦЭМ!$B$39:$B$758,Y$83)+'СЕТ СН'!$H$9+СВЦЭМ!$D$10+'СЕТ СН'!$H$5-'СЕТ СН'!$H$17</f>
        <v>5032.8224901000003</v>
      </c>
    </row>
    <row r="105" spans="1:25" ht="15.75" x14ac:dyDescent="0.2">
      <c r="A105" s="35">
        <f t="shared" si="2"/>
        <v>45404</v>
      </c>
      <c r="B105" s="36">
        <f>SUMIFS(СВЦЭМ!$C$39:$C$758,СВЦЭМ!$A$39:$A$758,$A105,СВЦЭМ!$B$39:$B$758,B$83)+'СЕТ СН'!$H$9+СВЦЭМ!$D$10+'СЕТ СН'!$H$5-'СЕТ СН'!$H$17</f>
        <v>5114.1657799700006</v>
      </c>
      <c r="C105" s="36">
        <f>SUMIFS(СВЦЭМ!$C$39:$C$758,СВЦЭМ!$A$39:$A$758,$A105,СВЦЭМ!$B$39:$B$758,C$83)+'СЕТ СН'!$H$9+СВЦЭМ!$D$10+'СЕТ СН'!$H$5-'СЕТ СН'!$H$17</f>
        <v>5140.5763845900001</v>
      </c>
      <c r="D105" s="36">
        <f>SUMIFS(СВЦЭМ!$C$39:$C$758,СВЦЭМ!$A$39:$A$758,$A105,СВЦЭМ!$B$39:$B$758,D$83)+'СЕТ СН'!$H$9+СВЦЭМ!$D$10+'СЕТ СН'!$H$5-'СЕТ СН'!$H$17</f>
        <v>5142.3828170500001</v>
      </c>
      <c r="E105" s="36">
        <f>SUMIFS(СВЦЭМ!$C$39:$C$758,СВЦЭМ!$A$39:$A$758,$A105,СВЦЭМ!$B$39:$B$758,E$83)+'СЕТ СН'!$H$9+СВЦЭМ!$D$10+'СЕТ СН'!$H$5-'СЕТ СН'!$H$17</f>
        <v>5156.3005569399993</v>
      </c>
      <c r="F105" s="36">
        <f>SUMIFS(СВЦЭМ!$C$39:$C$758,СВЦЭМ!$A$39:$A$758,$A105,СВЦЭМ!$B$39:$B$758,F$83)+'СЕТ СН'!$H$9+СВЦЭМ!$D$10+'СЕТ СН'!$H$5-'СЕТ СН'!$H$17</f>
        <v>5124.32361442</v>
      </c>
      <c r="G105" s="36">
        <f>SUMIFS(СВЦЭМ!$C$39:$C$758,СВЦЭМ!$A$39:$A$758,$A105,СВЦЭМ!$B$39:$B$758,G$83)+'СЕТ СН'!$H$9+СВЦЭМ!$D$10+'СЕТ СН'!$H$5-'СЕТ СН'!$H$17</f>
        <v>5100.2242048200005</v>
      </c>
      <c r="H105" s="36">
        <f>SUMIFS(СВЦЭМ!$C$39:$C$758,СВЦЭМ!$A$39:$A$758,$A105,СВЦЭМ!$B$39:$B$758,H$83)+'СЕТ СН'!$H$9+СВЦЭМ!$D$10+'СЕТ СН'!$H$5-'СЕТ СН'!$H$17</f>
        <v>5020.6127896899998</v>
      </c>
      <c r="I105" s="36">
        <f>SUMIFS(СВЦЭМ!$C$39:$C$758,СВЦЭМ!$A$39:$A$758,$A105,СВЦЭМ!$B$39:$B$758,I$83)+'СЕТ СН'!$H$9+СВЦЭМ!$D$10+'СЕТ СН'!$H$5-'СЕТ СН'!$H$17</f>
        <v>4943.1654677699999</v>
      </c>
      <c r="J105" s="36">
        <f>SUMIFS(СВЦЭМ!$C$39:$C$758,СВЦЭМ!$A$39:$A$758,$A105,СВЦЭМ!$B$39:$B$758,J$83)+'СЕТ СН'!$H$9+СВЦЭМ!$D$10+'СЕТ СН'!$H$5-'СЕТ СН'!$H$17</f>
        <v>4955.8364367300001</v>
      </c>
      <c r="K105" s="36">
        <f>SUMIFS(СВЦЭМ!$C$39:$C$758,СВЦЭМ!$A$39:$A$758,$A105,СВЦЭМ!$B$39:$B$758,K$83)+'СЕТ СН'!$H$9+СВЦЭМ!$D$10+'СЕТ СН'!$H$5-'СЕТ СН'!$H$17</f>
        <v>4925.4205664199999</v>
      </c>
      <c r="L105" s="36">
        <f>SUMIFS(СВЦЭМ!$C$39:$C$758,СВЦЭМ!$A$39:$A$758,$A105,СВЦЭМ!$B$39:$B$758,L$83)+'СЕТ СН'!$H$9+СВЦЭМ!$D$10+'СЕТ СН'!$H$5-'СЕТ СН'!$H$17</f>
        <v>5013.7735143400005</v>
      </c>
      <c r="M105" s="36">
        <f>SUMIFS(СВЦЭМ!$C$39:$C$758,СВЦЭМ!$A$39:$A$758,$A105,СВЦЭМ!$B$39:$B$758,M$83)+'СЕТ СН'!$H$9+СВЦЭМ!$D$10+'СЕТ СН'!$H$5-'СЕТ СН'!$H$17</f>
        <v>5033.5568762100002</v>
      </c>
      <c r="N105" s="36">
        <f>SUMIFS(СВЦЭМ!$C$39:$C$758,СВЦЭМ!$A$39:$A$758,$A105,СВЦЭМ!$B$39:$B$758,N$83)+'СЕТ СН'!$H$9+СВЦЭМ!$D$10+'СЕТ СН'!$H$5-'СЕТ СН'!$H$17</f>
        <v>4964.24900832</v>
      </c>
      <c r="O105" s="36">
        <f>SUMIFS(СВЦЭМ!$C$39:$C$758,СВЦЭМ!$A$39:$A$758,$A105,СВЦЭМ!$B$39:$B$758,O$83)+'СЕТ СН'!$H$9+СВЦЭМ!$D$10+'СЕТ СН'!$H$5-'СЕТ СН'!$H$17</f>
        <v>5103.4302941700007</v>
      </c>
      <c r="P105" s="36">
        <f>SUMIFS(СВЦЭМ!$C$39:$C$758,СВЦЭМ!$A$39:$A$758,$A105,СВЦЭМ!$B$39:$B$758,P$83)+'СЕТ СН'!$H$9+СВЦЭМ!$D$10+'СЕТ СН'!$H$5-'СЕТ СН'!$H$17</f>
        <v>5177.2310587399998</v>
      </c>
      <c r="Q105" s="36">
        <f>SUMIFS(СВЦЭМ!$C$39:$C$758,СВЦЭМ!$A$39:$A$758,$A105,СВЦЭМ!$B$39:$B$758,Q$83)+'СЕТ СН'!$H$9+СВЦЭМ!$D$10+'СЕТ СН'!$H$5-'СЕТ СН'!$H$17</f>
        <v>5184.0024561600003</v>
      </c>
      <c r="R105" s="36">
        <f>SUMIFS(СВЦЭМ!$C$39:$C$758,СВЦЭМ!$A$39:$A$758,$A105,СВЦЭМ!$B$39:$B$758,R$83)+'СЕТ СН'!$H$9+СВЦЭМ!$D$10+'СЕТ СН'!$H$5-'СЕТ СН'!$H$17</f>
        <v>5116.5145359100006</v>
      </c>
      <c r="S105" s="36">
        <f>SUMIFS(СВЦЭМ!$C$39:$C$758,СВЦЭМ!$A$39:$A$758,$A105,СВЦЭМ!$B$39:$B$758,S$83)+'СЕТ СН'!$H$9+СВЦЭМ!$D$10+'СЕТ СН'!$H$5-'СЕТ СН'!$H$17</f>
        <v>5016.4530671600005</v>
      </c>
      <c r="T105" s="36">
        <f>SUMIFS(СВЦЭМ!$C$39:$C$758,СВЦЭМ!$A$39:$A$758,$A105,СВЦЭМ!$B$39:$B$758,T$83)+'СЕТ СН'!$H$9+СВЦЭМ!$D$10+'СЕТ СН'!$H$5-'СЕТ СН'!$H$17</f>
        <v>4947.5059228</v>
      </c>
      <c r="U105" s="36">
        <f>SUMIFS(СВЦЭМ!$C$39:$C$758,СВЦЭМ!$A$39:$A$758,$A105,СВЦЭМ!$B$39:$B$758,U$83)+'СЕТ СН'!$H$9+СВЦЭМ!$D$10+'СЕТ СН'!$H$5-'СЕТ СН'!$H$17</f>
        <v>4898.6867561500003</v>
      </c>
      <c r="V105" s="36">
        <f>SUMIFS(СВЦЭМ!$C$39:$C$758,СВЦЭМ!$A$39:$A$758,$A105,СВЦЭМ!$B$39:$B$758,V$83)+'СЕТ СН'!$H$9+СВЦЭМ!$D$10+'СЕТ СН'!$H$5-'СЕТ СН'!$H$17</f>
        <v>4865.5149049600004</v>
      </c>
      <c r="W105" s="36">
        <f>SUMIFS(СВЦЭМ!$C$39:$C$758,СВЦЭМ!$A$39:$A$758,$A105,СВЦЭМ!$B$39:$B$758,W$83)+'СЕТ СН'!$H$9+СВЦЭМ!$D$10+'СЕТ СН'!$H$5-'СЕТ СН'!$H$17</f>
        <v>4887.6233364300006</v>
      </c>
      <c r="X105" s="36">
        <f>SUMIFS(СВЦЭМ!$C$39:$C$758,СВЦЭМ!$A$39:$A$758,$A105,СВЦЭМ!$B$39:$B$758,X$83)+'СЕТ СН'!$H$9+СВЦЭМ!$D$10+'СЕТ СН'!$H$5-'СЕТ СН'!$H$17</f>
        <v>4963.8897577799999</v>
      </c>
      <c r="Y105" s="36">
        <f>SUMIFS(СВЦЭМ!$C$39:$C$758,СВЦЭМ!$A$39:$A$758,$A105,СВЦЭМ!$B$39:$B$758,Y$83)+'СЕТ СН'!$H$9+СВЦЭМ!$D$10+'СЕТ СН'!$H$5-'СЕТ СН'!$H$17</f>
        <v>5002.2951183100004</v>
      </c>
    </row>
    <row r="106" spans="1:25" ht="15.75" x14ac:dyDescent="0.2">
      <c r="A106" s="35">
        <f t="shared" si="2"/>
        <v>45405</v>
      </c>
      <c r="B106" s="36">
        <f>SUMIFS(СВЦЭМ!$C$39:$C$758,СВЦЭМ!$A$39:$A$758,$A106,СВЦЭМ!$B$39:$B$758,B$83)+'СЕТ СН'!$H$9+СВЦЭМ!$D$10+'СЕТ СН'!$H$5-'СЕТ СН'!$H$17</f>
        <v>5011.6306098000005</v>
      </c>
      <c r="C106" s="36">
        <f>SUMIFS(СВЦЭМ!$C$39:$C$758,СВЦЭМ!$A$39:$A$758,$A106,СВЦЭМ!$B$39:$B$758,C$83)+'СЕТ СН'!$H$9+СВЦЭМ!$D$10+'СЕТ СН'!$H$5-'СЕТ СН'!$H$17</f>
        <v>5082.6528871400005</v>
      </c>
      <c r="D106" s="36">
        <f>SUMIFS(СВЦЭМ!$C$39:$C$758,СВЦЭМ!$A$39:$A$758,$A106,СВЦЭМ!$B$39:$B$758,D$83)+'СЕТ СН'!$H$9+СВЦЭМ!$D$10+'СЕТ СН'!$H$5-'СЕТ СН'!$H$17</f>
        <v>5105.9475360899996</v>
      </c>
      <c r="E106" s="36">
        <f>SUMIFS(СВЦЭМ!$C$39:$C$758,СВЦЭМ!$A$39:$A$758,$A106,СВЦЭМ!$B$39:$B$758,E$83)+'СЕТ СН'!$H$9+СВЦЭМ!$D$10+'СЕТ СН'!$H$5-'СЕТ СН'!$H$17</f>
        <v>5137.9818222100002</v>
      </c>
      <c r="F106" s="36">
        <f>SUMIFS(СВЦЭМ!$C$39:$C$758,СВЦЭМ!$A$39:$A$758,$A106,СВЦЭМ!$B$39:$B$758,F$83)+'СЕТ СН'!$H$9+СВЦЭМ!$D$10+'СЕТ СН'!$H$5-'СЕТ СН'!$H$17</f>
        <v>5140.2497752700001</v>
      </c>
      <c r="G106" s="36">
        <f>SUMIFS(СВЦЭМ!$C$39:$C$758,СВЦЭМ!$A$39:$A$758,$A106,СВЦЭМ!$B$39:$B$758,G$83)+'СЕТ СН'!$H$9+СВЦЭМ!$D$10+'СЕТ СН'!$H$5-'СЕТ СН'!$H$17</f>
        <v>5116.8562504700003</v>
      </c>
      <c r="H106" s="36">
        <f>SUMIFS(СВЦЭМ!$C$39:$C$758,СВЦЭМ!$A$39:$A$758,$A106,СВЦЭМ!$B$39:$B$758,H$83)+'СЕТ СН'!$H$9+СВЦЭМ!$D$10+'СЕТ СН'!$H$5-'СЕТ СН'!$H$17</f>
        <v>5035.12266817</v>
      </c>
      <c r="I106" s="36">
        <f>SUMIFS(СВЦЭМ!$C$39:$C$758,СВЦЭМ!$A$39:$A$758,$A106,СВЦЭМ!$B$39:$B$758,I$83)+'СЕТ СН'!$H$9+СВЦЭМ!$D$10+'СЕТ СН'!$H$5-'СЕТ СН'!$H$17</f>
        <v>4934.1945424400001</v>
      </c>
      <c r="J106" s="36">
        <f>SUMIFS(СВЦЭМ!$C$39:$C$758,СВЦЭМ!$A$39:$A$758,$A106,СВЦЭМ!$B$39:$B$758,J$83)+'СЕТ СН'!$H$9+СВЦЭМ!$D$10+'СЕТ СН'!$H$5-'СЕТ СН'!$H$17</f>
        <v>4858.7440351799996</v>
      </c>
      <c r="K106" s="36">
        <f>SUMIFS(СВЦЭМ!$C$39:$C$758,СВЦЭМ!$A$39:$A$758,$A106,СВЦЭМ!$B$39:$B$758,K$83)+'СЕТ СН'!$H$9+СВЦЭМ!$D$10+'СЕТ СН'!$H$5-'СЕТ СН'!$H$17</f>
        <v>4841.5674761299997</v>
      </c>
      <c r="L106" s="36">
        <f>SUMIFS(СВЦЭМ!$C$39:$C$758,СВЦЭМ!$A$39:$A$758,$A106,СВЦЭМ!$B$39:$B$758,L$83)+'СЕТ СН'!$H$9+СВЦЭМ!$D$10+'СЕТ СН'!$H$5-'СЕТ СН'!$H$17</f>
        <v>4829.8055219200005</v>
      </c>
      <c r="M106" s="36">
        <f>SUMIFS(СВЦЭМ!$C$39:$C$758,СВЦЭМ!$A$39:$A$758,$A106,СВЦЭМ!$B$39:$B$758,M$83)+'СЕТ СН'!$H$9+СВЦЭМ!$D$10+'СЕТ СН'!$H$5-'СЕТ СН'!$H$17</f>
        <v>4821.1517480000002</v>
      </c>
      <c r="N106" s="36">
        <f>SUMIFS(СВЦЭМ!$C$39:$C$758,СВЦЭМ!$A$39:$A$758,$A106,СВЦЭМ!$B$39:$B$758,N$83)+'СЕТ СН'!$H$9+СВЦЭМ!$D$10+'СЕТ СН'!$H$5-'СЕТ СН'!$H$17</f>
        <v>4809.9940330400004</v>
      </c>
      <c r="O106" s="36">
        <f>SUMIFS(СВЦЭМ!$C$39:$C$758,СВЦЭМ!$A$39:$A$758,$A106,СВЦЭМ!$B$39:$B$758,O$83)+'СЕТ СН'!$H$9+СВЦЭМ!$D$10+'СЕТ СН'!$H$5-'СЕТ СН'!$H$17</f>
        <v>4829.21345268</v>
      </c>
      <c r="P106" s="36">
        <f>SUMIFS(СВЦЭМ!$C$39:$C$758,СВЦЭМ!$A$39:$A$758,$A106,СВЦЭМ!$B$39:$B$758,P$83)+'СЕТ СН'!$H$9+СВЦЭМ!$D$10+'СЕТ СН'!$H$5-'СЕТ СН'!$H$17</f>
        <v>4845.6903594100004</v>
      </c>
      <c r="Q106" s="36">
        <f>SUMIFS(СВЦЭМ!$C$39:$C$758,СВЦЭМ!$A$39:$A$758,$A106,СВЦЭМ!$B$39:$B$758,Q$83)+'СЕТ СН'!$H$9+СВЦЭМ!$D$10+'СЕТ СН'!$H$5-'СЕТ СН'!$H$17</f>
        <v>4873.5420330699999</v>
      </c>
      <c r="R106" s="36">
        <f>SUMIFS(СВЦЭМ!$C$39:$C$758,СВЦЭМ!$A$39:$A$758,$A106,СВЦЭМ!$B$39:$B$758,R$83)+'СЕТ СН'!$H$9+СВЦЭМ!$D$10+'СЕТ СН'!$H$5-'СЕТ СН'!$H$17</f>
        <v>4885.0272635900001</v>
      </c>
      <c r="S106" s="36">
        <f>SUMIFS(СВЦЭМ!$C$39:$C$758,СВЦЭМ!$A$39:$A$758,$A106,СВЦЭМ!$B$39:$B$758,S$83)+'СЕТ СН'!$H$9+СВЦЭМ!$D$10+'СЕТ СН'!$H$5-'СЕТ СН'!$H$17</f>
        <v>4893.5761053200004</v>
      </c>
      <c r="T106" s="36">
        <f>SUMIFS(СВЦЭМ!$C$39:$C$758,СВЦЭМ!$A$39:$A$758,$A106,СВЦЭМ!$B$39:$B$758,T$83)+'СЕТ СН'!$H$9+СВЦЭМ!$D$10+'СЕТ СН'!$H$5-'СЕТ СН'!$H$17</f>
        <v>4850.5333848999999</v>
      </c>
      <c r="U106" s="36">
        <f>SUMIFS(СВЦЭМ!$C$39:$C$758,СВЦЭМ!$A$39:$A$758,$A106,СВЦЭМ!$B$39:$B$758,U$83)+'СЕТ СН'!$H$9+СВЦЭМ!$D$10+'СЕТ СН'!$H$5-'СЕТ СН'!$H$17</f>
        <v>4887.2105613599997</v>
      </c>
      <c r="V106" s="36">
        <f>SUMIFS(СВЦЭМ!$C$39:$C$758,СВЦЭМ!$A$39:$A$758,$A106,СВЦЭМ!$B$39:$B$758,V$83)+'СЕТ СН'!$H$9+СВЦЭМ!$D$10+'СЕТ СН'!$H$5-'СЕТ СН'!$H$17</f>
        <v>4847.1235853400003</v>
      </c>
      <c r="W106" s="36">
        <f>SUMIFS(СВЦЭМ!$C$39:$C$758,СВЦЭМ!$A$39:$A$758,$A106,СВЦЭМ!$B$39:$B$758,W$83)+'СЕТ СН'!$H$9+СВЦЭМ!$D$10+'СЕТ СН'!$H$5-'СЕТ СН'!$H$17</f>
        <v>4823.2789499099999</v>
      </c>
      <c r="X106" s="36">
        <f>SUMIFS(СВЦЭМ!$C$39:$C$758,СВЦЭМ!$A$39:$A$758,$A106,СВЦЭМ!$B$39:$B$758,X$83)+'СЕТ СН'!$H$9+СВЦЭМ!$D$10+'СЕТ СН'!$H$5-'СЕТ СН'!$H$17</f>
        <v>4875.9278943400004</v>
      </c>
      <c r="Y106" s="36">
        <f>SUMIFS(СВЦЭМ!$C$39:$C$758,СВЦЭМ!$A$39:$A$758,$A106,СВЦЭМ!$B$39:$B$758,Y$83)+'СЕТ СН'!$H$9+СВЦЭМ!$D$10+'СЕТ СН'!$H$5-'СЕТ СН'!$H$17</f>
        <v>4923.5943781599999</v>
      </c>
    </row>
    <row r="107" spans="1:25" ht="15.75" x14ac:dyDescent="0.2">
      <c r="A107" s="35">
        <f t="shared" si="2"/>
        <v>45406</v>
      </c>
      <c r="B107" s="36">
        <f>SUMIFS(СВЦЭМ!$C$39:$C$758,СВЦЭМ!$A$39:$A$758,$A107,СВЦЭМ!$B$39:$B$758,B$83)+'СЕТ СН'!$H$9+СВЦЭМ!$D$10+'СЕТ СН'!$H$5-'СЕТ СН'!$H$17</f>
        <v>4989.9415254900005</v>
      </c>
      <c r="C107" s="36">
        <f>SUMIFS(СВЦЭМ!$C$39:$C$758,СВЦЭМ!$A$39:$A$758,$A107,СВЦЭМ!$B$39:$B$758,C$83)+'СЕТ СН'!$H$9+СВЦЭМ!$D$10+'СЕТ СН'!$H$5-'СЕТ СН'!$H$17</f>
        <v>5040.0611432300002</v>
      </c>
      <c r="D107" s="36">
        <f>SUMIFS(СВЦЭМ!$C$39:$C$758,СВЦЭМ!$A$39:$A$758,$A107,СВЦЭМ!$B$39:$B$758,D$83)+'СЕТ СН'!$H$9+СВЦЭМ!$D$10+'СЕТ СН'!$H$5-'СЕТ СН'!$H$17</f>
        <v>5059.8941978399998</v>
      </c>
      <c r="E107" s="36">
        <f>SUMIFS(СВЦЭМ!$C$39:$C$758,СВЦЭМ!$A$39:$A$758,$A107,СВЦЭМ!$B$39:$B$758,E$83)+'СЕТ СН'!$H$9+СВЦЭМ!$D$10+'СЕТ СН'!$H$5-'СЕТ СН'!$H$17</f>
        <v>5065.2205982800006</v>
      </c>
      <c r="F107" s="36">
        <f>SUMIFS(СВЦЭМ!$C$39:$C$758,СВЦЭМ!$A$39:$A$758,$A107,СВЦЭМ!$B$39:$B$758,F$83)+'СЕТ СН'!$H$9+СВЦЭМ!$D$10+'СЕТ СН'!$H$5-'СЕТ СН'!$H$17</f>
        <v>5034.6548547800003</v>
      </c>
      <c r="G107" s="36">
        <f>SUMIFS(СВЦЭМ!$C$39:$C$758,СВЦЭМ!$A$39:$A$758,$A107,СВЦЭМ!$B$39:$B$758,G$83)+'СЕТ СН'!$H$9+СВЦЭМ!$D$10+'СЕТ СН'!$H$5-'СЕТ СН'!$H$17</f>
        <v>5004.1814676100003</v>
      </c>
      <c r="H107" s="36">
        <f>SUMIFS(СВЦЭМ!$C$39:$C$758,СВЦЭМ!$A$39:$A$758,$A107,СВЦЭМ!$B$39:$B$758,H$83)+'СЕТ СН'!$H$9+СВЦЭМ!$D$10+'СЕТ СН'!$H$5-'СЕТ СН'!$H$17</f>
        <v>4940.2204746699999</v>
      </c>
      <c r="I107" s="36">
        <f>SUMIFS(СВЦЭМ!$C$39:$C$758,СВЦЭМ!$A$39:$A$758,$A107,СВЦЭМ!$B$39:$B$758,I$83)+'СЕТ СН'!$H$9+СВЦЭМ!$D$10+'СЕТ СН'!$H$5-'СЕТ СН'!$H$17</f>
        <v>4896.3341053100003</v>
      </c>
      <c r="J107" s="36">
        <f>SUMIFS(СВЦЭМ!$C$39:$C$758,СВЦЭМ!$A$39:$A$758,$A107,СВЦЭМ!$B$39:$B$758,J$83)+'СЕТ СН'!$H$9+СВЦЭМ!$D$10+'СЕТ СН'!$H$5-'СЕТ СН'!$H$17</f>
        <v>4834.3747659999999</v>
      </c>
      <c r="K107" s="36">
        <f>SUMIFS(СВЦЭМ!$C$39:$C$758,СВЦЭМ!$A$39:$A$758,$A107,СВЦЭМ!$B$39:$B$758,K$83)+'СЕТ СН'!$H$9+СВЦЭМ!$D$10+'СЕТ СН'!$H$5-'СЕТ СН'!$H$17</f>
        <v>4836.2271993300001</v>
      </c>
      <c r="L107" s="36">
        <f>SUMIFS(СВЦЭМ!$C$39:$C$758,СВЦЭМ!$A$39:$A$758,$A107,СВЦЭМ!$B$39:$B$758,L$83)+'СЕТ СН'!$H$9+СВЦЭМ!$D$10+'СЕТ СН'!$H$5-'СЕТ СН'!$H$17</f>
        <v>4838.7173343100003</v>
      </c>
      <c r="M107" s="36">
        <f>SUMIFS(СВЦЭМ!$C$39:$C$758,СВЦЭМ!$A$39:$A$758,$A107,СВЦЭМ!$B$39:$B$758,M$83)+'СЕТ СН'!$H$9+СВЦЭМ!$D$10+'СЕТ СН'!$H$5-'СЕТ СН'!$H$17</f>
        <v>4842.0391121400007</v>
      </c>
      <c r="N107" s="36">
        <f>SUMIFS(СВЦЭМ!$C$39:$C$758,СВЦЭМ!$A$39:$A$758,$A107,СВЦЭМ!$B$39:$B$758,N$83)+'СЕТ СН'!$H$9+СВЦЭМ!$D$10+'СЕТ СН'!$H$5-'СЕТ СН'!$H$17</f>
        <v>4837.9967616800004</v>
      </c>
      <c r="O107" s="36">
        <f>SUMIFS(СВЦЭМ!$C$39:$C$758,СВЦЭМ!$A$39:$A$758,$A107,СВЦЭМ!$B$39:$B$758,O$83)+'СЕТ СН'!$H$9+СВЦЭМ!$D$10+'СЕТ СН'!$H$5-'СЕТ СН'!$H$17</f>
        <v>4855.0937007100001</v>
      </c>
      <c r="P107" s="36">
        <f>SUMIFS(СВЦЭМ!$C$39:$C$758,СВЦЭМ!$A$39:$A$758,$A107,СВЦЭМ!$B$39:$B$758,P$83)+'СЕТ СН'!$H$9+СВЦЭМ!$D$10+'СЕТ СН'!$H$5-'СЕТ СН'!$H$17</f>
        <v>4870.3086113099998</v>
      </c>
      <c r="Q107" s="36">
        <f>SUMIFS(СВЦЭМ!$C$39:$C$758,СВЦЭМ!$A$39:$A$758,$A107,СВЦЭМ!$B$39:$B$758,Q$83)+'СЕТ СН'!$H$9+СВЦЭМ!$D$10+'СЕТ СН'!$H$5-'СЕТ СН'!$H$17</f>
        <v>4894.7794412900002</v>
      </c>
      <c r="R107" s="36">
        <f>SUMIFS(СВЦЭМ!$C$39:$C$758,СВЦЭМ!$A$39:$A$758,$A107,СВЦЭМ!$B$39:$B$758,R$83)+'СЕТ СН'!$H$9+СВЦЭМ!$D$10+'СЕТ СН'!$H$5-'СЕТ СН'!$H$17</f>
        <v>4883.4773811800005</v>
      </c>
      <c r="S107" s="36">
        <f>SUMIFS(СВЦЭМ!$C$39:$C$758,СВЦЭМ!$A$39:$A$758,$A107,СВЦЭМ!$B$39:$B$758,S$83)+'СЕТ СН'!$H$9+СВЦЭМ!$D$10+'СЕТ СН'!$H$5-'СЕТ СН'!$H$17</f>
        <v>4849.2124964300001</v>
      </c>
      <c r="T107" s="36">
        <f>SUMIFS(СВЦЭМ!$C$39:$C$758,СВЦЭМ!$A$39:$A$758,$A107,СВЦЭМ!$B$39:$B$758,T$83)+'СЕТ СН'!$H$9+СВЦЭМ!$D$10+'СЕТ СН'!$H$5-'СЕТ СН'!$H$17</f>
        <v>4828.1778184600007</v>
      </c>
      <c r="U107" s="36">
        <f>SUMIFS(СВЦЭМ!$C$39:$C$758,СВЦЭМ!$A$39:$A$758,$A107,СВЦЭМ!$B$39:$B$758,U$83)+'СЕТ СН'!$H$9+СВЦЭМ!$D$10+'СЕТ СН'!$H$5-'СЕТ СН'!$H$17</f>
        <v>4786.9649926800003</v>
      </c>
      <c r="V107" s="36">
        <f>SUMIFS(СВЦЭМ!$C$39:$C$758,СВЦЭМ!$A$39:$A$758,$A107,СВЦЭМ!$B$39:$B$758,V$83)+'СЕТ СН'!$H$9+СВЦЭМ!$D$10+'СЕТ СН'!$H$5-'СЕТ СН'!$H$17</f>
        <v>4765.4886885900005</v>
      </c>
      <c r="W107" s="36">
        <f>SUMIFS(СВЦЭМ!$C$39:$C$758,СВЦЭМ!$A$39:$A$758,$A107,СВЦЭМ!$B$39:$B$758,W$83)+'СЕТ СН'!$H$9+СВЦЭМ!$D$10+'СЕТ СН'!$H$5-'СЕТ СН'!$H$17</f>
        <v>4786.5724744899999</v>
      </c>
      <c r="X107" s="36">
        <f>SUMIFS(СВЦЭМ!$C$39:$C$758,СВЦЭМ!$A$39:$A$758,$A107,СВЦЭМ!$B$39:$B$758,X$83)+'СЕТ СН'!$H$9+СВЦЭМ!$D$10+'СЕТ СН'!$H$5-'СЕТ СН'!$H$17</f>
        <v>4845.2361745600001</v>
      </c>
      <c r="Y107" s="36">
        <f>SUMIFS(СВЦЭМ!$C$39:$C$758,СВЦЭМ!$A$39:$A$758,$A107,СВЦЭМ!$B$39:$B$758,Y$83)+'СЕТ СН'!$H$9+СВЦЭМ!$D$10+'СЕТ СН'!$H$5-'СЕТ СН'!$H$17</f>
        <v>4891.6863533900005</v>
      </c>
    </row>
    <row r="108" spans="1:25" ht="15.75" x14ac:dyDescent="0.2">
      <c r="A108" s="35">
        <f t="shared" si="2"/>
        <v>45407</v>
      </c>
      <c r="B108" s="36">
        <f>SUMIFS(СВЦЭМ!$C$39:$C$758,СВЦЭМ!$A$39:$A$758,$A108,СВЦЭМ!$B$39:$B$758,B$83)+'СЕТ СН'!$H$9+СВЦЭМ!$D$10+'СЕТ СН'!$H$5-'СЕТ СН'!$H$17</f>
        <v>4947.9229943500004</v>
      </c>
      <c r="C108" s="36">
        <f>SUMIFS(СВЦЭМ!$C$39:$C$758,СВЦЭМ!$A$39:$A$758,$A108,СВЦЭМ!$B$39:$B$758,C$83)+'СЕТ СН'!$H$9+СВЦЭМ!$D$10+'СЕТ СН'!$H$5-'СЕТ СН'!$H$17</f>
        <v>5017.3930141199999</v>
      </c>
      <c r="D108" s="36">
        <f>SUMIFS(СВЦЭМ!$C$39:$C$758,СВЦЭМ!$A$39:$A$758,$A108,СВЦЭМ!$B$39:$B$758,D$83)+'СЕТ СН'!$H$9+СВЦЭМ!$D$10+'СЕТ СН'!$H$5-'СЕТ СН'!$H$17</f>
        <v>5088.8945518199998</v>
      </c>
      <c r="E108" s="36">
        <f>SUMIFS(СВЦЭМ!$C$39:$C$758,СВЦЭМ!$A$39:$A$758,$A108,СВЦЭМ!$B$39:$B$758,E$83)+'СЕТ СН'!$H$9+СВЦЭМ!$D$10+'СЕТ СН'!$H$5-'СЕТ СН'!$H$17</f>
        <v>5093.4089545000006</v>
      </c>
      <c r="F108" s="36">
        <f>SUMIFS(СВЦЭМ!$C$39:$C$758,СВЦЭМ!$A$39:$A$758,$A108,СВЦЭМ!$B$39:$B$758,F$83)+'СЕТ СН'!$H$9+СВЦЭМ!$D$10+'СЕТ СН'!$H$5-'СЕТ СН'!$H$17</f>
        <v>5088.9196826099997</v>
      </c>
      <c r="G108" s="36">
        <f>SUMIFS(СВЦЭМ!$C$39:$C$758,СВЦЭМ!$A$39:$A$758,$A108,СВЦЭМ!$B$39:$B$758,G$83)+'СЕТ СН'!$H$9+СВЦЭМ!$D$10+'СЕТ СН'!$H$5-'СЕТ СН'!$H$17</f>
        <v>5088.70031088</v>
      </c>
      <c r="H108" s="36">
        <f>SUMIFS(СВЦЭМ!$C$39:$C$758,СВЦЭМ!$A$39:$A$758,$A108,СВЦЭМ!$B$39:$B$758,H$83)+'СЕТ СН'!$H$9+СВЦЭМ!$D$10+'СЕТ СН'!$H$5-'СЕТ СН'!$H$17</f>
        <v>4955.5230263399999</v>
      </c>
      <c r="I108" s="36">
        <f>SUMIFS(СВЦЭМ!$C$39:$C$758,СВЦЭМ!$A$39:$A$758,$A108,СВЦЭМ!$B$39:$B$758,I$83)+'СЕТ СН'!$H$9+СВЦЭМ!$D$10+'СЕТ СН'!$H$5-'СЕТ СН'!$H$17</f>
        <v>4936.3001923100001</v>
      </c>
      <c r="J108" s="36">
        <f>SUMIFS(СВЦЭМ!$C$39:$C$758,СВЦЭМ!$A$39:$A$758,$A108,СВЦЭМ!$B$39:$B$758,J$83)+'СЕТ СН'!$H$9+СВЦЭМ!$D$10+'СЕТ СН'!$H$5-'СЕТ СН'!$H$17</f>
        <v>4905.5618796300005</v>
      </c>
      <c r="K108" s="36">
        <f>SUMIFS(СВЦЭМ!$C$39:$C$758,СВЦЭМ!$A$39:$A$758,$A108,СВЦЭМ!$B$39:$B$758,K$83)+'СЕТ СН'!$H$9+СВЦЭМ!$D$10+'СЕТ СН'!$H$5-'СЕТ СН'!$H$17</f>
        <v>4907.87235857</v>
      </c>
      <c r="L108" s="36">
        <f>SUMIFS(СВЦЭМ!$C$39:$C$758,СВЦЭМ!$A$39:$A$758,$A108,СВЦЭМ!$B$39:$B$758,L$83)+'СЕТ СН'!$H$9+СВЦЭМ!$D$10+'СЕТ СН'!$H$5-'СЕТ СН'!$H$17</f>
        <v>4913.8690825600006</v>
      </c>
      <c r="M108" s="36">
        <f>SUMIFS(СВЦЭМ!$C$39:$C$758,СВЦЭМ!$A$39:$A$758,$A108,СВЦЭМ!$B$39:$B$758,M$83)+'СЕТ СН'!$H$9+СВЦЭМ!$D$10+'СЕТ СН'!$H$5-'СЕТ СН'!$H$17</f>
        <v>4910.6432553699997</v>
      </c>
      <c r="N108" s="36">
        <f>SUMIFS(СВЦЭМ!$C$39:$C$758,СВЦЭМ!$A$39:$A$758,$A108,СВЦЭМ!$B$39:$B$758,N$83)+'СЕТ СН'!$H$9+СВЦЭМ!$D$10+'СЕТ СН'!$H$5-'СЕТ СН'!$H$17</f>
        <v>4900.9762096600007</v>
      </c>
      <c r="O108" s="36">
        <f>SUMIFS(СВЦЭМ!$C$39:$C$758,СВЦЭМ!$A$39:$A$758,$A108,СВЦЭМ!$B$39:$B$758,O$83)+'СЕТ СН'!$H$9+СВЦЭМ!$D$10+'СЕТ СН'!$H$5-'СЕТ СН'!$H$17</f>
        <v>4942.4939920400002</v>
      </c>
      <c r="P108" s="36">
        <f>SUMIFS(СВЦЭМ!$C$39:$C$758,СВЦЭМ!$A$39:$A$758,$A108,СВЦЭМ!$B$39:$B$758,P$83)+'СЕТ СН'!$H$9+СВЦЭМ!$D$10+'СЕТ СН'!$H$5-'СЕТ СН'!$H$17</f>
        <v>4954.3297723300002</v>
      </c>
      <c r="Q108" s="36">
        <f>SUMIFS(СВЦЭМ!$C$39:$C$758,СВЦЭМ!$A$39:$A$758,$A108,СВЦЭМ!$B$39:$B$758,Q$83)+'СЕТ СН'!$H$9+СВЦЭМ!$D$10+'СЕТ СН'!$H$5-'СЕТ СН'!$H$17</f>
        <v>4970.08846799</v>
      </c>
      <c r="R108" s="36">
        <f>SUMIFS(СВЦЭМ!$C$39:$C$758,СВЦЭМ!$A$39:$A$758,$A108,СВЦЭМ!$B$39:$B$758,R$83)+'СЕТ СН'!$H$9+СВЦЭМ!$D$10+'СЕТ СН'!$H$5-'СЕТ СН'!$H$17</f>
        <v>4966.8061232400005</v>
      </c>
      <c r="S108" s="36">
        <f>SUMIFS(СВЦЭМ!$C$39:$C$758,СВЦЭМ!$A$39:$A$758,$A108,СВЦЭМ!$B$39:$B$758,S$83)+'СЕТ СН'!$H$9+СВЦЭМ!$D$10+'СЕТ СН'!$H$5-'СЕТ СН'!$H$17</f>
        <v>4953.84998851</v>
      </c>
      <c r="T108" s="36">
        <f>SUMIFS(СВЦЭМ!$C$39:$C$758,СВЦЭМ!$A$39:$A$758,$A108,СВЦЭМ!$B$39:$B$758,T$83)+'СЕТ СН'!$H$9+СВЦЭМ!$D$10+'СЕТ СН'!$H$5-'СЕТ СН'!$H$17</f>
        <v>4895.54756507</v>
      </c>
      <c r="U108" s="36">
        <f>SUMIFS(СВЦЭМ!$C$39:$C$758,СВЦЭМ!$A$39:$A$758,$A108,СВЦЭМ!$B$39:$B$758,U$83)+'СЕТ СН'!$H$9+СВЦЭМ!$D$10+'СЕТ СН'!$H$5-'СЕТ СН'!$H$17</f>
        <v>4857.0464943300003</v>
      </c>
      <c r="V108" s="36">
        <f>SUMIFS(СВЦЭМ!$C$39:$C$758,СВЦЭМ!$A$39:$A$758,$A108,СВЦЭМ!$B$39:$B$758,V$83)+'СЕТ СН'!$H$9+СВЦЭМ!$D$10+'СЕТ СН'!$H$5-'СЕТ СН'!$H$17</f>
        <v>4843.7752115599997</v>
      </c>
      <c r="W108" s="36">
        <f>SUMIFS(СВЦЭМ!$C$39:$C$758,СВЦЭМ!$A$39:$A$758,$A108,СВЦЭМ!$B$39:$B$758,W$83)+'СЕТ СН'!$H$9+СВЦЭМ!$D$10+'СЕТ СН'!$H$5-'СЕТ СН'!$H$17</f>
        <v>4868.1283693300002</v>
      </c>
      <c r="X108" s="36">
        <f>SUMIFS(СВЦЭМ!$C$39:$C$758,СВЦЭМ!$A$39:$A$758,$A108,СВЦЭМ!$B$39:$B$758,X$83)+'СЕТ СН'!$H$9+СВЦЭМ!$D$10+'СЕТ СН'!$H$5-'СЕТ СН'!$H$17</f>
        <v>4918.8640029500002</v>
      </c>
      <c r="Y108" s="36">
        <f>SUMIFS(СВЦЭМ!$C$39:$C$758,СВЦЭМ!$A$39:$A$758,$A108,СВЦЭМ!$B$39:$B$758,Y$83)+'СЕТ СН'!$H$9+СВЦЭМ!$D$10+'СЕТ СН'!$H$5-'СЕТ СН'!$H$17</f>
        <v>4954.6619621600003</v>
      </c>
    </row>
    <row r="109" spans="1:25" ht="15.75" x14ac:dyDescent="0.2">
      <c r="A109" s="35">
        <f t="shared" si="2"/>
        <v>45408</v>
      </c>
      <c r="B109" s="36">
        <f>SUMIFS(СВЦЭМ!$C$39:$C$758,СВЦЭМ!$A$39:$A$758,$A109,СВЦЭМ!$B$39:$B$758,B$83)+'СЕТ СН'!$H$9+СВЦЭМ!$D$10+'СЕТ СН'!$H$5-'СЕТ СН'!$H$17</f>
        <v>4977.3248530300007</v>
      </c>
      <c r="C109" s="36">
        <f>SUMIFS(СВЦЭМ!$C$39:$C$758,СВЦЭМ!$A$39:$A$758,$A109,СВЦЭМ!$B$39:$B$758,C$83)+'СЕТ СН'!$H$9+СВЦЭМ!$D$10+'СЕТ СН'!$H$5-'СЕТ СН'!$H$17</f>
        <v>5040.29178288</v>
      </c>
      <c r="D109" s="36">
        <f>SUMIFS(СВЦЭМ!$C$39:$C$758,СВЦЭМ!$A$39:$A$758,$A109,СВЦЭМ!$B$39:$B$758,D$83)+'СЕТ СН'!$H$9+СВЦЭМ!$D$10+'СЕТ СН'!$H$5-'СЕТ СН'!$H$17</f>
        <v>5095.0558715699999</v>
      </c>
      <c r="E109" s="36">
        <f>SUMIFS(СВЦЭМ!$C$39:$C$758,СВЦЭМ!$A$39:$A$758,$A109,СВЦЭМ!$B$39:$B$758,E$83)+'СЕТ СН'!$H$9+СВЦЭМ!$D$10+'СЕТ СН'!$H$5-'СЕТ СН'!$H$17</f>
        <v>5113.5787809600006</v>
      </c>
      <c r="F109" s="36">
        <f>SUMIFS(СВЦЭМ!$C$39:$C$758,СВЦЭМ!$A$39:$A$758,$A109,СВЦЭМ!$B$39:$B$758,F$83)+'СЕТ СН'!$H$9+СВЦЭМ!$D$10+'СЕТ СН'!$H$5-'СЕТ СН'!$H$17</f>
        <v>5112.8608499500006</v>
      </c>
      <c r="G109" s="36">
        <f>SUMIFS(СВЦЭМ!$C$39:$C$758,СВЦЭМ!$A$39:$A$758,$A109,СВЦЭМ!$B$39:$B$758,G$83)+'СЕТ СН'!$H$9+СВЦЭМ!$D$10+'СЕТ СН'!$H$5-'СЕТ СН'!$H$17</f>
        <v>5085.3376378100002</v>
      </c>
      <c r="H109" s="36">
        <f>SUMIFS(СВЦЭМ!$C$39:$C$758,СВЦЭМ!$A$39:$A$758,$A109,СВЦЭМ!$B$39:$B$758,H$83)+'СЕТ СН'!$H$9+СВЦЭМ!$D$10+'СЕТ СН'!$H$5-'СЕТ СН'!$H$17</f>
        <v>5018.0496267500002</v>
      </c>
      <c r="I109" s="36">
        <f>SUMIFS(СВЦЭМ!$C$39:$C$758,СВЦЭМ!$A$39:$A$758,$A109,СВЦЭМ!$B$39:$B$758,I$83)+'СЕТ СН'!$H$9+СВЦЭМ!$D$10+'СЕТ СН'!$H$5-'СЕТ СН'!$H$17</f>
        <v>4950.1575361200003</v>
      </c>
      <c r="J109" s="36">
        <f>SUMIFS(СВЦЭМ!$C$39:$C$758,СВЦЭМ!$A$39:$A$758,$A109,СВЦЭМ!$B$39:$B$758,J$83)+'СЕТ СН'!$H$9+СВЦЭМ!$D$10+'СЕТ СН'!$H$5-'СЕТ СН'!$H$17</f>
        <v>4909.1110378399999</v>
      </c>
      <c r="K109" s="36">
        <f>SUMIFS(СВЦЭМ!$C$39:$C$758,СВЦЭМ!$A$39:$A$758,$A109,СВЦЭМ!$B$39:$B$758,K$83)+'СЕТ СН'!$H$9+СВЦЭМ!$D$10+'СЕТ СН'!$H$5-'СЕТ СН'!$H$17</f>
        <v>4891.9501831200005</v>
      </c>
      <c r="L109" s="36">
        <f>SUMIFS(СВЦЭМ!$C$39:$C$758,СВЦЭМ!$A$39:$A$758,$A109,СВЦЭМ!$B$39:$B$758,L$83)+'СЕТ СН'!$H$9+СВЦЭМ!$D$10+'СЕТ СН'!$H$5-'СЕТ СН'!$H$17</f>
        <v>4874.6130438199998</v>
      </c>
      <c r="M109" s="36">
        <f>SUMIFS(СВЦЭМ!$C$39:$C$758,СВЦЭМ!$A$39:$A$758,$A109,СВЦЭМ!$B$39:$B$758,M$83)+'СЕТ СН'!$H$9+СВЦЭМ!$D$10+'СЕТ СН'!$H$5-'СЕТ СН'!$H$17</f>
        <v>4891.06657473</v>
      </c>
      <c r="N109" s="36">
        <f>SUMIFS(СВЦЭМ!$C$39:$C$758,СВЦЭМ!$A$39:$A$758,$A109,СВЦЭМ!$B$39:$B$758,N$83)+'СЕТ СН'!$H$9+СВЦЭМ!$D$10+'СЕТ СН'!$H$5-'СЕТ СН'!$H$17</f>
        <v>4891.0034008399998</v>
      </c>
      <c r="O109" s="36">
        <f>SUMIFS(СВЦЭМ!$C$39:$C$758,СВЦЭМ!$A$39:$A$758,$A109,СВЦЭМ!$B$39:$B$758,O$83)+'СЕТ СН'!$H$9+СВЦЭМ!$D$10+'СЕТ СН'!$H$5-'СЕТ СН'!$H$17</f>
        <v>4889.1706227600007</v>
      </c>
      <c r="P109" s="36">
        <f>SUMIFS(СВЦЭМ!$C$39:$C$758,СВЦЭМ!$A$39:$A$758,$A109,СВЦЭМ!$B$39:$B$758,P$83)+'СЕТ СН'!$H$9+СВЦЭМ!$D$10+'СЕТ СН'!$H$5-'СЕТ СН'!$H$17</f>
        <v>4866.2281569200004</v>
      </c>
      <c r="Q109" s="36">
        <f>SUMIFS(СВЦЭМ!$C$39:$C$758,СВЦЭМ!$A$39:$A$758,$A109,СВЦЭМ!$B$39:$B$758,Q$83)+'СЕТ СН'!$H$9+СВЦЭМ!$D$10+'СЕТ СН'!$H$5-'СЕТ СН'!$H$17</f>
        <v>4883.8191469900003</v>
      </c>
      <c r="R109" s="36">
        <f>SUMIFS(СВЦЭМ!$C$39:$C$758,СВЦЭМ!$A$39:$A$758,$A109,СВЦЭМ!$B$39:$B$758,R$83)+'СЕТ СН'!$H$9+СВЦЭМ!$D$10+'СЕТ СН'!$H$5-'СЕТ СН'!$H$17</f>
        <v>4918.0631836900002</v>
      </c>
      <c r="S109" s="36">
        <f>SUMIFS(СВЦЭМ!$C$39:$C$758,СВЦЭМ!$A$39:$A$758,$A109,СВЦЭМ!$B$39:$B$758,S$83)+'СЕТ СН'!$H$9+СВЦЭМ!$D$10+'СЕТ СН'!$H$5-'СЕТ СН'!$H$17</f>
        <v>4919.7595065700007</v>
      </c>
      <c r="T109" s="36">
        <f>SUMIFS(СВЦЭМ!$C$39:$C$758,СВЦЭМ!$A$39:$A$758,$A109,СВЦЭМ!$B$39:$B$758,T$83)+'СЕТ СН'!$H$9+СВЦЭМ!$D$10+'СЕТ СН'!$H$5-'СЕТ СН'!$H$17</f>
        <v>4890.5995779000004</v>
      </c>
      <c r="U109" s="36">
        <f>SUMIFS(СВЦЭМ!$C$39:$C$758,СВЦЭМ!$A$39:$A$758,$A109,СВЦЭМ!$B$39:$B$758,U$83)+'СЕТ СН'!$H$9+СВЦЭМ!$D$10+'СЕТ СН'!$H$5-'СЕТ СН'!$H$17</f>
        <v>4881.6959447999998</v>
      </c>
      <c r="V109" s="36">
        <f>SUMIFS(СВЦЭМ!$C$39:$C$758,СВЦЭМ!$A$39:$A$758,$A109,СВЦЭМ!$B$39:$B$758,V$83)+'СЕТ СН'!$H$9+СВЦЭМ!$D$10+'СЕТ СН'!$H$5-'СЕТ СН'!$H$17</f>
        <v>4850.2431443799996</v>
      </c>
      <c r="W109" s="36">
        <f>SUMIFS(СВЦЭМ!$C$39:$C$758,СВЦЭМ!$A$39:$A$758,$A109,СВЦЭМ!$B$39:$B$758,W$83)+'СЕТ СН'!$H$9+СВЦЭМ!$D$10+'СЕТ СН'!$H$5-'СЕТ СН'!$H$17</f>
        <v>4851.0492600300004</v>
      </c>
      <c r="X109" s="36">
        <f>SUMIFS(СВЦЭМ!$C$39:$C$758,СВЦЭМ!$A$39:$A$758,$A109,СВЦЭМ!$B$39:$B$758,X$83)+'СЕТ СН'!$H$9+СВЦЭМ!$D$10+'СЕТ СН'!$H$5-'СЕТ СН'!$H$17</f>
        <v>4863.4035080399999</v>
      </c>
      <c r="Y109" s="36">
        <f>SUMIFS(СВЦЭМ!$C$39:$C$758,СВЦЭМ!$A$39:$A$758,$A109,СВЦЭМ!$B$39:$B$758,Y$83)+'СЕТ СН'!$H$9+СВЦЭМ!$D$10+'СЕТ СН'!$H$5-'СЕТ СН'!$H$17</f>
        <v>4922.4750728300005</v>
      </c>
    </row>
    <row r="110" spans="1:25" ht="15.75" x14ac:dyDescent="0.2">
      <c r="A110" s="35">
        <f t="shared" si="2"/>
        <v>45409</v>
      </c>
      <c r="B110" s="36">
        <f>SUMIFS(СВЦЭМ!$C$39:$C$758,СВЦЭМ!$A$39:$A$758,$A110,СВЦЭМ!$B$39:$B$758,B$83)+'СЕТ СН'!$H$9+СВЦЭМ!$D$10+'СЕТ СН'!$H$5-'СЕТ СН'!$H$17</f>
        <v>5019.9987228400005</v>
      </c>
      <c r="C110" s="36">
        <f>SUMIFS(СВЦЭМ!$C$39:$C$758,СВЦЭМ!$A$39:$A$758,$A110,СВЦЭМ!$B$39:$B$758,C$83)+'СЕТ СН'!$H$9+СВЦЭМ!$D$10+'СЕТ СН'!$H$5-'СЕТ СН'!$H$17</f>
        <v>5127.3261196399999</v>
      </c>
      <c r="D110" s="36">
        <f>SUMIFS(СВЦЭМ!$C$39:$C$758,СВЦЭМ!$A$39:$A$758,$A110,СВЦЭМ!$B$39:$B$758,D$83)+'СЕТ СН'!$H$9+СВЦЭМ!$D$10+'СЕТ СН'!$H$5-'СЕТ СН'!$H$17</f>
        <v>5123.4885116200003</v>
      </c>
      <c r="E110" s="36">
        <f>SUMIFS(СВЦЭМ!$C$39:$C$758,СВЦЭМ!$A$39:$A$758,$A110,СВЦЭМ!$B$39:$B$758,E$83)+'СЕТ СН'!$H$9+СВЦЭМ!$D$10+'СЕТ СН'!$H$5-'СЕТ СН'!$H$17</f>
        <v>5121.6159176399997</v>
      </c>
      <c r="F110" s="36">
        <f>SUMIFS(СВЦЭМ!$C$39:$C$758,СВЦЭМ!$A$39:$A$758,$A110,СВЦЭМ!$B$39:$B$758,F$83)+'СЕТ СН'!$H$9+СВЦЭМ!$D$10+'СЕТ СН'!$H$5-'СЕТ СН'!$H$17</f>
        <v>5122.6320947000004</v>
      </c>
      <c r="G110" s="36">
        <f>SUMIFS(СВЦЭМ!$C$39:$C$758,СВЦЭМ!$A$39:$A$758,$A110,СВЦЭМ!$B$39:$B$758,G$83)+'СЕТ СН'!$H$9+СВЦЭМ!$D$10+'СЕТ СН'!$H$5-'СЕТ СН'!$H$17</f>
        <v>5133.2692638999997</v>
      </c>
      <c r="H110" s="36">
        <f>SUMIFS(СВЦЭМ!$C$39:$C$758,СВЦЭМ!$A$39:$A$758,$A110,СВЦЭМ!$B$39:$B$758,H$83)+'СЕТ СН'!$H$9+СВЦЭМ!$D$10+'СЕТ СН'!$H$5-'СЕТ СН'!$H$17</f>
        <v>5056.8798489999999</v>
      </c>
      <c r="I110" s="36">
        <f>SUMIFS(СВЦЭМ!$C$39:$C$758,СВЦЭМ!$A$39:$A$758,$A110,СВЦЭМ!$B$39:$B$758,I$83)+'СЕТ СН'!$H$9+СВЦЭМ!$D$10+'СЕТ СН'!$H$5-'СЕТ СН'!$H$17</f>
        <v>5045.4321537300002</v>
      </c>
      <c r="J110" s="36">
        <f>SUMIFS(СВЦЭМ!$C$39:$C$758,СВЦЭМ!$A$39:$A$758,$A110,СВЦЭМ!$B$39:$B$758,J$83)+'СЕТ СН'!$H$9+СВЦЭМ!$D$10+'СЕТ СН'!$H$5-'СЕТ СН'!$H$17</f>
        <v>4963.4333502700001</v>
      </c>
      <c r="K110" s="36">
        <f>SUMIFS(СВЦЭМ!$C$39:$C$758,СВЦЭМ!$A$39:$A$758,$A110,СВЦЭМ!$B$39:$B$758,K$83)+'СЕТ СН'!$H$9+СВЦЭМ!$D$10+'СЕТ СН'!$H$5-'СЕТ СН'!$H$17</f>
        <v>4962.04010982</v>
      </c>
      <c r="L110" s="36">
        <f>SUMIFS(СВЦЭМ!$C$39:$C$758,СВЦЭМ!$A$39:$A$758,$A110,СВЦЭМ!$B$39:$B$758,L$83)+'СЕТ СН'!$H$9+СВЦЭМ!$D$10+'СЕТ СН'!$H$5-'СЕТ СН'!$H$17</f>
        <v>4903.0513717499998</v>
      </c>
      <c r="M110" s="36">
        <f>SUMIFS(СВЦЭМ!$C$39:$C$758,СВЦЭМ!$A$39:$A$758,$A110,СВЦЭМ!$B$39:$B$758,M$83)+'СЕТ СН'!$H$9+СВЦЭМ!$D$10+'СЕТ СН'!$H$5-'СЕТ СН'!$H$17</f>
        <v>4941.5332496000001</v>
      </c>
      <c r="N110" s="36">
        <f>SUMIFS(СВЦЭМ!$C$39:$C$758,СВЦЭМ!$A$39:$A$758,$A110,СВЦЭМ!$B$39:$B$758,N$83)+'СЕТ СН'!$H$9+СВЦЭМ!$D$10+'СЕТ СН'!$H$5-'СЕТ СН'!$H$17</f>
        <v>4928.3962797500008</v>
      </c>
      <c r="O110" s="36">
        <f>SUMIFS(СВЦЭМ!$C$39:$C$758,СВЦЭМ!$A$39:$A$758,$A110,СВЦЭМ!$B$39:$B$758,O$83)+'СЕТ СН'!$H$9+СВЦЭМ!$D$10+'СЕТ СН'!$H$5-'СЕТ СН'!$H$17</f>
        <v>4947.2188394599998</v>
      </c>
      <c r="P110" s="36">
        <f>SUMIFS(СВЦЭМ!$C$39:$C$758,СВЦЭМ!$A$39:$A$758,$A110,СВЦЭМ!$B$39:$B$758,P$83)+'СЕТ СН'!$H$9+СВЦЭМ!$D$10+'СЕТ СН'!$H$5-'СЕТ СН'!$H$17</f>
        <v>4961.4881738900003</v>
      </c>
      <c r="Q110" s="36">
        <f>SUMIFS(СВЦЭМ!$C$39:$C$758,СВЦЭМ!$A$39:$A$758,$A110,СВЦЭМ!$B$39:$B$758,Q$83)+'СЕТ СН'!$H$9+СВЦЭМ!$D$10+'СЕТ СН'!$H$5-'СЕТ СН'!$H$17</f>
        <v>4967.9596848199999</v>
      </c>
      <c r="R110" s="36">
        <f>SUMIFS(СВЦЭМ!$C$39:$C$758,СВЦЭМ!$A$39:$A$758,$A110,СВЦЭМ!$B$39:$B$758,R$83)+'СЕТ СН'!$H$9+СВЦЭМ!$D$10+'СЕТ СН'!$H$5-'СЕТ СН'!$H$17</f>
        <v>4973.5781960800005</v>
      </c>
      <c r="S110" s="36">
        <f>SUMIFS(СВЦЭМ!$C$39:$C$758,СВЦЭМ!$A$39:$A$758,$A110,СВЦЭМ!$B$39:$B$758,S$83)+'СЕТ СН'!$H$9+СВЦЭМ!$D$10+'СЕТ СН'!$H$5-'СЕТ СН'!$H$17</f>
        <v>4941.7781734300006</v>
      </c>
      <c r="T110" s="36">
        <f>SUMIFS(СВЦЭМ!$C$39:$C$758,СВЦЭМ!$A$39:$A$758,$A110,СВЦЭМ!$B$39:$B$758,T$83)+'СЕТ СН'!$H$9+СВЦЭМ!$D$10+'СЕТ СН'!$H$5-'СЕТ СН'!$H$17</f>
        <v>4965.17347617</v>
      </c>
      <c r="U110" s="36">
        <f>SUMIFS(СВЦЭМ!$C$39:$C$758,СВЦЭМ!$A$39:$A$758,$A110,СВЦЭМ!$B$39:$B$758,U$83)+'СЕТ СН'!$H$9+СВЦЭМ!$D$10+'СЕТ СН'!$H$5-'СЕТ СН'!$H$17</f>
        <v>4888.1250401300003</v>
      </c>
      <c r="V110" s="36">
        <f>SUMIFS(СВЦЭМ!$C$39:$C$758,СВЦЭМ!$A$39:$A$758,$A110,СВЦЭМ!$B$39:$B$758,V$83)+'СЕТ СН'!$H$9+СВЦЭМ!$D$10+'СЕТ СН'!$H$5-'СЕТ СН'!$H$17</f>
        <v>4937.6801193299998</v>
      </c>
      <c r="W110" s="36">
        <f>SUMIFS(СВЦЭМ!$C$39:$C$758,СВЦЭМ!$A$39:$A$758,$A110,СВЦЭМ!$B$39:$B$758,W$83)+'СЕТ СН'!$H$9+СВЦЭМ!$D$10+'СЕТ СН'!$H$5-'СЕТ СН'!$H$17</f>
        <v>4925.2524203499997</v>
      </c>
      <c r="X110" s="36">
        <f>SUMIFS(СВЦЭМ!$C$39:$C$758,СВЦЭМ!$A$39:$A$758,$A110,СВЦЭМ!$B$39:$B$758,X$83)+'СЕТ СН'!$H$9+СВЦЭМ!$D$10+'СЕТ СН'!$H$5-'СЕТ СН'!$H$17</f>
        <v>5018.2839725000003</v>
      </c>
      <c r="Y110" s="36">
        <f>SUMIFS(СВЦЭМ!$C$39:$C$758,СВЦЭМ!$A$39:$A$758,$A110,СВЦЭМ!$B$39:$B$758,Y$83)+'СЕТ СН'!$H$9+СВЦЭМ!$D$10+'СЕТ СН'!$H$5-'СЕТ СН'!$H$17</f>
        <v>5110.3113164400002</v>
      </c>
    </row>
    <row r="111" spans="1:25" ht="15.75" x14ac:dyDescent="0.2">
      <c r="A111" s="35">
        <f t="shared" si="2"/>
        <v>45410</v>
      </c>
      <c r="B111" s="36">
        <f>SUMIFS(СВЦЭМ!$C$39:$C$758,СВЦЭМ!$A$39:$A$758,$A111,СВЦЭМ!$B$39:$B$758,B$83)+'СЕТ СН'!$H$9+СВЦЭМ!$D$10+'СЕТ СН'!$H$5-'СЕТ СН'!$H$17</f>
        <v>5161.7283120600005</v>
      </c>
      <c r="C111" s="36">
        <f>SUMIFS(СВЦЭМ!$C$39:$C$758,СВЦЭМ!$A$39:$A$758,$A111,СВЦЭМ!$B$39:$B$758,C$83)+'СЕТ СН'!$H$9+СВЦЭМ!$D$10+'СЕТ СН'!$H$5-'СЕТ СН'!$H$17</f>
        <v>4947.9721554999996</v>
      </c>
      <c r="D111" s="36">
        <f>SUMIFS(СВЦЭМ!$C$39:$C$758,СВЦЭМ!$A$39:$A$758,$A111,СВЦЭМ!$B$39:$B$758,D$83)+'СЕТ СН'!$H$9+СВЦЭМ!$D$10+'СЕТ СН'!$H$5-'СЕТ СН'!$H$17</f>
        <v>4986.58157966</v>
      </c>
      <c r="E111" s="36">
        <f>SUMIFS(СВЦЭМ!$C$39:$C$758,СВЦЭМ!$A$39:$A$758,$A111,СВЦЭМ!$B$39:$B$758,E$83)+'СЕТ СН'!$H$9+СВЦЭМ!$D$10+'СЕТ СН'!$H$5-'СЕТ СН'!$H$17</f>
        <v>5001.5960541900004</v>
      </c>
      <c r="F111" s="36">
        <f>SUMIFS(СВЦЭМ!$C$39:$C$758,СВЦЭМ!$A$39:$A$758,$A111,СВЦЭМ!$B$39:$B$758,F$83)+'СЕТ СН'!$H$9+СВЦЭМ!$D$10+'СЕТ СН'!$H$5-'СЕТ СН'!$H$17</f>
        <v>5035.6816982</v>
      </c>
      <c r="G111" s="36">
        <f>SUMIFS(СВЦЭМ!$C$39:$C$758,СВЦЭМ!$A$39:$A$758,$A111,СВЦЭМ!$B$39:$B$758,G$83)+'СЕТ СН'!$H$9+СВЦЭМ!$D$10+'СЕТ СН'!$H$5-'СЕТ СН'!$H$17</f>
        <v>5023.5991195699999</v>
      </c>
      <c r="H111" s="36">
        <f>SUMIFS(СВЦЭМ!$C$39:$C$758,СВЦЭМ!$A$39:$A$758,$A111,СВЦЭМ!$B$39:$B$758,H$83)+'СЕТ СН'!$H$9+СВЦЭМ!$D$10+'СЕТ СН'!$H$5-'СЕТ СН'!$H$17</f>
        <v>5116.8929875800004</v>
      </c>
      <c r="I111" s="36">
        <f>SUMIFS(СВЦЭМ!$C$39:$C$758,СВЦЭМ!$A$39:$A$758,$A111,СВЦЭМ!$B$39:$B$758,I$83)+'СЕТ СН'!$H$9+СВЦЭМ!$D$10+'СЕТ СН'!$H$5-'СЕТ СН'!$H$17</f>
        <v>5054.5897994900006</v>
      </c>
      <c r="J111" s="36">
        <f>SUMIFS(СВЦЭМ!$C$39:$C$758,СВЦЭМ!$A$39:$A$758,$A111,СВЦЭМ!$B$39:$B$758,J$83)+'СЕТ СН'!$H$9+СВЦЭМ!$D$10+'СЕТ СН'!$H$5-'СЕТ СН'!$H$17</f>
        <v>4928.6715552599999</v>
      </c>
      <c r="K111" s="36">
        <f>SUMIFS(СВЦЭМ!$C$39:$C$758,СВЦЭМ!$A$39:$A$758,$A111,СВЦЭМ!$B$39:$B$758,K$83)+'СЕТ СН'!$H$9+СВЦЭМ!$D$10+'СЕТ СН'!$H$5-'СЕТ СН'!$H$17</f>
        <v>4866.1841199800001</v>
      </c>
      <c r="L111" s="36">
        <f>SUMIFS(СВЦЭМ!$C$39:$C$758,СВЦЭМ!$A$39:$A$758,$A111,СВЦЭМ!$B$39:$B$758,L$83)+'СЕТ СН'!$H$9+СВЦЭМ!$D$10+'СЕТ СН'!$H$5-'СЕТ СН'!$H$17</f>
        <v>4859.2875027800001</v>
      </c>
      <c r="M111" s="36">
        <f>SUMIFS(СВЦЭМ!$C$39:$C$758,СВЦЭМ!$A$39:$A$758,$A111,СВЦЭМ!$B$39:$B$758,M$83)+'СЕТ СН'!$H$9+СВЦЭМ!$D$10+'СЕТ СН'!$H$5-'СЕТ СН'!$H$17</f>
        <v>4902.7449938999998</v>
      </c>
      <c r="N111" s="36">
        <f>SUMIFS(СВЦЭМ!$C$39:$C$758,СВЦЭМ!$A$39:$A$758,$A111,СВЦЭМ!$B$39:$B$758,N$83)+'СЕТ СН'!$H$9+СВЦЭМ!$D$10+'СЕТ СН'!$H$5-'СЕТ СН'!$H$17</f>
        <v>4907.65371607</v>
      </c>
      <c r="O111" s="36">
        <f>SUMIFS(СВЦЭМ!$C$39:$C$758,СВЦЭМ!$A$39:$A$758,$A111,СВЦЭМ!$B$39:$B$758,O$83)+'СЕТ СН'!$H$9+СВЦЭМ!$D$10+'СЕТ СН'!$H$5-'СЕТ СН'!$H$17</f>
        <v>4928.7492230999997</v>
      </c>
      <c r="P111" s="36">
        <f>SUMIFS(СВЦЭМ!$C$39:$C$758,СВЦЭМ!$A$39:$A$758,$A111,СВЦЭМ!$B$39:$B$758,P$83)+'СЕТ СН'!$H$9+СВЦЭМ!$D$10+'СЕТ СН'!$H$5-'СЕТ СН'!$H$17</f>
        <v>4942.9406836500002</v>
      </c>
      <c r="Q111" s="36">
        <f>SUMIFS(СВЦЭМ!$C$39:$C$758,СВЦЭМ!$A$39:$A$758,$A111,СВЦЭМ!$B$39:$B$758,Q$83)+'СЕТ СН'!$H$9+СВЦЭМ!$D$10+'СЕТ СН'!$H$5-'СЕТ СН'!$H$17</f>
        <v>4955.9939490800007</v>
      </c>
      <c r="R111" s="36">
        <f>SUMIFS(СВЦЭМ!$C$39:$C$758,СВЦЭМ!$A$39:$A$758,$A111,СВЦЭМ!$B$39:$B$758,R$83)+'СЕТ СН'!$H$9+СВЦЭМ!$D$10+'СЕТ СН'!$H$5-'СЕТ СН'!$H$17</f>
        <v>4984.10264078</v>
      </c>
      <c r="S111" s="36">
        <f>SUMIFS(СВЦЭМ!$C$39:$C$758,СВЦЭМ!$A$39:$A$758,$A111,СВЦЭМ!$B$39:$B$758,S$83)+'СЕТ СН'!$H$9+СВЦЭМ!$D$10+'СЕТ СН'!$H$5-'СЕТ СН'!$H$17</f>
        <v>4970.5167079100002</v>
      </c>
      <c r="T111" s="36">
        <f>SUMIFS(СВЦЭМ!$C$39:$C$758,СВЦЭМ!$A$39:$A$758,$A111,СВЦЭМ!$B$39:$B$758,T$83)+'СЕТ СН'!$H$9+СВЦЭМ!$D$10+'СЕТ СН'!$H$5-'СЕТ СН'!$H$17</f>
        <v>4925.1894352100007</v>
      </c>
      <c r="U111" s="36">
        <f>SUMIFS(СВЦЭМ!$C$39:$C$758,СВЦЭМ!$A$39:$A$758,$A111,СВЦЭМ!$B$39:$B$758,U$83)+'СЕТ СН'!$H$9+СВЦЭМ!$D$10+'СЕТ СН'!$H$5-'СЕТ СН'!$H$17</f>
        <v>4933.38870382</v>
      </c>
      <c r="V111" s="36">
        <f>SUMIFS(СВЦЭМ!$C$39:$C$758,СВЦЭМ!$A$39:$A$758,$A111,СВЦЭМ!$B$39:$B$758,V$83)+'СЕТ СН'!$H$9+СВЦЭМ!$D$10+'СЕТ СН'!$H$5-'СЕТ СН'!$H$17</f>
        <v>4887.8035067700002</v>
      </c>
      <c r="W111" s="36">
        <f>SUMIFS(СВЦЭМ!$C$39:$C$758,СВЦЭМ!$A$39:$A$758,$A111,СВЦЭМ!$B$39:$B$758,W$83)+'СЕТ СН'!$H$9+СВЦЭМ!$D$10+'СЕТ СН'!$H$5-'СЕТ СН'!$H$17</f>
        <v>4861.4695999100004</v>
      </c>
      <c r="X111" s="36">
        <f>SUMIFS(СВЦЭМ!$C$39:$C$758,СВЦЭМ!$A$39:$A$758,$A111,СВЦЭМ!$B$39:$B$758,X$83)+'СЕТ СН'!$H$9+СВЦЭМ!$D$10+'СЕТ СН'!$H$5-'СЕТ СН'!$H$17</f>
        <v>4888.7127371900006</v>
      </c>
      <c r="Y111" s="36">
        <f>SUMIFS(СВЦЭМ!$C$39:$C$758,СВЦЭМ!$A$39:$A$758,$A111,СВЦЭМ!$B$39:$B$758,Y$83)+'СЕТ СН'!$H$9+СВЦЭМ!$D$10+'СЕТ СН'!$H$5-'СЕТ СН'!$H$17</f>
        <v>4961.9530100100001</v>
      </c>
    </row>
    <row r="112" spans="1:25" ht="15.75" x14ac:dyDescent="0.2">
      <c r="A112" s="35">
        <f t="shared" si="2"/>
        <v>45411</v>
      </c>
      <c r="B112" s="36">
        <f>SUMIFS(СВЦЭМ!$C$39:$C$758,СВЦЭМ!$A$39:$A$758,$A112,СВЦЭМ!$B$39:$B$758,B$83)+'СЕТ СН'!$H$9+СВЦЭМ!$D$10+'СЕТ СН'!$H$5-'СЕТ СН'!$H$17</f>
        <v>4845.6010141699999</v>
      </c>
      <c r="C112" s="36">
        <f>SUMIFS(СВЦЭМ!$C$39:$C$758,СВЦЭМ!$A$39:$A$758,$A112,СВЦЭМ!$B$39:$B$758,C$83)+'СЕТ СН'!$H$9+СВЦЭМ!$D$10+'СЕТ СН'!$H$5-'СЕТ СН'!$H$17</f>
        <v>4923.1215129499997</v>
      </c>
      <c r="D112" s="36">
        <f>SUMIFS(СВЦЭМ!$C$39:$C$758,СВЦЭМ!$A$39:$A$758,$A112,СВЦЭМ!$B$39:$B$758,D$83)+'СЕТ СН'!$H$9+СВЦЭМ!$D$10+'СЕТ СН'!$H$5-'СЕТ СН'!$H$17</f>
        <v>4994.15200637</v>
      </c>
      <c r="E112" s="36">
        <f>SUMIFS(СВЦЭМ!$C$39:$C$758,СВЦЭМ!$A$39:$A$758,$A112,СВЦЭМ!$B$39:$B$758,E$83)+'СЕТ СН'!$H$9+СВЦЭМ!$D$10+'СЕТ СН'!$H$5-'СЕТ СН'!$H$17</f>
        <v>5009.7907461100003</v>
      </c>
      <c r="F112" s="36">
        <f>SUMIFS(СВЦЭМ!$C$39:$C$758,СВЦЭМ!$A$39:$A$758,$A112,СВЦЭМ!$B$39:$B$758,F$83)+'СЕТ СН'!$H$9+СВЦЭМ!$D$10+'СЕТ СН'!$H$5-'СЕТ СН'!$H$17</f>
        <v>5016.2338355400007</v>
      </c>
      <c r="G112" s="36">
        <f>SUMIFS(СВЦЭМ!$C$39:$C$758,СВЦЭМ!$A$39:$A$758,$A112,СВЦЭМ!$B$39:$B$758,G$83)+'СЕТ СН'!$H$9+СВЦЭМ!$D$10+'СЕТ СН'!$H$5-'СЕТ СН'!$H$17</f>
        <v>4992.3860489600002</v>
      </c>
      <c r="H112" s="36">
        <f>SUMIFS(СВЦЭМ!$C$39:$C$758,СВЦЭМ!$A$39:$A$758,$A112,СВЦЭМ!$B$39:$B$758,H$83)+'СЕТ СН'!$H$9+СВЦЭМ!$D$10+'СЕТ СН'!$H$5-'СЕТ СН'!$H$17</f>
        <v>4981.2199217400002</v>
      </c>
      <c r="I112" s="36">
        <f>SUMIFS(СВЦЭМ!$C$39:$C$758,СВЦЭМ!$A$39:$A$758,$A112,СВЦЭМ!$B$39:$B$758,I$83)+'СЕТ СН'!$H$9+СВЦЭМ!$D$10+'СЕТ СН'!$H$5-'СЕТ СН'!$H$17</f>
        <v>4954.22673596</v>
      </c>
      <c r="J112" s="36">
        <f>SUMIFS(СВЦЭМ!$C$39:$C$758,СВЦЭМ!$A$39:$A$758,$A112,СВЦЭМ!$B$39:$B$758,J$83)+'СЕТ СН'!$H$9+СВЦЭМ!$D$10+'СЕТ СН'!$H$5-'СЕТ СН'!$H$17</f>
        <v>4850.1850005100005</v>
      </c>
      <c r="K112" s="36">
        <f>SUMIFS(СВЦЭМ!$C$39:$C$758,СВЦЭМ!$A$39:$A$758,$A112,СВЦЭМ!$B$39:$B$758,K$83)+'СЕТ СН'!$H$9+СВЦЭМ!$D$10+'СЕТ СН'!$H$5-'СЕТ СН'!$H$17</f>
        <v>4782.8458565300007</v>
      </c>
      <c r="L112" s="36">
        <f>SUMIFS(СВЦЭМ!$C$39:$C$758,СВЦЭМ!$A$39:$A$758,$A112,СВЦЭМ!$B$39:$B$758,L$83)+'СЕТ СН'!$H$9+СВЦЭМ!$D$10+'СЕТ СН'!$H$5-'СЕТ СН'!$H$17</f>
        <v>4728.0334887899999</v>
      </c>
      <c r="M112" s="36">
        <f>SUMIFS(СВЦЭМ!$C$39:$C$758,СВЦЭМ!$A$39:$A$758,$A112,СВЦЭМ!$B$39:$B$758,M$83)+'СЕТ СН'!$H$9+СВЦЭМ!$D$10+'СЕТ СН'!$H$5-'СЕТ СН'!$H$17</f>
        <v>4735.7156346000002</v>
      </c>
      <c r="N112" s="36">
        <f>SUMIFS(СВЦЭМ!$C$39:$C$758,СВЦЭМ!$A$39:$A$758,$A112,СВЦЭМ!$B$39:$B$758,N$83)+'СЕТ СН'!$H$9+СВЦЭМ!$D$10+'СЕТ СН'!$H$5-'СЕТ СН'!$H$17</f>
        <v>4771.2227568300004</v>
      </c>
      <c r="O112" s="36">
        <f>SUMIFS(СВЦЭМ!$C$39:$C$758,СВЦЭМ!$A$39:$A$758,$A112,СВЦЭМ!$B$39:$B$758,O$83)+'СЕТ СН'!$H$9+СВЦЭМ!$D$10+'СЕТ СН'!$H$5-'СЕТ СН'!$H$17</f>
        <v>4771.1948975000005</v>
      </c>
      <c r="P112" s="36">
        <f>SUMIFS(СВЦЭМ!$C$39:$C$758,СВЦЭМ!$A$39:$A$758,$A112,СВЦЭМ!$B$39:$B$758,P$83)+'СЕТ СН'!$H$9+СВЦЭМ!$D$10+'СЕТ СН'!$H$5-'СЕТ СН'!$H$17</f>
        <v>4777.4790161199999</v>
      </c>
      <c r="Q112" s="36">
        <f>SUMIFS(СВЦЭМ!$C$39:$C$758,СВЦЭМ!$A$39:$A$758,$A112,СВЦЭМ!$B$39:$B$758,Q$83)+'СЕТ СН'!$H$9+СВЦЭМ!$D$10+'СЕТ СН'!$H$5-'СЕТ СН'!$H$17</f>
        <v>4797.9574011599998</v>
      </c>
      <c r="R112" s="36">
        <f>SUMIFS(СВЦЭМ!$C$39:$C$758,СВЦЭМ!$A$39:$A$758,$A112,СВЦЭМ!$B$39:$B$758,R$83)+'СЕТ СН'!$H$9+СВЦЭМ!$D$10+'СЕТ СН'!$H$5-'СЕТ СН'!$H$17</f>
        <v>4835.07357624</v>
      </c>
      <c r="S112" s="36">
        <f>SUMIFS(СВЦЭМ!$C$39:$C$758,СВЦЭМ!$A$39:$A$758,$A112,СВЦЭМ!$B$39:$B$758,S$83)+'СЕТ СН'!$H$9+СВЦЭМ!$D$10+'СЕТ СН'!$H$5-'СЕТ СН'!$H$17</f>
        <v>4823.3516389100005</v>
      </c>
      <c r="T112" s="36">
        <f>SUMIFS(СВЦЭМ!$C$39:$C$758,СВЦЭМ!$A$39:$A$758,$A112,СВЦЭМ!$B$39:$B$758,T$83)+'СЕТ СН'!$H$9+СВЦЭМ!$D$10+'СЕТ СН'!$H$5-'СЕТ СН'!$H$17</f>
        <v>4803.4612172699999</v>
      </c>
      <c r="U112" s="36">
        <f>SUMIFS(СВЦЭМ!$C$39:$C$758,СВЦЭМ!$A$39:$A$758,$A112,СВЦЭМ!$B$39:$B$758,U$83)+'СЕТ СН'!$H$9+СВЦЭМ!$D$10+'СЕТ СН'!$H$5-'СЕТ СН'!$H$17</f>
        <v>4822.3417847500004</v>
      </c>
      <c r="V112" s="36">
        <f>SUMIFS(СВЦЭМ!$C$39:$C$758,СВЦЭМ!$A$39:$A$758,$A112,СВЦЭМ!$B$39:$B$758,V$83)+'СЕТ СН'!$H$9+СВЦЭМ!$D$10+'СЕТ СН'!$H$5-'СЕТ СН'!$H$17</f>
        <v>4767.0608049000002</v>
      </c>
      <c r="W112" s="36">
        <f>SUMIFS(СВЦЭМ!$C$39:$C$758,СВЦЭМ!$A$39:$A$758,$A112,СВЦЭМ!$B$39:$B$758,W$83)+'СЕТ СН'!$H$9+СВЦЭМ!$D$10+'СЕТ СН'!$H$5-'СЕТ СН'!$H$17</f>
        <v>4751.1193315800001</v>
      </c>
      <c r="X112" s="36">
        <f>SUMIFS(СВЦЭМ!$C$39:$C$758,СВЦЭМ!$A$39:$A$758,$A112,СВЦЭМ!$B$39:$B$758,X$83)+'СЕТ СН'!$H$9+СВЦЭМ!$D$10+'СЕТ СН'!$H$5-'СЕТ СН'!$H$17</f>
        <v>4778.7176681600004</v>
      </c>
      <c r="Y112" s="36">
        <f>SUMIFS(СВЦЭМ!$C$39:$C$758,СВЦЭМ!$A$39:$A$758,$A112,СВЦЭМ!$B$39:$B$758,Y$83)+'СЕТ СН'!$H$9+СВЦЭМ!$D$10+'СЕТ СН'!$H$5-'СЕТ СН'!$H$17</f>
        <v>4858.3048165600003</v>
      </c>
    </row>
    <row r="113" spans="1:27" ht="15.75" x14ac:dyDescent="0.2">
      <c r="A113" s="35">
        <f t="shared" si="2"/>
        <v>45412</v>
      </c>
      <c r="B113" s="36">
        <f>SUMIFS(СВЦЭМ!$C$39:$C$758,СВЦЭМ!$A$39:$A$758,$A113,СВЦЭМ!$B$39:$B$758,B$83)+'СЕТ СН'!$H$9+СВЦЭМ!$D$10+'СЕТ СН'!$H$5-'СЕТ СН'!$H$17</f>
        <v>4933.9818185599997</v>
      </c>
      <c r="C113" s="36">
        <f>SUMIFS(СВЦЭМ!$C$39:$C$758,СВЦЭМ!$A$39:$A$758,$A113,СВЦЭМ!$B$39:$B$758,C$83)+'СЕТ СН'!$H$9+СВЦЭМ!$D$10+'СЕТ СН'!$H$5-'СЕТ СН'!$H$17</f>
        <v>5029.8708696000003</v>
      </c>
      <c r="D113" s="36">
        <f>SUMIFS(СВЦЭМ!$C$39:$C$758,СВЦЭМ!$A$39:$A$758,$A113,СВЦЭМ!$B$39:$B$758,D$83)+'СЕТ СН'!$H$9+СВЦЭМ!$D$10+'СЕТ СН'!$H$5-'СЕТ СН'!$H$17</f>
        <v>5074.5616254400002</v>
      </c>
      <c r="E113" s="36">
        <f>SUMIFS(СВЦЭМ!$C$39:$C$758,СВЦЭМ!$A$39:$A$758,$A113,СВЦЭМ!$B$39:$B$758,E$83)+'СЕТ СН'!$H$9+СВЦЭМ!$D$10+'СЕТ СН'!$H$5-'СЕТ СН'!$H$17</f>
        <v>5095.7822353000001</v>
      </c>
      <c r="F113" s="36">
        <f>SUMIFS(СВЦЭМ!$C$39:$C$758,СВЦЭМ!$A$39:$A$758,$A113,СВЦЭМ!$B$39:$B$758,F$83)+'СЕТ СН'!$H$9+СВЦЭМ!$D$10+'СЕТ СН'!$H$5-'СЕТ СН'!$H$17</f>
        <v>5100.2209199300005</v>
      </c>
      <c r="G113" s="36">
        <f>SUMIFS(СВЦЭМ!$C$39:$C$758,СВЦЭМ!$A$39:$A$758,$A113,СВЦЭМ!$B$39:$B$758,G$83)+'СЕТ СН'!$H$9+СВЦЭМ!$D$10+'СЕТ СН'!$H$5-'СЕТ СН'!$H$17</f>
        <v>5108.1467209700004</v>
      </c>
      <c r="H113" s="36">
        <f>SUMIFS(СВЦЭМ!$C$39:$C$758,СВЦЭМ!$A$39:$A$758,$A113,СВЦЭМ!$B$39:$B$758,H$83)+'СЕТ СН'!$H$9+СВЦЭМ!$D$10+'СЕТ СН'!$H$5-'СЕТ СН'!$H$17</f>
        <v>5090.1677564300007</v>
      </c>
      <c r="I113" s="36">
        <f>SUMIFS(СВЦЭМ!$C$39:$C$758,СВЦЭМ!$A$39:$A$758,$A113,СВЦЭМ!$B$39:$B$758,I$83)+'СЕТ СН'!$H$9+СВЦЭМ!$D$10+'СЕТ СН'!$H$5-'СЕТ СН'!$H$17</f>
        <v>4993.9012087999999</v>
      </c>
      <c r="J113" s="36">
        <f>SUMIFS(СВЦЭМ!$C$39:$C$758,СВЦЭМ!$A$39:$A$758,$A113,СВЦЭМ!$B$39:$B$758,J$83)+'СЕТ СН'!$H$9+СВЦЭМ!$D$10+'СЕТ СН'!$H$5-'СЕТ СН'!$H$17</f>
        <v>4922.0360708400003</v>
      </c>
      <c r="K113" s="36">
        <f>SUMIFS(СВЦЭМ!$C$39:$C$758,СВЦЭМ!$A$39:$A$758,$A113,СВЦЭМ!$B$39:$B$758,K$83)+'СЕТ СН'!$H$9+СВЦЭМ!$D$10+'СЕТ СН'!$H$5-'СЕТ СН'!$H$17</f>
        <v>4869.8186674999997</v>
      </c>
      <c r="L113" s="36">
        <f>SUMIFS(СВЦЭМ!$C$39:$C$758,СВЦЭМ!$A$39:$A$758,$A113,СВЦЭМ!$B$39:$B$758,L$83)+'СЕТ СН'!$H$9+СВЦЭМ!$D$10+'СЕТ СН'!$H$5-'СЕТ СН'!$H$17</f>
        <v>4814.0229065599997</v>
      </c>
      <c r="M113" s="36">
        <f>SUMIFS(СВЦЭМ!$C$39:$C$758,СВЦЭМ!$A$39:$A$758,$A113,СВЦЭМ!$B$39:$B$758,M$83)+'СЕТ СН'!$H$9+СВЦЭМ!$D$10+'СЕТ СН'!$H$5-'СЕТ СН'!$H$17</f>
        <v>4809.2727754500002</v>
      </c>
      <c r="N113" s="36">
        <f>SUMIFS(СВЦЭМ!$C$39:$C$758,СВЦЭМ!$A$39:$A$758,$A113,СВЦЭМ!$B$39:$B$758,N$83)+'СЕТ СН'!$H$9+СВЦЭМ!$D$10+'СЕТ СН'!$H$5-'СЕТ СН'!$H$17</f>
        <v>4846.9316352900005</v>
      </c>
      <c r="O113" s="36">
        <f>SUMIFS(СВЦЭМ!$C$39:$C$758,СВЦЭМ!$A$39:$A$758,$A113,СВЦЭМ!$B$39:$B$758,O$83)+'СЕТ СН'!$H$9+СВЦЭМ!$D$10+'СЕТ СН'!$H$5-'СЕТ СН'!$H$17</f>
        <v>4853.9397516400004</v>
      </c>
      <c r="P113" s="36">
        <f>SUMIFS(СВЦЭМ!$C$39:$C$758,СВЦЭМ!$A$39:$A$758,$A113,СВЦЭМ!$B$39:$B$758,P$83)+'СЕТ СН'!$H$9+СВЦЭМ!$D$10+'СЕТ СН'!$H$5-'СЕТ СН'!$H$17</f>
        <v>4868.1209888399999</v>
      </c>
      <c r="Q113" s="36">
        <f>SUMIFS(СВЦЭМ!$C$39:$C$758,СВЦЭМ!$A$39:$A$758,$A113,СВЦЭМ!$B$39:$B$758,Q$83)+'СЕТ СН'!$H$9+СВЦЭМ!$D$10+'СЕТ СН'!$H$5-'СЕТ СН'!$H$17</f>
        <v>4888.0307007800002</v>
      </c>
      <c r="R113" s="36">
        <f>SUMIFS(СВЦЭМ!$C$39:$C$758,СВЦЭМ!$A$39:$A$758,$A113,СВЦЭМ!$B$39:$B$758,R$83)+'СЕТ СН'!$H$9+СВЦЭМ!$D$10+'СЕТ СН'!$H$5-'СЕТ СН'!$H$17</f>
        <v>4912.03428566</v>
      </c>
      <c r="S113" s="36">
        <f>SUMIFS(СВЦЭМ!$C$39:$C$758,СВЦЭМ!$A$39:$A$758,$A113,СВЦЭМ!$B$39:$B$758,S$83)+'СЕТ СН'!$H$9+СВЦЭМ!$D$10+'СЕТ СН'!$H$5-'СЕТ СН'!$H$17</f>
        <v>4905.8242697599999</v>
      </c>
      <c r="T113" s="36">
        <f>SUMIFS(СВЦЭМ!$C$39:$C$758,СВЦЭМ!$A$39:$A$758,$A113,СВЦЭМ!$B$39:$B$758,T$83)+'СЕТ СН'!$H$9+СВЦЭМ!$D$10+'СЕТ СН'!$H$5-'СЕТ СН'!$H$17</f>
        <v>4876.1592832900005</v>
      </c>
      <c r="U113" s="36">
        <f>SUMIFS(СВЦЭМ!$C$39:$C$758,СВЦЭМ!$A$39:$A$758,$A113,СВЦЭМ!$B$39:$B$758,U$83)+'СЕТ СН'!$H$9+СВЦЭМ!$D$10+'СЕТ СН'!$H$5-'СЕТ СН'!$H$17</f>
        <v>4872.6704505100006</v>
      </c>
      <c r="V113" s="36">
        <f>SUMIFS(СВЦЭМ!$C$39:$C$758,СВЦЭМ!$A$39:$A$758,$A113,СВЦЭМ!$B$39:$B$758,V$83)+'СЕТ СН'!$H$9+СВЦЭМ!$D$10+'СЕТ СН'!$H$5-'СЕТ СН'!$H$17</f>
        <v>4822.6735110600002</v>
      </c>
      <c r="W113" s="36">
        <f>SUMIFS(СВЦЭМ!$C$39:$C$758,СВЦЭМ!$A$39:$A$758,$A113,СВЦЭМ!$B$39:$B$758,W$83)+'СЕТ СН'!$H$9+СВЦЭМ!$D$10+'СЕТ СН'!$H$5-'СЕТ СН'!$H$17</f>
        <v>4799.5525536100004</v>
      </c>
      <c r="X113" s="36">
        <f>SUMIFS(СВЦЭМ!$C$39:$C$758,СВЦЭМ!$A$39:$A$758,$A113,СВЦЭМ!$B$39:$B$758,X$83)+'СЕТ СН'!$H$9+СВЦЭМ!$D$10+'СЕТ СН'!$H$5-'СЕТ СН'!$H$17</f>
        <v>4847.7650109400001</v>
      </c>
      <c r="Y113" s="36">
        <f>SUMIFS(СВЦЭМ!$C$39:$C$758,СВЦЭМ!$A$39:$A$758,$A113,СВЦЭМ!$B$39:$B$758,Y$83)+'СЕТ СН'!$H$9+СВЦЭМ!$D$10+'СЕТ СН'!$H$5-'СЕТ СН'!$H$17</f>
        <v>4881.3840378300001</v>
      </c>
      <c r="AA113" s="37"/>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3"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34"/>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3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01.04.2024</v>
      </c>
      <c r="B120" s="36">
        <f>SUMIFS(СВЦЭМ!$C$39:$C$758,СВЦЭМ!$A$39:$A$758,$A120,СВЦЭМ!$B$39:$B$758,B$119)+'СЕТ СН'!$I$9+СВЦЭМ!$D$10+'СЕТ СН'!$I$5-'СЕТ СН'!$I$17</f>
        <v>5973.0607558600004</v>
      </c>
      <c r="C120" s="36">
        <f>SUMIFS(СВЦЭМ!$C$39:$C$758,СВЦЭМ!$A$39:$A$758,$A120,СВЦЭМ!$B$39:$B$758,C$119)+'СЕТ СН'!$I$9+СВЦЭМ!$D$10+'СЕТ СН'!$I$5-'СЕТ СН'!$I$17</f>
        <v>5984.4920304299994</v>
      </c>
      <c r="D120" s="36">
        <f>SUMIFS(СВЦЭМ!$C$39:$C$758,СВЦЭМ!$A$39:$A$758,$A120,СВЦЭМ!$B$39:$B$758,D$119)+'СЕТ СН'!$I$9+СВЦЭМ!$D$10+'СЕТ СН'!$I$5-'СЕТ СН'!$I$17</f>
        <v>5995.3129441399997</v>
      </c>
      <c r="E120" s="36">
        <f>SUMIFS(СВЦЭМ!$C$39:$C$758,СВЦЭМ!$A$39:$A$758,$A120,СВЦЭМ!$B$39:$B$758,E$119)+'СЕТ СН'!$I$9+СВЦЭМ!$D$10+'СЕТ СН'!$I$5-'СЕТ СН'!$I$17</f>
        <v>6015.1393828500004</v>
      </c>
      <c r="F120" s="36">
        <f>SUMIFS(СВЦЭМ!$C$39:$C$758,СВЦЭМ!$A$39:$A$758,$A120,СВЦЭМ!$B$39:$B$758,F$119)+'СЕТ СН'!$I$9+СВЦЭМ!$D$10+'СЕТ СН'!$I$5-'СЕТ СН'!$I$17</f>
        <v>6011.7159306399999</v>
      </c>
      <c r="G120" s="36">
        <f>SUMIFS(СВЦЭМ!$C$39:$C$758,СВЦЭМ!$A$39:$A$758,$A120,СВЦЭМ!$B$39:$B$758,G$119)+'СЕТ СН'!$I$9+СВЦЭМ!$D$10+'СЕТ СН'!$I$5-'СЕТ СН'!$I$17</f>
        <v>6027.4650371900007</v>
      </c>
      <c r="H120" s="36">
        <f>SUMIFS(СВЦЭМ!$C$39:$C$758,СВЦЭМ!$A$39:$A$758,$A120,СВЦЭМ!$B$39:$B$758,H$119)+'СЕТ СН'!$I$9+СВЦЭМ!$D$10+'СЕТ СН'!$I$5-'СЕТ СН'!$I$17</f>
        <v>5923.4082105100006</v>
      </c>
      <c r="I120" s="36">
        <f>SUMIFS(СВЦЭМ!$C$39:$C$758,СВЦЭМ!$A$39:$A$758,$A120,СВЦЭМ!$B$39:$B$758,I$119)+'СЕТ СН'!$I$9+СВЦЭМ!$D$10+'СЕТ СН'!$I$5-'СЕТ СН'!$I$17</f>
        <v>5854.0359598800005</v>
      </c>
      <c r="J120" s="36">
        <f>SUMIFS(СВЦЭМ!$C$39:$C$758,СВЦЭМ!$A$39:$A$758,$A120,СВЦЭМ!$B$39:$B$758,J$119)+'СЕТ СН'!$I$9+СВЦЭМ!$D$10+'СЕТ СН'!$I$5-'СЕТ СН'!$I$17</f>
        <v>5806.9107360300004</v>
      </c>
      <c r="K120" s="36">
        <f>SUMIFS(СВЦЭМ!$C$39:$C$758,СВЦЭМ!$A$39:$A$758,$A120,СВЦЭМ!$B$39:$B$758,K$119)+'СЕТ СН'!$I$9+СВЦЭМ!$D$10+'СЕТ СН'!$I$5-'СЕТ СН'!$I$17</f>
        <v>5768.2918213100002</v>
      </c>
      <c r="L120" s="36">
        <f>SUMIFS(СВЦЭМ!$C$39:$C$758,СВЦЭМ!$A$39:$A$758,$A120,СВЦЭМ!$B$39:$B$758,L$119)+'СЕТ СН'!$I$9+СВЦЭМ!$D$10+'СЕТ СН'!$I$5-'СЕТ СН'!$I$17</f>
        <v>5778.8173415399997</v>
      </c>
      <c r="M120" s="36">
        <f>SUMIFS(СВЦЭМ!$C$39:$C$758,СВЦЭМ!$A$39:$A$758,$A120,СВЦЭМ!$B$39:$B$758,M$119)+'СЕТ СН'!$I$9+СВЦЭМ!$D$10+'СЕТ СН'!$I$5-'СЕТ СН'!$I$17</f>
        <v>5807.1080036099993</v>
      </c>
      <c r="N120" s="36">
        <f>SUMIFS(СВЦЭМ!$C$39:$C$758,СВЦЭМ!$A$39:$A$758,$A120,СВЦЭМ!$B$39:$B$758,N$119)+'СЕТ СН'!$I$9+СВЦЭМ!$D$10+'СЕТ СН'!$I$5-'СЕТ СН'!$I$17</f>
        <v>5811.3631424100004</v>
      </c>
      <c r="O120" s="36">
        <f>SUMIFS(СВЦЭМ!$C$39:$C$758,СВЦЭМ!$A$39:$A$758,$A120,СВЦЭМ!$B$39:$B$758,O$119)+'СЕТ СН'!$I$9+СВЦЭМ!$D$10+'СЕТ СН'!$I$5-'СЕТ СН'!$I$17</f>
        <v>5846.1693317999998</v>
      </c>
      <c r="P120" s="36">
        <f>SUMIFS(СВЦЭМ!$C$39:$C$758,СВЦЭМ!$A$39:$A$758,$A120,СВЦЭМ!$B$39:$B$758,P$119)+'СЕТ СН'!$I$9+СВЦЭМ!$D$10+'СЕТ СН'!$I$5-'СЕТ СН'!$I$17</f>
        <v>5876.8781759399999</v>
      </c>
      <c r="Q120" s="36">
        <f>SUMIFS(СВЦЭМ!$C$39:$C$758,СВЦЭМ!$A$39:$A$758,$A120,СВЦЭМ!$B$39:$B$758,Q$119)+'СЕТ СН'!$I$9+СВЦЭМ!$D$10+'СЕТ СН'!$I$5-'СЕТ СН'!$I$17</f>
        <v>5879.1709748200001</v>
      </c>
      <c r="R120" s="36">
        <f>SUMIFS(СВЦЭМ!$C$39:$C$758,СВЦЭМ!$A$39:$A$758,$A120,СВЦЭМ!$B$39:$B$758,R$119)+'СЕТ СН'!$I$9+СВЦЭМ!$D$10+'СЕТ СН'!$I$5-'СЕТ СН'!$I$17</f>
        <v>5888.9551882199994</v>
      </c>
      <c r="S120" s="36">
        <f>SUMIFS(СВЦЭМ!$C$39:$C$758,СВЦЭМ!$A$39:$A$758,$A120,СВЦЭМ!$B$39:$B$758,S$119)+'СЕТ СН'!$I$9+СВЦЭМ!$D$10+'СЕТ СН'!$I$5-'СЕТ СН'!$I$17</f>
        <v>5852.5667962299995</v>
      </c>
      <c r="T120" s="36">
        <f>SUMIFS(СВЦЭМ!$C$39:$C$758,СВЦЭМ!$A$39:$A$758,$A120,СВЦЭМ!$B$39:$B$758,T$119)+'СЕТ СН'!$I$9+СВЦЭМ!$D$10+'СЕТ СН'!$I$5-'СЕТ СН'!$I$17</f>
        <v>5807.7921091999997</v>
      </c>
      <c r="U120" s="36">
        <f>SUMIFS(СВЦЭМ!$C$39:$C$758,СВЦЭМ!$A$39:$A$758,$A120,СВЦЭМ!$B$39:$B$758,U$119)+'СЕТ СН'!$I$9+СВЦЭМ!$D$10+'СЕТ СН'!$I$5-'СЕТ СН'!$I$17</f>
        <v>5765.2308115300002</v>
      </c>
      <c r="V120" s="36">
        <f>SUMIFS(СВЦЭМ!$C$39:$C$758,СВЦЭМ!$A$39:$A$758,$A120,СВЦЭМ!$B$39:$B$758,V$119)+'СЕТ СН'!$I$9+СВЦЭМ!$D$10+'СЕТ СН'!$I$5-'СЕТ СН'!$I$17</f>
        <v>5761.3694547699997</v>
      </c>
      <c r="W120" s="36">
        <f>SUMIFS(СВЦЭМ!$C$39:$C$758,СВЦЭМ!$A$39:$A$758,$A120,СВЦЭМ!$B$39:$B$758,W$119)+'СЕТ СН'!$I$9+СВЦЭМ!$D$10+'СЕТ СН'!$I$5-'СЕТ СН'!$I$17</f>
        <v>5754.1972209600008</v>
      </c>
      <c r="X120" s="36">
        <f>SUMIFS(СВЦЭМ!$C$39:$C$758,СВЦЭМ!$A$39:$A$758,$A120,СВЦЭМ!$B$39:$B$758,X$119)+'СЕТ СН'!$I$9+СВЦЭМ!$D$10+'СЕТ СН'!$I$5-'СЕТ СН'!$I$17</f>
        <v>5796.5136368099993</v>
      </c>
      <c r="Y120" s="36">
        <f>SUMIFS(СВЦЭМ!$C$39:$C$758,СВЦЭМ!$A$39:$A$758,$A120,СВЦЭМ!$B$39:$B$758,Y$119)+'СЕТ СН'!$I$9+СВЦЭМ!$D$10+'СЕТ СН'!$I$5-'СЕТ СН'!$I$17</f>
        <v>5838.3119318400004</v>
      </c>
    </row>
    <row r="121" spans="1:27" ht="15.75" x14ac:dyDescent="0.2">
      <c r="A121" s="35">
        <f>A120+1</f>
        <v>45384</v>
      </c>
      <c r="B121" s="36">
        <f>SUMIFS(СВЦЭМ!$C$39:$C$758,СВЦЭМ!$A$39:$A$758,$A121,СВЦЭМ!$B$39:$B$758,B$119)+'СЕТ СН'!$I$9+СВЦЭМ!$D$10+'СЕТ СН'!$I$5-'СЕТ СН'!$I$17</f>
        <v>5759.6073954900003</v>
      </c>
      <c r="C121" s="36">
        <f>SUMIFS(СВЦЭМ!$C$39:$C$758,СВЦЭМ!$A$39:$A$758,$A121,СВЦЭМ!$B$39:$B$758,C$119)+'СЕТ СН'!$I$9+СВЦЭМ!$D$10+'СЕТ СН'!$I$5-'СЕТ СН'!$I$17</f>
        <v>5821.6176785999996</v>
      </c>
      <c r="D121" s="36">
        <f>SUMIFS(СВЦЭМ!$C$39:$C$758,СВЦЭМ!$A$39:$A$758,$A121,СВЦЭМ!$B$39:$B$758,D$119)+'СЕТ СН'!$I$9+СВЦЭМ!$D$10+'СЕТ СН'!$I$5-'СЕТ СН'!$I$17</f>
        <v>5881.3456610399999</v>
      </c>
      <c r="E121" s="36">
        <f>SUMIFS(СВЦЭМ!$C$39:$C$758,СВЦЭМ!$A$39:$A$758,$A121,СВЦЭМ!$B$39:$B$758,E$119)+'СЕТ СН'!$I$9+СВЦЭМ!$D$10+'СЕТ СН'!$I$5-'СЕТ СН'!$I$17</f>
        <v>5910.2706724700001</v>
      </c>
      <c r="F121" s="36">
        <f>SUMIFS(СВЦЭМ!$C$39:$C$758,СВЦЭМ!$A$39:$A$758,$A121,СВЦЭМ!$B$39:$B$758,F$119)+'СЕТ СН'!$I$9+СВЦЭМ!$D$10+'СЕТ СН'!$I$5-'СЕТ СН'!$I$17</f>
        <v>5897.8634687800004</v>
      </c>
      <c r="G121" s="36">
        <f>SUMIFS(СВЦЭМ!$C$39:$C$758,СВЦЭМ!$A$39:$A$758,$A121,СВЦЭМ!$B$39:$B$758,G$119)+'СЕТ СН'!$I$9+СВЦЭМ!$D$10+'СЕТ СН'!$I$5-'СЕТ СН'!$I$17</f>
        <v>5887.4178715500002</v>
      </c>
      <c r="H121" s="36">
        <f>SUMIFS(СВЦЭМ!$C$39:$C$758,СВЦЭМ!$A$39:$A$758,$A121,СВЦЭМ!$B$39:$B$758,H$119)+'СЕТ СН'!$I$9+СВЦЭМ!$D$10+'СЕТ СН'!$I$5-'СЕТ СН'!$I$17</f>
        <v>5834.10227321</v>
      </c>
      <c r="I121" s="36">
        <f>SUMIFS(СВЦЭМ!$C$39:$C$758,СВЦЭМ!$A$39:$A$758,$A121,СВЦЭМ!$B$39:$B$758,I$119)+'СЕТ СН'!$I$9+СВЦЭМ!$D$10+'СЕТ СН'!$I$5-'СЕТ СН'!$I$17</f>
        <v>5814.2342508399997</v>
      </c>
      <c r="J121" s="36">
        <f>SUMIFS(СВЦЭМ!$C$39:$C$758,СВЦЭМ!$A$39:$A$758,$A121,СВЦЭМ!$B$39:$B$758,J$119)+'СЕТ СН'!$I$9+СВЦЭМ!$D$10+'СЕТ СН'!$I$5-'СЕТ СН'!$I$17</f>
        <v>5766.9902055799994</v>
      </c>
      <c r="K121" s="36">
        <f>SUMIFS(СВЦЭМ!$C$39:$C$758,СВЦЭМ!$A$39:$A$758,$A121,СВЦЭМ!$B$39:$B$758,K$119)+'СЕТ СН'!$I$9+СВЦЭМ!$D$10+'СЕТ СН'!$I$5-'СЕТ СН'!$I$17</f>
        <v>5731.1257631999997</v>
      </c>
      <c r="L121" s="36">
        <f>SUMIFS(СВЦЭМ!$C$39:$C$758,СВЦЭМ!$A$39:$A$758,$A121,СВЦЭМ!$B$39:$B$758,L$119)+'СЕТ СН'!$I$9+СВЦЭМ!$D$10+'СЕТ СН'!$I$5-'СЕТ СН'!$I$17</f>
        <v>5747.2706057800006</v>
      </c>
      <c r="M121" s="36">
        <f>SUMIFS(СВЦЭМ!$C$39:$C$758,СВЦЭМ!$A$39:$A$758,$A121,СВЦЭМ!$B$39:$B$758,M$119)+'СЕТ СН'!$I$9+СВЦЭМ!$D$10+'СЕТ СН'!$I$5-'СЕТ СН'!$I$17</f>
        <v>5776.1596076799997</v>
      </c>
      <c r="N121" s="36">
        <f>SUMIFS(СВЦЭМ!$C$39:$C$758,СВЦЭМ!$A$39:$A$758,$A121,СВЦЭМ!$B$39:$B$758,N$119)+'СЕТ СН'!$I$9+СВЦЭМ!$D$10+'СЕТ СН'!$I$5-'СЕТ СН'!$I$17</f>
        <v>5785.3949840799996</v>
      </c>
      <c r="O121" s="36">
        <f>SUMIFS(СВЦЭМ!$C$39:$C$758,СВЦЭМ!$A$39:$A$758,$A121,СВЦЭМ!$B$39:$B$758,O$119)+'СЕТ СН'!$I$9+СВЦЭМ!$D$10+'СЕТ СН'!$I$5-'СЕТ СН'!$I$17</f>
        <v>5811.4590134800001</v>
      </c>
      <c r="P121" s="36">
        <f>SUMIFS(СВЦЭМ!$C$39:$C$758,СВЦЭМ!$A$39:$A$758,$A121,СВЦЭМ!$B$39:$B$758,P$119)+'СЕТ СН'!$I$9+СВЦЭМ!$D$10+'СЕТ СН'!$I$5-'СЕТ СН'!$I$17</f>
        <v>5816.2235389500001</v>
      </c>
      <c r="Q121" s="36">
        <f>SUMIFS(СВЦЭМ!$C$39:$C$758,СВЦЭМ!$A$39:$A$758,$A121,СВЦЭМ!$B$39:$B$758,Q$119)+'СЕТ СН'!$I$9+СВЦЭМ!$D$10+'СЕТ СН'!$I$5-'СЕТ СН'!$I$17</f>
        <v>5820.5520942500007</v>
      </c>
      <c r="R121" s="36">
        <f>SUMIFS(СВЦЭМ!$C$39:$C$758,СВЦЭМ!$A$39:$A$758,$A121,СВЦЭМ!$B$39:$B$758,R$119)+'СЕТ СН'!$I$9+СВЦЭМ!$D$10+'СЕТ СН'!$I$5-'СЕТ СН'!$I$17</f>
        <v>5826.4883825199995</v>
      </c>
      <c r="S121" s="36">
        <f>SUMIFS(СВЦЭМ!$C$39:$C$758,СВЦЭМ!$A$39:$A$758,$A121,СВЦЭМ!$B$39:$B$758,S$119)+'СЕТ СН'!$I$9+СВЦЭМ!$D$10+'СЕТ СН'!$I$5-'СЕТ СН'!$I$17</f>
        <v>5813.89110222</v>
      </c>
      <c r="T121" s="36">
        <f>SUMIFS(СВЦЭМ!$C$39:$C$758,СВЦЭМ!$A$39:$A$758,$A121,СВЦЭМ!$B$39:$B$758,T$119)+'СЕТ СН'!$I$9+СВЦЭМ!$D$10+'СЕТ СН'!$I$5-'СЕТ СН'!$I$17</f>
        <v>5766.2532519800006</v>
      </c>
      <c r="U121" s="36">
        <f>SUMIFS(СВЦЭМ!$C$39:$C$758,СВЦЭМ!$A$39:$A$758,$A121,СВЦЭМ!$B$39:$B$758,U$119)+'СЕТ СН'!$I$9+СВЦЭМ!$D$10+'СЕТ СН'!$I$5-'СЕТ СН'!$I$17</f>
        <v>5754.2324671799997</v>
      </c>
      <c r="V121" s="36">
        <f>SUMIFS(СВЦЭМ!$C$39:$C$758,СВЦЭМ!$A$39:$A$758,$A121,СВЦЭМ!$B$39:$B$758,V$119)+'СЕТ СН'!$I$9+СВЦЭМ!$D$10+'СЕТ СН'!$I$5-'СЕТ СН'!$I$17</f>
        <v>5737.1496484600002</v>
      </c>
      <c r="W121" s="36">
        <f>SUMIFS(СВЦЭМ!$C$39:$C$758,СВЦЭМ!$A$39:$A$758,$A121,СВЦЭМ!$B$39:$B$758,W$119)+'СЕТ СН'!$I$9+СВЦЭМ!$D$10+'СЕТ СН'!$I$5-'СЕТ СН'!$I$17</f>
        <v>5713.7712178700003</v>
      </c>
      <c r="X121" s="36">
        <f>SUMIFS(СВЦЭМ!$C$39:$C$758,СВЦЭМ!$A$39:$A$758,$A121,СВЦЭМ!$B$39:$B$758,X$119)+'СЕТ СН'!$I$9+СВЦЭМ!$D$10+'СЕТ СН'!$I$5-'СЕТ СН'!$I$17</f>
        <v>5767.35868622</v>
      </c>
      <c r="Y121" s="36">
        <f>SUMIFS(СВЦЭМ!$C$39:$C$758,СВЦЭМ!$A$39:$A$758,$A121,СВЦЭМ!$B$39:$B$758,Y$119)+'СЕТ СН'!$I$9+СВЦЭМ!$D$10+'СЕТ СН'!$I$5-'СЕТ СН'!$I$17</f>
        <v>5815.2252525599997</v>
      </c>
    </row>
    <row r="122" spans="1:27" ht="15.75" x14ac:dyDescent="0.2">
      <c r="A122" s="35">
        <f t="shared" ref="A122:A150" si="3">A121+1</f>
        <v>45385</v>
      </c>
      <c r="B122" s="36">
        <f>SUMIFS(СВЦЭМ!$C$39:$C$758,СВЦЭМ!$A$39:$A$758,$A122,СВЦЭМ!$B$39:$B$758,B$119)+'СЕТ СН'!$I$9+СВЦЭМ!$D$10+'СЕТ СН'!$I$5-'СЕТ СН'!$I$17</f>
        <v>5765.6004294100003</v>
      </c>
      <c r="C122" s="36">
        <f>SUMIFS(СВЦЭМ!$C$39:$C$758,СВЦЭМ!$A$39:$A$758,$A122,СВЦЭМ!$B$39:$B$758,C$119)+'СЕТ СН'!$I$9+СВЦЭМ!$D$10+'СЕТ СН'!$I$5-'СЕТ СН'!$I$17</f>
        <v>5821.6877572600006</v>
      </c>
      <c r="D122" s="36">
        <f>SUMIFS(СВЦЭМ!$C$39:$C$758,СВЦЭМ!$A$39:$A$758,$A122,СВЦЭМ!$B$39:$B$758,D$119)+'СЕТ СН'!$I$9+СВЦЭМ!$D$10+'СЕТ СН'!$I$5-'СЕТ СН'!$I$17</f>
        <v>5867.3534325599994</v>
      </c>
      <c r="E122" s="36">
        <f>SUMIFS(СВЦЭМ!$C$39:$C$758,СВЦЭМ!$A$39:$A$758,$A122,СВЦЭМ!$B$39:$B$758,E$119)+'СЕТ СН'!$I$9+СВЦЭМ!$D$10+'СЕТ СН'!$I$5-'СЕТ СН'!$I$17</f>
        <v>5863.6684086799996</v>
      </c>
      <c r="F122" s="36">
        <f>SUMIFS(СВЦЭМ!$C$39:$C$758,СВЦЭМ!$A$39:$A$758,$A122,СВЦЭМ!$B$39:$B$758,F$119)+'СЕТ СН'!$I$9+СВЦЭМ!$D$10+'СЕТ СН'!$I$5-'СЕТ СН'!$I$17</f>
        <v>5830.0387571400006</v>
      </c>
      <c r="G122" s="36">
        <f>SUMIFS(СВЦЭМ!$C$39:$C$758,СВЦЭМ!$A$39:$A$758,$A122,СВЦЭМ!$B$39:$B$758,G$119)+'СЕТ СН'!$I$9+СВЦЭМ!$D$10+'СЕТ СН'!$I$5-'СЕТ СН'!$I$17</f>
        <v>5838.7676777300003</v>
      </c>
      <c r="H122" s="36">
        <f>SUMIFS(СВЦЭМ!$C$39:$C$758,СВЦЭМ!$A$39:$A$758,$A122,СВЦЭМ!$B$39:$B$758,H$119)+'СЕТ СН'!$I$9+СВЦЭМ!$D$10+'СЕТ СН'!$I$5-'СЕТ СН'!$I$17</f>
        <v>5804.5995471700007</v>
      </c>
      <c r="I122" s="36">
        <f>SUMIFS(СВЦЭМ!$C$39:$C$758,СВЦЭМ!$A$39:$A$758,$A122,СВЦЭМ!$B$39:$B$758,I$119)+'СЕТ СН'!$I$9+СВЦЭМ!$D$10+'СЕТ СН'!$I$5-'СЕТ СН'!$I$17</f>
        <v>5751.8080230000005</v>
      </c>
      <c r="J122" s="36">
        <f>SUMIFS(СВЦЭМ!$C$39:$C$758,СВЦЭМ!$A$39:$A$758,$A122,СВЦЭМ!$B$39:$B$758,J$119)+'СЕТ СН'!$I$9+СВЦЭМ!$D$10+'СЕТ СН'!$I$5-'СЕТ СН'!$I$17</f>
        <v>5694.1364169200006</v>
      </c>
      <c r="K122" s="36">
        <f>SUMIFS(СВЦЭМ!$C$39:$C$758,СВЦЭМ!$A$39:$A$758,$A122,СВЦЭМ!$B$39:$B$758,K$119)+'СЕТ СН'!$I$9+СВЦЭМ!$D$10+'СЕТ СН'!$I$5-'СЕТ СН'!$I$17</f>
        <v>5667.1553472900005</v>
      </c>
      <c r="L122" s="36">
        <f>SUMIFS(СВЦЭМ!$C$39:$C$758,СВЦЭМ!$A$39:$A$758,$A122,СВЦЭМ!$B$39:$B$758,L$119)+'СЕТ СН'!$I$9+СВЦЭМ!$D$10+'СЕТ СН'!$I$5-'СЕТ СН'!$I$17</f>
        <v>5659.2221714200004</v>
      </c>
      <c r="M122" s="36">
        <f>SUMIFS(СВЦЭМ!$C$39:$C$758,СВЦЭМ!$A$39:$A$758,$A122,СВЦЭМ!$B$39:$B$758,M$119)+'СЕТ СН'!$I$9+СВЦЭМ!$D$10+'СЕТ СН'!$I$5-'СЕТ СН'!$I$17</f>
        <v>5664.2274084700002</v>
      </c>
      <c r="N122" s="36">
        <f>SUMIFS(СВЦЭМ!$C$39:$C$758,СВЦЭМ!$A$39:$A$758,$A122,СВЦЭМ!$B$39:$B$758,N$119)+'СЕТ СН'!$I$9+СВЦЭМ!$D$10+'СЕТ СН'!$I$5-'СЕТ СН'!$I$17</f>
        <v>5679.7490869600006</v>
      </c>
      <c r="O122" s="36">
        <f>SUMIFS(СВЦЭМ!$C$39:$C$758,СВЦЭМ!$A$39:$A$758,$A122,СВЦЭМ!$B$39:$B$758,O$119)+'СЕТ СН'!$I$9+СВЦЭМ!$D$10+'СЕТ СН'!$I$5-'СЕТ СН'!$I$17</f>
        <v>5683.0093928400001</v>
      </c>
      <c r="P122" s="36">
        <f>SUMIFS(СВЦЭМ!$C$39:$C$758,СВЦЭМ!$A$39:$A$758,$A122,СВЦЭМ!$B$39:$B$758,P$119)+'СЕТ СН'!$I$9+СВЦЭМ!$D$10+'СЕТ СН'!$I$5-'СЕТ СН'!$I$17</f>
        <v>5721.1489219600007</v>
      </c>
      <c r="Q122" s="36">
        <f>SUMIFS(СВЦЭМ!$C$39:$C$758,СВЦЭМ!$A$39:$A$758,$A122,СВЦЭМ!$B$39:$B$758,Q$119)+'СЕТ СН'!$I$9+СВЦЭМ!$D$10+'СЕТ СН'!$I$5-'СЕТ СН'!$I$17</f>
        <v>5753.6114348900001</v>
      </c>
      <c r="R122" s="36">
        <f>SUMIFS(СВЦЭМ!$C$39:$C$758,СВЦЭМ!$A$39:$A$758,$A122,СВЦЭМ!$B$39:$B$758,R$119)+'СЕТ СН'!$I$9+СВЦЭМ!$D$10+'СЕТ СН'!$I$5-'СЕТ СН'!$I$17</f>
        <v>5765.4465439800006</v>
      </c>
      <c r="S122" s="36">
        <f>SUMIFS(СВЦЭМ!$C$39:$C$758,СВЦЭМ!$A$39:$A$758,$A122,СВЦЭМ!$B$39:$B$758,S$119)+'СЕТ СН'!$I$9+СВЦЭМ!$D$10+'СЕТ СН'!$I$5-'СЕТ СН'!$I$17</f>
        <v>5743.1401008800003</v>
      </c>
      <c r="T122" s="36">
        <f>SUMIFS(СВЦЭМ!$C$39:$C$758,СВЦЭМ!$A$39:$A$758,$A122,СВЦЭМ!$B$39:$B$758,T$119)+'СЕТ СН'!$I$9+СВЦЭМ!$D$10+'СЕТ СН'!$I$5-'СЕТ СН'!$I$17</f>
        <v>5718.9279971000005</v>
      </c>
      <c r="U122" s="36">
        <f>SUMIFS(СВЦЭМ!$C$39:$C$758,СВЦЭМ!$A$39:$A$758,$A122,СВЦЭМ!$B$39:$B$758,U$119)+'СЕТ СН'!$I$9+СВЦЭМ!$D$10+'СЕТ СН'!$I$5-'СЕТ СН'!$I$17</f>
        <v>5695.9158614000007</v>
      </c>
      <c r="V122" s="36">
        <f>SUMIFS(СВЦЭМ!$C$39:$C$758,СВЦЭМ!$A$39:$A$758,$A122,СВЦЭМ!$B$39:$B$758,V$119)+'СЕТ СН'!$I$9+СВЦЭМ!$D$10+'СЕТ СН'!$I$5-'СЕТ СН'!$I$17</f>
        <v>5665.15395618</v>
      </c>
      <c r="W122" s="36">
        <f>SUMIFS(СВЦЭМ!$C$39:$C$758,СВЦЭМ!$A$39:$A$758,$A122,СВЦЭМ!$B$39:$B$758,W$119)+'СЕТ СН'!$I$9+СВЦЭМ!$D$10+'СЕТ СН'!$I$5-'СЕТ СН'!$I$17</f>
        <v>5660.2091474000008</v>
      </c>
      <c r="X122" s="36">
        <f>SUMIFS(СВЦЭМ!$C$39:$C$758,СВЦЭМ!$A$39:$A$758,$A122,СВЦЭМ!$B$39:$B$758,X$119)+'СЕТ СН'!$I$9+СВЦЭМ!$D$10+'СЕТ СН'!$I$5-'СЕТ СН'!$I$17</f>
        <v>5689.4251054699998</v>
      </c>
      <c r="Y122" s="36">
        <f>SUMIFS(СВЦЭМ!$C$39:$C$758,СВЦЭМ!$A$39:$A$758,$A122,СВЦЭМ!$B$39:$B$758,Y$119)+'СЕТ СН'!$I$9+СВЦЭМ!$D$10+'СЕТ СН'!$I$5-'СЕТ СН'!$I$17</f>
        <v>5750.1857860300006</v>
      </c>
    </row>
    <row r="123" spans="1:27" ht="15.75" x14ac:dyDescent="0.2">
      <c r="A123" s="35">
        <f t="shared" si="3"/>
        <v>45386</v>
      </c>
      <c r="B123" s="36">
        <f>SUMIFS(СВЦЭМ!$C$39:$C$758,СВЦЭМ!$A$39:$A$758,$A123,СВЦЭМ!$B$39:$B$758,B$119)+'СЕТ СН'!$I$9+СВЦЭМ!$D$10+'СЕТ СН'!$I$5-'СЕТ СН'!$I$17</f>
        <v>5922.6218143699998</v>
      </c>
      <c r="C123" s="36">
        <f>SUMIFS(СВЦЭМ!$C$39:$C$758,СВЦЭМ!$A$39:$A$758,$A123,СВЦЭМ!$B$39:$B$758,C$119)+'СЕТ СН'!$I$9+СВЦЭМ!$D$10+'СЕТ СН'!$I$5-'СЕТ СН'!$I$17</f>
        <v>5888.3614726199994</v>
      </c>
      <c r="D123" s="36">
        <f>SUMIFS(СВЦЭМ!$C$39:$C$758,СВЦЭМ!$A$39:$A$758,$A123,СВЦЭМ!$B$39:$B$758,D$119)+'СЕТ СН'!$I$9+СВЦЭМ!$D$10+'СЕТ СН'!$I$5-'СЕТ СН'!$I$17</f>
        <v>5911.8510440700002</v>
      </c>
      <c r="E123" s="36">
        <f>SUMIFS(СВЦЭМ!$C$39:$C$758,СВЦЭМ!$A$39:$A$758,$A123,СВЦЭМ!$B$39:$B$758,E$119)+'СЕТ СН'!$I$9+СВЦЭМ!$D$10+'СЕТ СН'!$I$5-'СЕТ СН'!$I$17</f>
        <v>5924.9453990900001</v>
      </c>
      <c r="F123" s="36">
        <f>SUMIFS(СВЦЭМ!$C$39:$C$758,СВЦЭМ!$A$39:$A$758,$A123,СВЦЭМ!$B$39:$B$758,F$119)+'СЕТ СН'!$I$9+СВЦЭМ!$D$10+'СЕТ СН'!$I$5-'СЕТ СН'!$I$17</f>
        <v>5914.55145395</v>
      </c>
      <c r="G123" s="36">
        <f>SUMIFS(СВЦЭМ!$C$39:$C$758,СВЦЭМ!$A$39:$A$758,$A123,СВЦЭМ!$B$39:$B$758,G$119)+'СЕТ СН'!$I$9+СВЦЭМ!$D$10+'СЕТ СН'!$I$5-'СЕТ СН'!$I$17</f>
        <v>5875.1075447799994</v>
      </c>
      <c r="H123" s="36">
        <f>SUMIFS(СВЦЭМ!$C$39:$C$758,СВЦЭМ!$A$39:$A$758,$A123,СВЦЭМ!$B$39:$B$758,H$119)+'СЕТ СН'!$I$9+СВЦЭМ!$D$10+'СЕТ СН'!$I$5-'СЕТ СН'!$I$17</f>
        <v>5824.9052733400003</v>
      </c>
      <c r="I123" s="36">
        <f>SUMIFS(СВЦЭМ!$C$39:$C$758,СВЦЭМ!$A$39:$A$758,$A123,СВЦЭМ!$B$39:$B$758,I$119)+'СЕТ СН'!$I$9+СВЦЭМ!$D$10+'СЕТ СН'!$I$5-'СЕТ СН'!$I$17</f>
        <v>5765.2473340500001</v>
      </c>
      <c r="J123" s="36">
        <f>SUMIFS(СВЦЭМ!$C$39:$C$758,СВЦЭМ!$A$39:$A$758,$A123,СВЦЭМ!$B$39:$B$758,J$119)+'СЕТ СН'!$I$9+СВЦЭМ!$D$10+'СЕТ СН'!$I$5-'СЕТ СН'!$I$17</f>
        <v>5744.19991966</v>
      </c>
      <c r="K123" s="36">
        <f>SUMIFS(СВЦЭМ!$C$39:$C$758,СВЦЭМ!$A$39:$A$758,$A123,СВЦЭМ!$B$39:$B$758,K$119)+'СЕТ СН'!$I$9+СВЦЭМ!$D$10+'СЕТ СН'!$I$5-'СЕТ СН'!$I$17</f>
        <v>5741.1524347700006</v>
      </c>
      <c r="L123" s="36">
        <f>SUMIFS(СВЦЭМ!$C$39:$C$758,СВЦЭМ!$A$39:$A$758,$A123,СВЦЭМ!$B$39:$B$758,L$119)+'СЕТ СН'!$I$9+СВЦЭМ!$D$10+'СЕТ СН'!$I$5-'СЕТ СН'!$I$17</f>
        <v>5753.9644802000003</v>
      </c>
      <c r="M123" s="36">
        <f>SUMIFS(СВЦЭМ!$C$39:$C$758,СВЦЭМ!$A$39:$A$758,$A123,СВЦЭМ!$B$39:$B$758,M$119)+'СЕТ СН'!$I$9+СВЦЭМ!$D$10+'СЕТ СН'!$I$5-'СЕТ СН'!$I$17</f>
        <v>5791.66229165</v>
      </c>
      <c r="N123" s="36">
        <f>SUMIFS(СВЦЭМ!$C$39:$C$758,СВЦЭМ!$A$39:$A$758,$A123,СВЦЭМ!$B$39:$B$758,N$119)+'СЕТ СН'!$I$9+СВЦЭМ!$D$10+'СЕТ СН'!$I$5-'СЕТ СН'!$I$17</f>
        <v>5838.32313737</v>
      </c>
      <c r="O123" s="36">
        <f>SUMIFS(СВЦЭМ!$C$39:$C$758,СВЦЭМ!$A$39:$A$758,$A123,СВЦЭМ!$B$39:$B$758,O$119)+'СЕТ СН'!$I$9+СВЦЭМ!$D$10+'СЕТ СН'!$I$5-'СЕТ СН'!$I$17</f>
        <v>5810.89738949</v>
      </c>
      <c r="P123" s="36">
        <f>SUMIFS(СВЦЭМ!$C$39:$C$758,СВЦЭМ!$A$39:$A$758,$A123,СВЦЭМ!$B$39:$B$758,P$119)+'СЕТ СН'!$I$9+СВЦЭМ!$D$10+'СЕТ СН'!$I$5-'СЕТ СН'!$I$17</f>
        <v>5812.9888766399999</v>
      </c>
      <c r="Q123" s="36">
        <f>SUMIFS(СВЦЭМ!$C$39:$C$758,СВЦЭМ!$A$39:$A$758,$A123,СВЦЭМ!$B$39:$B$758,Q$119)+'СЕТ СН'!$I$9+СВЦЭМ!$D$10+'СЕТ СН'!$I$5-'СЕТ СН'!$I$17</f>
        <v>5871.1140312799998</v>
      </c>
      <c r="R123" s="36">
        <f>SUMIFS(СВЦЭМ!$C$39:$C$758,СВЦЭМ!$A$39:$A$758,$A123,СВЦЭМ!$B$39:$B$758,R$119)+'СЕТ СН'!$I$9+СВЦЭМ!$D$10+'СЕТ СН'!$I$5-'СЕТ СН'!$I$17</f>
        <v>5861.6445323500002</v>
      </c>
      <c r="S123" s="36">
        <f>SUMIFS(СВЦЭМ!$C$39:$C$758,СВЦЭМ!$A$39:$A$758,$A123,СВЦЭМ!$B$39:$B$758,S$119)+'СЕТ СН'!$I$9+СВЦЭМ!$D$10+'СЕТ СН'!$I$5-'СЕТ СН'!$I$17</f>
        <v>5824.5658934799994</v>
      </c>
      <c r="T123" s="36">
        <f>SUMIFS(СВЦЭМ!$C$39:$C$758,СВЦЭМ!$A$39:$A$758,$A123,СВЦЭМ!$B$39:$B$758,T$119)+'СЕТ СН'!$I$9+СВЦЭМ!$D$10+'СЕТ СН'!$I$5-'СЕТ СН'!$I$17</f>
        <v>5759.4394422099995</v>
      </c>
      <c r="U123" s="36">
        <f>SUMIFS(СВЦЭМ!$C$39:$C$758,СВЦЭМ!$A$39:$A$758,$A123,СВЦЭМ!$B$39:$B$758,U$119)+'СЕТ СН'!$I$9+СВЦЭМ!$D$10+'СЕТ СН'!$I$5-'СЕТ СН'!$I$17</f>
        <v>5750.9957556900008</v>
      </c>
      <c r="V123" s="36">
        <f>SUMIFS(СВЦЭМ!$C$39:$C$758,СВЦЭМ!$A$39:$A$758,$A123,СВЦЭМ!$B$39:$B$758,V$119)+'СЕТ СН'!$I$9+СВЦЭМ!$D$10+'СЕТ СН'!$I$5-'СЕТ СН'!$I$17</f>
        <v>5730.7773768400002</v>
      </c>
      <c r="W123" s="36">
        <f>SUMIFS(СВЦЭМ!$C$39:$C$758,СВЦЭМ!$A$39:$A$758,$A123,СВЦЭМ!$B$39:$B$758,W$119)+'СЕТ СН'!$I$9+СВЦЭМ!$D$10+'СЕТ СН'!$I$5-'СЕТ СН'!$I$17</f>
        <v>5724.10789105</v>
      </c>
      <c r="X123" s="36">
        <f>SUMIFS(СВЦЭМ!$C$39:$C$758,СВЦЭМ!$A$39:$A$758,$A123,СВЦЭМ!$B$39:$B$758,X$119)+'СЕТ СН'!$I$9+СВЦЭМ!$D$10+'СЕТ СН'!$I$5-'СЕТ СН'!$I$17</f>
        <v>5758.5820528300001</v>
      </c>
      <c r="Y123" s="36">
        <f>SUMIFS(СВЦЭМ!$C$39:$C$758,СВЦЭМ!$A$39:$A$758,$A123,СВЦЭМ!$B$39:$B$758,Y$119)+'СЕТ СН'!$I$9+СВЦЭМ!$D$10+'СЕТ СН'!$I$5-'СЕТ СН'!$I$17</f>
        <v>5815.1139700799995</v>
      </c>
    </row>
    <row r="124" spans="1:27" ht="15.75" x14ac:dyDescent="0.2">
      <c r="A124" s="35">
        <f t="shared" si="3"/>
        <v>45387</v>
      </c>
      <c r="B124" s="36">
        <f>SUMIFS(СВЦЭМ!$C$39:$C$758,СВЦЭМ!$A$39:$A$758,$A124,СВЦЭМ!$B$39:$B$758,B$119)+'СЕТ СН'!$I$9+СВЦЭМ!$D$10+'СЕТ СН'!$I$5-'СЕТ СН'!$I$17</f>
        <v>5783.4373827899999</v>
      </c>
      <c r="C124" s="36">
        <f>SUMIFS(СВЦЭМ!$C$39:$C$758,СВЦЭМ!$A$39:$A$758,$A124,СВЦЭМ!$B$39:$B$758,C$119)+'СЕТ СН'!$I$9+СВЦЭМ!$D$10+'СЕТ СН'!$I$5-'СЕТ СН'!$I$17</f>
        <v>5833.5088322299998</v>
      </c>
      <c r="D124" s="36">
        <f>SUMIFS(СВЦЭМ!$C$39:$C$758,СВЦЭМ!$A$39:$A$758,$A124,СВЦЭМ!$B$39:$B$758,D$119)+'СЕТ СН'!$I$9+СВЦЭМ!$D$10+'СЕТ СН'!$I$5-'СЕТ СН'!$I$17</f>
        <v>5855.7253191600003</v>
      </c>
      <c r="E124" s="36">
        <f>SUMIFS(СВЦЭМ!$C$39:$C$758,СВЦЭМ!$A$39:$A$758,$A124,СВЦЭМ!$B$39:$B$758,E$119)+'СЕТ СН'!$I$9+СВЦЭМ!$D$10+'СЕТ СН'!$I$5-'СЕТ СН'!$I$17</f>
        <v>5866.9898459599999</v>
      </c>
      <c r="F124" s="36">
        <f>SUMIFS(СВЦЭМ!$C$39:$C$758,СВЦЭМ!$A$39:$A$758,$A124,СВЦЭМ!$B$39:$B$758,F$119)+'СЕТ СН'!$I$9+СВЦЭМ!$D$10+'СЕТ СН'!$I$5-'СЕТ СН'!$I$17</f>
        <v>5858.3836437499995</v>
      </c>
      <c r="G124" s="36">
        <f>SUMIFS(СВЦЭМ!$C$39:$C$758,СВЦЭМ!$A$39:$A$758,$A124,СВЦЭМ!$B$39:$B$758,G$119)+'СЕТ СН'!$I$9+СВЦЭМ!$D$10+'СЕТ СН'!$I$5-'СЕТ СН'!$I$17</f>
        <v>5827.8750826899995</v>
      </c>
      <c r="H124" s="36">
        <f>SUMIFS(СВЦЭМ!$C$39:$C$758,СВЦЭМ!$A$39:$A$758,$A124,СВЦЭМ!$B$39:$B$758,H$119)+'СЕТ СН'!$I$9+СВЦЭМ!$D$10+'СЕТ СН'!$I$5-'СЕТ СН'!$I$17</f>
        <v>5768.6209455600001</v>
      </c>
      <c r="I124" s="36">
        <f>SUMIFS(СВЦЭМ!$C$39:$C$758,СВЦЭМ!$A$39:$A$758,$A124,СВЦЭМ!$B$39:$B$758,I$119)+'СЕТ СН'!$I$9+СВЦЭМ!$D$10+'СЕТ СН'!$I$5-'СЕТ СН'!$I$17</f>
        <v>5747.5199713700003</v>
      </c>
      <c r="J124" s="36">
        <f>SUMIFS(СВЦЭМ!$C$39:$C$758,СВЦЭМ!$A$39:$A$758,$A124,СВЦЭМ!$B$39:$B$758,J$119)+'СЕТ СН'!$I$9+СВЦЭМ!$D$10+'СЕТ СН'!$I$5-'СЕТ СН'!$I$17</f>
        <v>5711.5824505300006</v>
      </c>
      <c r="K124" s="36">
        <f>SUMIFS(СВЦЭМ!$C$39:$C$758,СВЦЭМ!$A$39:$A$758,$A124,СВЦЭМ!$B$39:$B$758,K$119)+'СЕТ СН'!$I$9+СВЦЭМ!$D$10+'СЕТ СН'!$I$5-'СЕТ СН'!$I$17</f>
        <v>5705.3691332400003</v>
      </c>
      <c r="L124" s="36">
        <f>SUMIFS(СВЦЭМ!$C$39:$C$758,СВЦЭМ!$A$39:$A$758,$A124,СВЦЭМ!$B$39:$B$758,L$119)+'СЕТ СН'!$I$9+СВЦЭМ!$D$10+'СЕТ СН'!$I$5-'СЕТ СН'!$I$17</f>
        <v>5704.7044440700001</v>
      </c>
      <c r="M124" s="36">
        <f>SUMIFS(СВЦЭМ!$C$39:$C$758,СВЦЭМ!$A$39:$A$758,$A124,СВЦЭМ!$B$39:$B$758,M$119)+'СЕТ СН'!$I$9+СВЦЭМ!$D$10+'СЕТ СН'!$I$5-'СЕТ СН'!$I$17</f>
        <v>5721.8002971000005</v>
      </c>
      <c r="N124" s="36">
        <f>SUMIFS(СВЦЭМ!$C$39:$C$758,СВЦЭМ!$A$39:$A$758,$A124,СВЦЭМ!$B$39:$B$758,N$119)+'СЕТ СН'!$I$9+СВЦЭМ!$D$10+'СЕТ СН'!$I$5-'СЕТ СН'!$I$17</f>
        <v>5741.9043427200004</v>
      </c>
      <c r="O124" s="36">
        <f>SUMIFS(СВЦЭМ!$C$39:$C$758,СВЦЭМ!$A$39:$A$758,$A124,СВЦЭМ!$B$39:$B$758,O$119)+'СЕТ СН'!$I$9+СВЦЭМ!$D$10+'СЕТ СН'!$I$5-'СЕТ СН'!$I$17</f>
        <v>5740.9642866800004</v>
      </c>
      <c r="P124" s="36">
        <f>SUMIFS(СВЦЭМ!$C$39:$C$758,СВЦЭМ!$A$39:$A$758,$A124,СВЦЭМ!$B$39:$B$758,P$119)+'СЕТ СН'!$I$9+СВЦЭМ!$D$10+'СЕТ СН'!$I$5-'СЕТ СН'!$I$17</f>
        <v>5797.1089242800008</v>
      </c>
      <c r="Q124" s="36">
        <f>SUMIFS(СВЦЭМ!$C$39:$C$758,СВЦЭМ!$A$39:$A$758,$A124,СВЦЭМ!$B$39:$B$758,Q$119)+'СЕТ СН'!$I$9+СВЦЭМ!$D$10+'СЕТ СН'!$I$5-'СЕТ СН'!$I$17</f>
        <v>5819.2421777399995</v>
      </c>
      <c r="R124" s="36">
        <f>SUMIFS(СВЦЭМ!$C$39:$C$758,СВЦЭМ!$A$39:$A$758,$A124,СВЦЭМ!$B$39:$B$758,R$119)+'СЕТ СН'!$I$9+СВЦЭМ!$D$10+'СЕТ СН'!$I$5-'СЕТ СН'!$I$17</f>
        <v>5770.0444657099997</v>
      </c>
      <c r="S124" s="36">
        <f>SUMIFS(СВЦЭМ!$C$39:$C$758,СВЦЭМ!$A$39:$A$758,$A124,СВЦЭМ!$B$39:$B$758,S$119)+'СЕТ СН'!$I$9+СВЦЭМ!$D$10+'СЕТ СН'!$I$5-'СЕТ СН'!$I$17</f>
        <v>5771.9099649700001</v>
      </c>
      <c r="T124" s="36">
        <f>SUMIFS(СВЦЭМ!$C$39:$C$758,СВЦЭМ!$A$39:$A$758,$A124,СВЦЭМ!$B$39:$B$758,T$119)+'СЕТ СН'!$I$9+СВЦЭМ!$D$10+'СЕТ СН'!$I$5-'СЕТ СН'!$I$17</f>
        <v>5729.8059586199997</v>
      </c>
      <c r="U124" s="36">
        <f>SUMIFS(СВЦЭМ!$C$39:$C$758,СВЦЭМ!$A$39:$A$758,$A124,СВЦЭМ!$B$39:$B$758,U$119)+'СЕТ СН'!$I$9+СВЦЭМ!$D$10+'СЕТ СН'!$I$5-'СЕТ СН'!$I$17</f>
        <v>5713.11714235</v>
      </c>
      <c r="V124" s="36">
        <f>SUMIFS(СВЦЭМ!$C$39:$C$758,СВЦЭМ!$A$39:$A$758,$A124,СВЦЭМ!$B$39:$B$758,V$119)+'СЕТ СН'!$I$9+СВЦЭМ!$D$10+'СЕТ СН'!$I$5-'СЕТ СН'!$I$17</f>
        <v>5711.3224610699999</v>
      </c>
      <c r="W124" s="36">
        <f>SUMIFS(СВЦЭМ!$C$39:$C$758,СВЦЭМ!$A$39:$A$758,$A124,СВЦЭМ!$B$39:$B$758,W$119)+'СЕТ СН'!$I$9+СВЦЭМ!$D$10+'СЕТ СН'!$I$5-'СЕТ СН'!$I$17</f>
        <v>5722.1524655200001</v>
      </c>
      <c r="X124" s="36">
        <f>SUMIFS(СВЦЭМ!$C$39:$C$758,СВЦЭМ!$A$39:$A$758,$A124,СВЦЭМ!$B$39:$B$758,X$119)+'СЕТ СН'!$I$9+СВЦЭМ!$D$10+'СЕТ СН'!$I$5-'СЕТ СН'!$I$17</f>
        <v>5745.2990466200008</v>
      </c>
      <c r="Y124" s="36">
        <f>SUMIFS(СВЦЭМ!$C$39:$C$758,СВЦЭМ!$A$39:$A$758,$A124,СВЦЭМ!$B$39:$B$758,Y$119)+'СЕТ СН'!$I$9+СВЦЭМ!$D$10+'СЕТ СН'!$I$5-'СЕТ СН'!$I$17</f>
        <v>5779.02658935</v>
      </c>
    </row>
    <row r="125" spans="1:27" ht="15.75" x14ac:dyDescent="0.2">
      <c r="A125" s="35">
        <f t="shared" si="3"/>
        <v>45388</v>
      </c>
      <c r="B125" s="36">
        <f>SUMIFS(СВЦЭМ!$C$39:$C$758,СВЦЭМ!$A$39:$A$758,$A125,СВЦЭМ!$B$39:$B$758,B$119)+'СЕТ СН'!$I$9+СВЦЭМ!$D$10+'СЕТ СН'!$I$5-'СЕТ СН'!$I$17</f>
        <v>5834.0752799500005</v>
      </c>
      <c r="C125" s="36">
        <f>SUMIFS(СВЦЭМ!$C$39:$C$758,СВЦЭМ!$A$39:$A$758,$A125,СВЦЭМ!$B$39:$B$758,C$119)+'СЕТ СН'!$I$9+СВЦЭМ!$D$10+'СЕТ СН'!$I$5-'СЕТ СН'!$I$17</f>
        <v>5846.4169306700005</v>
      </c>
      <c r="D125" s="36">
        <f>SUMIFS(СВЦЭМ!$C$39:$C$758,СВЦЭМ!$A$39:$A$758,$A125,СВЦЭМ!$B$39:$B$758,D$119)+'СЕТ СН'!$I$9+СВЦЭМ!$D$10+'СЕТ СН'!$I$5-'СЕТ СН'!$I$17</f>
        <v>5838.2724578300003</v>
      </c>
      <c r="E125" s="36">
        <f>SUMIFS(СВЦЭМ!$C$39:$C$758,СВЦЭМ!$A$39:$A$758,$A125,СВЦЭМ!$B$39:$B$758,E$119)+'СЕТ СН'!$I$9+СВЦЭМ!$D$10+'СЕТ СН'!$I$5-'СЕТ СН'!$I$17</f>
        <v>5875.0428210200007</v>
      </c>
      <c r="F125" s="36">
        <f>SUMIFS(СВЦЭМ!$C$39:$C$758,СВЦЭМ!$A$39:$A$758,$A125,СВЦЭМ!$B$39:$B$758,F$119)+'СЕТ СН'!$I$9+СВЦЭМ!$D$10+'СЕТ СН'!$I$5-'СЕТ СН'!$I$17</f>
        <v>5878.2500289099999</v>
      </c>
      <c r="G125" s="36">
        <f>SUMIFS(СВЦЭМ!$C$39:$C$758,СВЦЭМ!$A$39:$A$758,$A125,СВЦЭМ!$B$39:$B$758,G$119)+'СЕТ СН'!$I$9+СВЦЭМ!$D$10+'СЕТ СН'!$I$5-'СЕТ СН'!$I$17</f>
        <v>5866.86221948</v>
      </c>
      <c r="H125" s="36">
        <f>SUMIFS(СВЦЭМ!$C$39:$C$758,СВЦЭМ!$A$39:$A$758,$A125,СВЦЭМ!$B$39:$B$758,H$119)+'СЕТ СН'!$I$9+СВЦЭМ!$D$10+'СЕТ СН'!$I$5-'СЕТ СН'!$I$17</f>
        <v>5842.3330083300007</v>
      </c>
      <c r="I125" s="36">
        <f>SUMIFS(СВЦЭМ!$C$39:$C$758,СВЦЭМ!$A$39:$A$758,$A125,СВЦЭМ!$B$39:$B$758,I$119)+'СЕТ СН'!$I$9+СВЦЭМ!$D$10+'СЕТ СН'!$I$5-'СЕТ СН'!$I$17</f>
        <v>5783.7952403500003</v>
      </c>
      <c r="J125" s="36">
        <f>SUMIFS(СВЦЭМ!$C$39:$C$758,СВЦЭМ!$A$39:$A$758,$A125,СВЦЭМ!$B$39:$B$758,J$119)+'СЕТ СН'!$I$9+СВЦЭМ!$D$10+'СЕТ СН'!$I$5-'СЕТ СН'!$I$17</f>
        <v>5756.7853039800002</v>
      </c>
      <c r="K125" s="36">
        <f>SUMIFS(СВЦЭМ!$C$39:$C$758,СВЦЭМ!$A$39:$A$758,$A125,СВЦЭМ!$B$39:$B$758,K$119)+'СЕТ СН'!$I$9+СВЦЭМ!$D$10+'СЕТ СН'!$I$5-'СЕТ СН'!$I$17</f>
        <v>5710.91301449</v>
      </c>
      <c r="L125" s="36">
        <f>SUMIFS(СВЦЭМ!$C$39:$C$758,СВЦЭМ!$A$39:$A$758,$A125,СВЦЭМ!$B$39:$B$758,L$119)+'СЕТ СН'!$I$9+СВЦЭМ!$D$10+'СЕТ СН'!$I$5-'СЕТ СН'!$I$17</f>
        <v>5698.94931258</v>
      </c>
      <c r="M125" s="36">
        <f>SUMIFS(СВЦЭМ!$C$39:$C$758,СВЦЭМ!$A$39:$A$758,$A125,СВЦЭМ!$B$39:$B$758,M$119)+'СЕТ СН'!$I$9+СВЦЭМ!$D$10+'СЕТ СН'!$I$5-'СЕТ СН'!$I$17</f>
        <v>5701.2316194600007</v>
      </c>
      <c r="N125" s="36">
        <f>SUMIFS(СВЦЭМ!$C$39:$C$758,СВЦЭМ!$A$39:$A$758,$A125,СВЦЭМ!$B$39:$B$758,N$119)+'СЕТ СН'!$I$9+СВЦЭМ!$D$10+'СЕТ СН'!$I$5-'СЕТ СН'!$I$17</f>
        <v>5705.9680927900008</v>
      </c>
      <c r="O125" s="36">
        <f>SUMIFS(СВЦЭМ!$C$39:$C$758,СВЦЭМ!$A$39:$A$758,$A125,СВЦЭМ!$B$39:$B$758,O$119)+'СЕТ СН'!$I$9+СВЦЭМ!$D$10+'СЕТ СН'!$I$5-'СЕТ СН'!$I$17</f>
        <v>5725.4031050200001</v>
      </c>
      <c r="P125" s="36">
        <f>SUMIFS(СВЦЭМ!$C$39:$C$758,СВЦЭМ!$A$39:$A$758,$A125,СВЦЭМ!$B$39:$B$758,P$119)+'СЕТ СН'!$I$9+СВЦЭМ!$D$10+'СЕТ СН'!$I$5-'СЕТ СН'!$I$17</f>
        <v>5751.7722700000004</v>
      </c>
      <c r="Q125" s="36">
        <f>SUMIFS(СВЦЭМ!$C$39:$C$758,СВЦЭМ!$A$39:$A$758,$A125,СВЦЭМ!$B$39:$B$758,Q$119)+'СЕТ СН'!$I$9+СВЦЭМ!$D$10+'СЕТ СН'!$I$5-'СЕТ СН'!$I$17</f>
        <v>5759.9258099199997</v>
      </c>
      <c r="R125" s="36">
        <f>SUMIFS(СВЦЭМ!$C$39:$C$758,СВЦЭМ!$A$39:$A$758,$A125,СВЦЭМ!$B$39:$B$758,R$119)+'СЕТ СН'!$I$9+СВЦЭМ!$D$10+'СЕТ СН'!$I$5-'СЕТ СН'!$I$17</f>
        <v>5772.2496777300003</v>
      </c>
      <c r="S125" s="36">
        <f>SUMIFS(СВЦЭМ!$C$39:$C$758,СВЦЭМ!$A$39:$A$758,$A125,СВЦЭМ!$B$39:$B$758,S$119)+'СЕТ СН'!$I$9+СВЦЭМ!$D$10+'СЕТ СН'!$I$5-'СЕТ СН'!$I$17</f>
        <v>5736.8730262600002</v>
      </c>
      <c r="T125" s="36">
        <f>SUMIFS(СВЦЭМ!$C$39:$C$758,СВЦЭМ!$A$39:$A$758,$A125,СВЦЭМ!$B$39:$B$758,T$119)+'СЕТ СН'!$I$9+СВЦЭМ!$D$10+'СЕТ СН'!$I$5-'СЕТ СН'!$I$17</f>
        <v>5696.33792954</v>
      </c>
      <c r="U125" s="36">
        <f>SUMIFS(СВЦЭМ!$C$39:$C$758,СВЦЭМ!$A$39:$A$758,$A125,СВЦЭМ!$B$39:$B$758,U$119)+'СЕТ СН'!$I$9+СВЦЭМ!$D$10+'СЕТ СН'!$I$5-'СЕТ СН'!$I$17</f>
        <v>5674.7974056500007</v>
      </c>
      <c r="V125" s="36">
        <f>SUMIFS(СВЦЭМ!$C$39:$C$758,СВЦЭМ!$A$39:$A$758,$A125,СВЦЭМ!$B$39:$B$758,V$119)+'СЕТ СН'!$I$9+СВЦЭМ!$D$10+'СЕТ СН'!$I$5-'СЕТ СН'!$I$17</f>
        <v>5653.1914791300005</v>
      </c>
      <c r="W125" s="36">
        <f>SUMIFS(СВЦЭМ!$C$39:$C$758,СВЦЭМ!$A$39:$A$758,$A125,СВЦЭМ!$B$39:$B$758,W$119)+'СЕТ СН'!$I$9+СВЦЭМ!$D$10+'СЕТ СН'!$I$5-'СЕТ СН'!$I$17</f>
        <v>5628.8276607400003</v>
      </c>
      <c r="X125" s="36">
        <f>SUMIFS(СВЦЭМ!$C$39:$C$758,СВЦЭМ!$A$39:$A$758,$A125,СВЦЭМ!$B$39:$B$758,X$119)+'СЕТ СН'!$I$9+СВЦЭМ!$D$10+'СЕТ СН'!$I$5-'СЕТ СН'!$I$17</f>
        <v>5690.4663268800005</v>
      </c>
      <c r="Y125" s="36">
        <f>SUMIFS(СВЦЭМ!$C$39:$C$758,СВЦЭМ!$A$39:$A$758,$A125,СВЦЭМ!$B$39:$B$758,Y$119)+'СЕТ СН'!$I$9+СВЦЭМ!$D$10+'СЕТ СН'!$I$5-'СЕТ СН'!$I$17</f>
        <v>5736.4122166800007</v>
      </c>
    </row>
    <row r="126" spans="1:27" ht="15.75" x14ac:dyDescent="0.2">
      <c r="A126" s="35">
        <f t="shared" si="3"/>
        <v>45389</v>
      </c>
      <c r="B126" s="36">
        <f>SUMIFS(СВЦЭМ!$C$39:$C$758,СВЦЭМ!$A$39:$A$758,$A126,СВЦЭМ!$B$39:$B$758,B$119)+'СЕТ СН'!$I$9+СВЦЭМ!$D$10+'СЕТ СН'!$I$5-'СЕТ СН'!$I$17</f>
        <v>5830.50228728</v>
      </c>
      <c r="C126" s="36">
        <f>SUMIFS(СВЦЭМ!$C$39:$C$758,СВЦЭМ!$A$39:$A$758,$A126,СВЦЭМ!$B$39:$B$758,C$119)+'СЕТ СН'!$I$9+СВЦЭМ!$D$10+'СЕТ СН'!$I$5-'СЕТ СН'!$I$17</f>
        <v>5862.7015317300002</v>
      </c>
      <c r="D126" s="36">
        <f>SUMIFS(СВЦЭМ!$C$39:$C$758,СВЦЭМ!$A$39:$A$758,$A126,СВЦЭМ!$B$39:$B$758,D$119)+'СЕТ СН'!$I$9+СВЦЭМ!$D$10+'СЕТ СН'!$I$5-'СЕТ СН'!$I$17</f>
        <v>5911.9658199000005</v>
      </c>
      <c r="E126" s="36">
        <f>SUMIFS(СВЦЭМ!$C$39:$C$758,СВЦЭМ!$A$39:$A$758,$A126,СВЦЭМ!$B$39:$B$758,E$119)+'СЕТ СН'!$I$9+СВЦЭМ!$D$10+'СЕТ СН'!$I$5-'СЕТ СН'!$I$17</f>
        <v>5889.3613683599997</v>
      </c>
      <c r="F126" s="36">
        <f>SUMIFS(СВЦЭМ!$C$39:$C$758,СВЦЭМ!$A$39:$A$758,$A126,СВЦЭМ!$B$39:$B$758,F$119)+'СЕТ СН'!$I$9+СВЦЭМ!$D$10+'СЕТ СН'!$I$5-'СЕТ СН'!$I$17</f>
        <v>5905.6169339400003</v>
      </c>
      <c r="G126" s="36">
        <f>SUMIFS(СВЦЭМ!$C$39:$C$758,СВЦЭМ!$A$39:$A$758,$A126,СВЦЭМ!$B$39:$B$758,G$119)+'СЕТ СН'!$I$9+СВЦЭМ!$D$10+'СЕТ СН'!$I$5-'СЕТ СН'!$I$17</f>
        <v>5912.3328151700007</v>
      </c>
      <c r="H126" s="36">
        <f>SUMIFS(СВЦЭМ!$C$39:$C$758,СВЦЭМ!$A$39:$A$758,$A126,СВЦЭМ!$B$39:$B$758,H$119)+'СЕТ СН'!$I$9+СВЦЭМ!$D$10+'СЕТ СН'!$I$5-'СЕТ СН'!$I$17</f>
        <v>5904.5108571999999</v>
      </c>
      <c r="I126" s="36">
        <f>SUMIFS(СВЦЭМ!$C$39:$C$758,СВЦЭМ!$A$39:$A$758,$A126,СВЦЭМ!$B$39:$B$758,I$119)+'СЕТ СН'!$I$9+СВЦЭМ!$D$10+'СЕТ СН'!$I$5-'СЕТ СН'!$I$17</f>
        <v>5832.0967640899999</v>
      </c>
      <c r="J126" s="36">
        <f>SUMIFS(СВЦЭМ!$C$39:$C$758,СВЦЭМ!$A$39:$A$758,$A126,СВЦЭМ!$B$39:$B$758,J$119)+'СЕТ СН'!$I$9+СВЦЭМ!$D$10+'СЕТ СН'!$I$5-'СЕТ СН'!$I$17</f>
        <v>5778.0988992000002</v>
      </c>
      <c r="K126" s="36">
        <f>SUMIFS(СВЦЭМ!$C$39:$C$758,СВЦЭМ!$A$39:$A$758,$A126,СВЦЭМ!$B$39:$B$758,K$119)+'СЕТ СН'!$I$9+СВЦЭМ!$D$10+'СЕТ СН'!$I$5-'СЕТ СН'!$I$17</f>
        <v>5724.3023788099999</v>
      </c>
      <c r="L126" s="36">
        <f>SUMIFS(СВЦЭМ!$C$39:$C$758,СВЦЭМ!$A$39:$A$758,$A126,СВЦЭМ!$B$39:$B$758,L$119)+'СЕТ СН'!$I$9+СВЦЭМ!$D$10+'СЕТ СН'!$I$5-'СЕТ СН'!$I$17</f>
        <v>5685.4553093800005</v>
      </c>
      <c r="M126" s="36">
        <f>SUMIFS(СВЦЭМ!$C$39:$C$758,СВЦЭМ!$A$39:$A$758,$A126,СВЦЭМ!$B$39:$B$758,M$119)+'СЕТ СН'!$I$9+СВЦЭМ!$D$10+'СЕТ СН'!$I$5-'СЕТ СН'!$I$17</f>
        <v>5693.8252989299999</v>
      </c>
      <c r="N126" s="36">
        <f>SUMIFS(СВЦЭМ!$C$39:$C$758,СВЦЭМ!$A$39:$A$758,$A126,СВЦЭМ!$B$39:$B$758,N$119)+'СЕТ СН'!$I$9+СВЦЭМ!$D$10+'СЕТ СН'!$I$5-'СЕТ СН'!$I$17</f>
        <v>5703.7594098200007</v>
      </c>
      <c r="O126" s="36">
        <f>SUMIFS(СВЦЭМ!$C$39:$C$758,СВЦЭМ!$A$39:$A$758,$A126,СВЦЭМ!$B$39:$B$758,O$119)+'СЕТ СН'!$I$9+СВЦЭМ!$D$10+'СЕТ СН'!$I$5-'СЕТ СН'!$I$17</f>
        <v>5734.4811867500002</v>
      </c>
      <c r="P126" s="36">
        <f>SUMIFS(СВЦЭМ!$C$39:$C$758,СВЦЭМ!$A$39:$A$758,$A126,СВЦЭМ!$B$39:$B$758,P$119)+'СЕТ СН'!$I$9+СВЦЭМ!$D$10+'СЕТ СН'!$I$5-'СЕТ СН'!$I$17</f>
        <v>5752.6289854700008</v>
      </c>
      <c r="Q126" s="36">
        <f>SUMIFS(СВЦЭМ!$C$39:$C$758,СВЦЭМ!$A$39:$A$758,$A126,СВЦЭМ!$B$39:$B$758,Q$119)+'СЕТ СН'!$I$9+СВЦЭМ!$D$10+'СЕТ СН'!$I$5-'СЕТ СН'!$I$17</f>
        <v>5765.3380625400005</v>
      </c>
      <c r="R126" s="36">
        <f>SUMIFS(СВЦЭМ!$C$39:$C$758,СВЦЭМ!$A$39:$A$758,$A126,СВЦЭМ!$B$39:$B$758,R$119)+'СЕТ СН'!$I$9+СВЦЭМ!$D$10+'СЕТ СН'!$I$5-'СЕТ СН'!$I$17</f>
        <v>5761.8426031500003</v>
      </c>
      <c r="S126" s="36">
        <f>SUMIFS(СВЦЭМ!$C$39:$C$758,СВЦЭМ!$A$39:$A$758,$A126,СВЦЭМ!$B$39:$B$758,S$119)+'СЕТ СН'!$I$9+СВЦЭМ!$D$10+'СЕТ СН'!$I$5-'СЕТ СН'!$I$17</f>
        <v>5744.3027853800004</v>
      </c>
      <c r="T126" s="36">
        <f>SUMIFS(СВЦЭМ!$C$39:$C$758,СВЦЭМ!$A$39:$A$758,$A126,СВЦЭМ!$B$39:$B$758,T$119)+'СЕТ СН'!$I$9+СВЦЭМ!$D$10+'СЕТ СН'!$I$5-'СЕТ СН'!$I$17</f>
        <v>5709.75849767</v>
      </c>
      <c r="U126" s="36">
        <f>SUMIFS(СВЦЭМ!$C$39:$C$758,СВЦЭМ!$A$39:$A$758,$A126,СВЦЭМ!$B$39:$B$758,U$119)+'СЕТ СН'!$I$9+СВЦЭМ!$D$10+'СЕТ СН'!$I$5-'СЕТ СН'!$I$17</f>
        <v>5706.8993783599999</v>
      </c>
      <c r="V126" s="36">
        <f>SUMIFS(СВЦЭМ!$C$39:$C$758,СВЦЭМ!$A$39:$A$758,$A126,СВЦЭМ!$B$39:$B$758,V$119)+'СЕТ СН'!$I$9+СВЦЭМ!$D$10+'СЕТ СН'!$I$5-'СЕТ СН'!$I$17</f>
        <v>5673.0776412100004</v>
      </c>
      <c r="W126" s="36">
        <f>SUMIFS(СВЦЭМ!$C$39:$C$758,СВЦЭМ!$A$39:$A$758,$A126,СВЦЭМ!$B$39:$B$758,W$119)+'СЕТ СН'!$I$9+СВЦЭМ!$D$10+'СЕТ СН'!$I$5-'СЕТ СН'!$I$17</f>
        <v>5665.3073050800003</v>
      </c>
      <c r="X126" s="36">
        <f>SUMIFS(СВЦЭМ!$C$39:$C$758,СВЦЭМ!$A$39:$A$758,$A126,СВЦЭМ!$B$39:$B$758,X$119)+'СЕТ СН'!$I$9+СВЦЭМ!$D$10+'СЕТ СН'!$I$5-'СЕТ СН'!$I$17</f>
        <v>5724.9126774900005</v>
      </c>
      <c r="Y126" s="36">
        <f>SUMIFS(СВЦЭМ!$C$39:$C$758,СВЦЭМ!$A$39:$A$758,$A126,СВЦЭМ!$B$39:$B$758,Y$119)+'СЕТ СН'!$I$9+СВЦЭМ!$D$10+'СЕТ СН'!$I$5-'СЕТ СН'!$I$17</f>
        <v>5758.0441484200001</v>
      </c>
    </row>
    <row r="127" spans="1:27" ht="15.75" x14ac:dyDescent="0.2">
      <c r="A127" s="35">
        <f t="shared" si="3"/>
        <v>45390</v>
      </c>
      <c r="B127" s="36">
        <f>SUMIFS(СВЦЭМ!$C$39:$C$758,СВЦЭМ!$A$39:$A$758,$A127,СВЦЭМ!$B$39:$B$758,B$119)+'СЕТ СН'!$I$9+СВЦЭМ!$D$10+'СЕТ СН'!$I$5-'СЕТ СН'!$I$17</f>
        <v>5720.3083209599999</v>
      </c>
      <c r="C127" s="36">
        <f>SUMIFS(СВЦЭМ!$C$39:$C$758,СВЦЭМ!$A$39:$A$758,$A127,СВЦЭМ!$B$39:$B$758,C$119)+'СЕТ СН'!$I$9+СВЦЭМ!$D$10+'СЕТ СН'!$I$5-'СЕТ СН'!$I$17</f>
        <v>5750.59167772</v>
      </c>
      <c r="D127" s="36">
        <f>SUMIFS(СВЦЭМ!$C$39:$C$758,СВЦЭМ!$A$39:$A$758,$A127,СВЦЭМ!$B$39:$B$758,D$119)+'СЕТ СН'!$I$9+СВЦЭМ!$D$10+'СЕТ СН'!$I$5-'СЕТ СН'!$I$17</f>
        <v>5764.2808858799999</v>
      </c>
      <c r="E127" s="36">
        <f>SUMIFS(СВЦЭМ!$C$39:$C$758,СВЦЭМ!$A$39:$A$758,$A127,СВЦЭМ!$B$39:$B$758,E$119)+'СЕТ СН'!$I$9+СВЦЭМ!$D$10+'СЕТ СН'!$I$5-'СЕТ СН'!$I$17</f>
        <v>5792.0968248600002</v>
      </c>
      <c r="F127" s="36">
        <f>SUMIFS(СВЦЭМ!$C$39:$C$758,СВЦЭМ!$A$39:$A$758,$A127,СВЦЭМ!$B$39:$B$758,F$119)+'СЕТ СН'!$I$9+СВЦЭМ!$D$10+'СЕТ СН'!$I$5-'СЕТ СН'!$I$17</f>
        <v>5782.0875286600003</v>
      </c>
      <c r="G127" s="36">
        <f>SUMIFS(СВЦЭМ!$C$39:$C$758,СВЦЭМ!$A$39:$A$758,$A127,СВЦЭМ!$B$39:$B$758,G$119)+'СЕТ СН'!$I$9+СВЦЭМ!$D$10+'СЕТ СН'!$I$5-'СЕТ СН'!$I$17</f>
        <v>5782.8610496199999</v>
      </c>
      <c r="H127" s="36">
        <f>SUMIFS(СВЦЭМ!$C$39:$C$758,СВЦЭМ!$A$39:$A$758,$A127,СВЦЭМ!$B$39:$B$758,H$119)+'СЕТ СН'!$I$9+СВЦЭМ!$D$10+'СЕТ СН'!$I$5-'СЕТ СН'!$I$17</f>
        <v>5733.5222068900002</v>
      </c>
      <c r="I127" s="36">
        <f>SUMIFS(СВЦЭМ!$C$39:$C$758,СВЦЭМ!$A$39:$A$758,$A127,СВЦЭМ!$B$39:$B$758,I$119)+'СЕТ СН'!$I$9+СВЦЭМ!$D$10+'СЕТ СН'!$I$5-'СЕТ СН'!$I$17</f>
        <v>5760.7229531000003</v>
      </c>
      <c r="J127" s="36">
        <f>SUMIFS(СВЦЭМ!$C$39:$C$758,СВЦЭМ!$A$39:$A$758,$A127,СВЦЭМ!$B$39:$B$758,J$119)+'СЕТ СН'!$I$9+СВЦЭМ!$D$10+'СЕТ СН'!$I$5-'СЕТ СН'!$I$17</f>
        <v>5710.3634331499998</v>
      </c>
      <c r="K127" s="36">
        <f>SUMIFS(СВЦЭМ!$C$39:$C$758,СВЦЭМ!$A$39:$A$758,$A127,СВЦЭМ!$B$39:$B$758,K$119)+'СЕТ СН'!$I$9+СВЦЭМ!$D$10+'СЕТ СН'!$I$5-'СЕТ СН'!$I$17</f>
        <v>5697.5201350799998</v>
      </c>
      <c r="L127" s="36">
        <f>SUMIFS(СВЦЭМ!$C$39:$C$758,СВЦЭМ!$A$39:$A$758,$A127,СВЦЭМ!$B$39:$B$758,L$119)+'СЕТ СН'!$I$9+СВЦЭМ!$D$10+'СЕТ СН'!$I$5-'СЕТ СН'!$I$17</f>
        <v>5698.88289678</v>
      </c>
      <c r="M127" s="36">
        <f>SUMIFS(СВЦЭМ!$C$39:$C$758,СВЦЭМ!$A$39:$A$758,$A127,СВЦЭМ!$B$39:$B$758,M$119)+'СЕТ СН'!$I$9+СВЦЭМ!$D$10+'СЕТ СН'!$I$5-'СЕТ СН'!$I$17</f>
        <v>5718.9847273699997</v>
      </c>
      <c r="N127" s="36">
        <f>SUMIFS(СВЦЭМ!$C$39:$C$758,СВЦЭМ!$A$39:$A$758,$A127,СВЦЭМ!$B$39:$B$758,N$119)+'СЕТ СН'!$I$9+СВЦЭМ!$D$10+'СЕТ СН'!$I$5-'СЕТ СН'!$I$17</f>
        <v>5737.2626180300003</v>
      </c>
      <c r="O127" s="36">
        <f>SUMIFS(СВЦЭМ!$C$39:$C$758,СВЦЭМ!$A$39:$A$758,$A127,СВЦЭМ!$B$39:$B$758,O$119)+'СЕТ СН'!$I$9+СВЦЭМ!$D$10+'СЕТ СН'!$I$5-'СЕТ СН'!$I$17</f>
        <v>5770.6820932299997</v>
      </c>
      <c r="P127" s="36">
        <f>SUMIFS(СВЦЭМ!$C$39:$C$758,СВЦЭМ!$A$39:$A$758,$A127,СВЦЭМ!$B$39:$B$758,P$119)+'СЕТ СН'!$I$9+СВЦЭМ!$D$10+'СЕТ СН'!$I$5-'СЕТ СН'!$I$17</f>
        <v>5788.9755572100003</v>
      </c>
      <c r="Q127" s="36">
        <f>SUMIFS(СВЦЭМ!$C$39:$C$758,СВЦЭМ!$A$39:$A$758,$A127,СВЦЭМ!$B$39:$B$758,Q$119)+'СЕТ СН'!$I$9+СВЦЭМ!$D$10+'СЕТ СН'!$I$5-'СЕТ СН'!$I$17</f>
        <v>5795.4785862900007</v>
      </c>
      <c r="R127" s="36">
        <f>SUMIFS(СВЦЭМ!$C$39:$C$758,СВЦЭМ!$A$39:$A$758,$A127,СВЦЭМ!$B$39:$B$758,R$119)+'СЕТ СН'!$I$9+СВЦЭМ!$D$10+'СЕТ СН'!$I$5-'СЕТ СН'!$I$17</f>
        <v>5806.9594982399994</v>
      </c>
      <c r="S127" s="36">
        <f>SUMIFS(СВЦЭМ!$C$39:$C$758,СВЦЭМ!$A$39:$A$758,$A127,СВЦЭМ!$B$39:$B$758,S$119)+'СЕТ СН'!$I$9+СВЦЭМ!$D$10+'СЕТ СН'!$I$5-'СЕТ СН'!$I$17</f>
        <v>5780.6565893000006</v>
      </c>
      <c r="T127" s="36">
        <f>SUMIFS(СВЦЭМ!$C$39:$C$758,СВЦЭМ!$A$39:$A$758,$A127,СВЦЭМ!$B$39:$B$758,T$119)+'СЕТ СН'!$I$9+СВЦЭМ!$D$10+'СЕТ СН'!$I$5-'СЕТ СН'!$I$17</f>
        <v>5759.5640890699997</v>
      </c>
      <c r="U127" s="36">
        <f>SUMIFS(СВЦЭМ!$C$39:$C$758,СВЦЭМ!$A$39:$A$758,$A127,СВЦЭМ!$B$39:$B$758,U$119)+'СЕТ СН'!$I$9+СВЦЭМ!$D$10+'СЕТ СН'!$I$5-'СЕТ СН'!$I$17</f>
        <v>5735.73423473</v>
      </c>
      <c r="V127" s="36">
        <f>SUMIFS(СВЦЭМ!$C$39:$C$758,СВЦЭМ!$A$39:$A$758,$A127,СВЦЭМ!$B$39:$B$758,V$119)+'СЕТ СН'!$I$9+СВЦЭМ!$D$10+'СЕТ СН'!$I$5-'СЕТ СН'!$I$17</f>
        <v>5734.9743851900002</v>
      </c>
      <c r="W127" s="36">
        <f>SUMIFS(СВЦЭМ!$C$39:$C$758,СВЦЭМ!$A$39:$A$758,$A127,СВЦЭМ!$B$39:$B$758,W$119)+'СЕТ СН'!$I$9+СВЦЭМ!$D$10+'СЕТ СН'!$I$5-'СЕТ СН'!$I$17</f>
        <v>5730.3283916800001</v>
      </c>
      <c r="X127" s="36">
        <f>SUMIFS(СВЦЭМ!$C$39:$C$758,СВЦЭМ!$A$39:$A$758,$A127,СВЦЭМ!$B$39:$B$758,X$119)+'СЕТ СН'!$I$9+СВЦЭМ!$D$10+'СЕТ СН'!$I$5-'СЕТ СН'!$I$17</f>
        <v>5773.3877886200007</v>
      </c>
      <c r="Y127" s="36">
        <f>SUMIFS(СВЦЭМ!$C$39:$C$758,СВЦЭМ!$A$39:$A$758,$A127,СВЦЭМ!$B$39:$B$758,Y$119)+'СЕТ СН'!$I$9+СВЦЭМ!$D$10+'СЕТ СН'!$I$5-'СЕТ СН'!$I$17</f>
        <v>5799.8147429700002</v>
      </c>
    </row>
    <row r="128" spans="1:27" ht="15.75" x14ac:dyDescent="0.2">
      <c r="A128" s="35">
        <f t="shared" si="3"/>
        <v>45391</v>
      </c>
      <c r="B128" s="36">
        <f>SUMIFS(СВЦЭМ!$C$39:$C$758,СВЦЭМ!$A$39:$A$758,$A128,СВЦЭМ!$B$39:$B$758,B$119)+'СЕТ СН'!$I$9+СВЦЭМ!$D$10+'СЕТ СН'!$I$5-'СЕТ СН'!$I$17</f>
        <v>5797.0904950999993</v>
      </c>
      <c r="C128" s="36">
        <f>SUMIFS(СВЦЭМ!$C$39:$C$758,СВЦЭМ!$A$39:$A$758,$A128,СВЦЭМ!$B$39:$B$758,C$119)+'СЕТ СН'!$I$9+СВЦЭМ!$D$10+'СЕТ СН'!$I$5-'СЕТ СН'!$I$17</f>
        <v>5835.3833133400003</v>
      </c>
      <c r="D128" s="36">
        <f>SUMIFS(СВЦЭМ!$C$39:$C$758,СВЦЭМ!$A$39:$A$758,$A128,СВЦЭМ!$B$39:$B$758,D$119)+'СЕТ СН'!$I$9+СВЦЭМ!$D$10+'СЕТ СН'!$I$5-'СЕТ СН'!$I$17</f>
        <v>5875.9476623199998</v>
      </c>
      <c r="E128" s="36">
        <f>SUMIFS(СВЦЭМ!$C$39:$C$758,СВЦЭМ!$A$39:$A$758,$A128,СВЦЭМ!$B$39:$B$758,E$119)+'СЕТ СН'!$I$9+СВЦЭМ!$D$10+'СЕТ СН'!$I$5-'СЕТ СН'!$I$17</f>
        <v>5898.8815998</v>
      </c>
      <c r="F128" s="36">
        <f>SUMIFS(СВЦЭМ!$C$39:$C$758,СВЦЭМ!$A$39:$A$758,$A128,СВЦЭМ!$B$39:$B$758,F$119)+'СЕТ СН'!$I$9+СВЦЭМ!$D$10+'СЕТ СН'!$I$5-'СЕТ СН'!$I$17</f>
        <v>5901.2132790199994</v>
      </c>
      <c r="G128" s="36">
        <f>SUMIFS(СВЦЭМ!$C$39:$C$758,СВЦЭМ!$A$39:$A$758,$A128,СВЦЭМ!$B$39:$B$758,G$119)+'СЕТ СН'!$I$9+СВЦЭМ!$D$10+'СЕТ СН'!$I$5-'СЕТ СН'!$I$17</f>
        <v>5878.9079580100006</v>
      </c>
      <c r="H128" s="36">
        <f>SUMIFS(СВЦЭМ!$C$39:$C$758,СВЦЭМ!$A$39:$A$758,$A128,СВЦЭМ!$B$39:$B$758,H$119)+'СЕТ СН'!$I$9+СВЦЭМ!$D$10+'СЕТ СН'!$I$5-'СЕТ СН'!$I$17</f>
        <v>5811.6640305000001</v>
      </c>
      <c r="I128" s="36">
        <f>SUMIFS(СВЦЭМ!$C$39:$C$758,СВЦЭМ!$A$39:$A$758,$A128,СВЦЭМ!$B$39:$B$758,I$119)+'СЕТ СН'!$I$9+СВЦЭМ!$D$10+'СЕТ СН'!$I$5-'СЕТ СН'!$I$17</f>
        <v>5760.9122899600006</v>
      </c>
      <c r="J128" s="36">
        <f>SUMIFS(СВЦЭМ!$C$39:$C$758,СВЦЭМ!$A$39:$A$758,$A128,СВЦЭМ!$B$39:$B$758,J$119)+'СЕТ СН'!$I$9+СВЦЭМ!$D$10+'СЕТ СН'!$I$5-'СЕТ СН'!$I$17</f>
        <v>5740.4780271400004</v>
      </c>
      <c r="K128" s="36">
        <f>SUMIFS(СВЦЭМ!$C$39:$C$758,СВЦЭМ!$A$39:$A$758,$A128,СВЦЭМ!$B$39:$B$758,K$119)+'СЕТ СН'!$I$9+СВЦЭМ!$D$10+'СЕТ СН'!$I$5-'СЕТ СН'!$I$17</f>
        <v>5727.5226009200005</v>
      </c>
      <c r="L128" s="36">
        <f>SUMIFS(СВЦЭМ!$C$39:$C$758,СВЦЭМ!$A$39:$A$758,$A128,СВЦЭМ!$B$39:$B$758,L$119)+'СЕТ СН'!$I$9+СВЦЭМ!$D$10+'СЕТ СН'!$I$5-'СЕТ СН'!$I$17</f>
        <v>5736.3571265500004</v>
      </c>
      <c r="M128" s="36">
        <f>SUMIFS(СВЦЭМ!$C$39:$C$758,СВЦЭМ!$A$39:$A$758,$A128,СВЦЭМ!$B$39:$B$758,M$119)+'СЕТ СН'!$I$9+СВЦЭМ!$D$10+'СЕТ СН'!$I$5-'СЕТ СН'!$I$17</f>
        <v>5756.8446039</v>
      </c>
      <c r="N128" s="36">
        <f>SUMIFS(СВЦЭМ!$C$39:$C$758,СВЦЭМ!$A$39:$A$758,$A128,СВЦЭМ!$B$39:$B$758,N$119)+'СЕТ СН'!$I$9+СВЦЭМ!$D$10+'СЕТ СН'!$I$5-'СЕТ СН'!$I$17</f>
        <v>5760.8137220500003</v>
      </c>
      <c r="O128" s="36">
        <f>SUMIFS(СВЦЭМ!$C$39:$C$758,СВЦЭМ!$A$39:$A$758,$A128,СВЦЭМ!$B$39:$B$758,O$119)+'СЕТ СН'!$I$9+СВЦЭМ!$D$10+'СЕТ СН'!$I$5-'СЕТ СН'!$I$17</f>
        <v>5785.4548008300007</v>
      </c>
      <c r="P128" s="36">
        <f>SUMIFS(СВЦЭМ!$C$39:$C$758,СВЦЭМ!$A$39:$A$758,$A128,СВЦЭМ!$B$39:$B$758,P$119)+'СЕТ СН'!$I$9+СВЦЭМ!$D$10+'СЕТ СН'!$I$5-'СЕТ СН'!$I$17</f>
        <v>5799.7037068400005</v>
      </c>
      <c r="Q128" s="36">
        <f>SUMIFS(СВЦЭМ!$C$39:$C$758,СВЦЭМ!$A$39:$A$758,$A128,СВЦЭМ!$B$39:$B$758,Q$119)+'СЕТ СН'!$I$9+СВЦЭМ!$D$10+'СЕТ СН'!$I$5-'СЕТ СН'!$I$17</f>
        <v>5814.2685493299996</v>
      </c>
      <c r="R128" s="36">
        <f>SUMIFS(СВЦЭМ!$C$39:$C$758,СВЦЭМ!$A$39:$A$758,$A128,СВЦЭМ!$B$39:$B$758,R$119)+'СЕТ СН'!$I$9+СВЦЭМ!$D$10+'СЕТ СН'!$I$5-'СЕТ СН'!$I$17</f>
        <v>5814.6010053499995</v>
      </c>
      <c r="S128" s="36">
        <f>SUMIFS(СВЦЭМ!$C$39:$C$758,СВЦЭМ!$A$39:$A$758,$A128,СВЦЭМ!$B$39:$B$758,S$119)+'СЕТ СН'!$I$9+СВЦЭМ!$D$10+'СЕТ СН'!$I$5-'СЕТ СН'!$I$17</f>
        <v>5793.5874193100008</v>
      </c>
      <c r="T128" s="36">
        <f>SUMIFS(СВЦЭМ!$C$39:$C$758,СВЦЭМ!$A$39:$A$758,$A128,СВЦЭМ!$B$39:$B$758,T$119)+'СЕТ СН'!$I$9+СВЦЭМ!$D$10+'СЕТ СН'!$I$5-'СЕТ СН'!$I$17</f>
        <v>5768.6048249800006</v>
      </c>
      <c r="U128" s="36">
        <f>SUMIFS(СВЦЭМ!$C$39:$C$758,СВЦЭМ!$A$39:$A$758,$A128,СВЦЭМ!$B$39:$B$758,U$119)+'СЕТ СН'!$I$9+СВЦЭМ!$D$10+'СЕТ СН'!$I$5-'СЕТ СН'!$I$17</f>
        <v>5760.6080354700007</v>
      </c>
      <c r="V128" s="36">
        <f>SUMIFS(СВЦЭМ!$C$39:$C$758,СВЦЭМ!$A$39:$A$758,$A128,СВЦЭМ!$B$39:$B$758,V$119)+'СЕТ СН'!$I$9+СВЦЭМ!$D$10+'СЕТ СН'!$I$5-'СЕТ СН'!$I$17</f>
        <v>5718.5263505700004</v>
      </c>
      <c r="W128" s="36">
        <f>SUMIFS(СВЦЭМ!$C$39:$C$758,СВЦЭМ!$A$39:$A$758,$A128,СВЦЭМ!$B$39:$B$758,W$119)+'СЕТ СН'!$I$9+СВЦЭМ!$D$10+'СЕТ СН'!$I$5-'СЕТ СН'!$I$17</f>
        <v>5728.43168977</v>
      </c>
      <c r="X128" s="36">
        <f>SUMIFS(СВЦЭМ!$C$39:$C$758,СВЦЭМ!$A$39:$A$758,$A128,СВЦЭМ!$B$39:$B$758,X$119)+'СЕТ СН'!$I$9+СВЦЭМ!$D$10+'СЕТ СН'!$I$5-'СЕТ СН'!$I$17</f>
        <v>5826.6223515599995</v>
      </c>
      <c r="Y128" s="36">
        <f>SUMIFS(СВЦЭМ!$C$39:$C$758,СВЦЭМ!$A$39:$A$758,$A128,СВЦЭМ!$B$39:$B$758,Y$119)+'СЕТ СН'!$I$9+СВЦЭМ!$D$10+'СЕТ СН'!$I$5-'СЕТ СН'!$I$17</f>
        <v>5821.7174945000006</v>
      </c>
    </row>
    <row r="129" spans="1:25" ht="15.75" x14ac:dyDescent="0.2">
      <c r="A129" s="35">
        <f t="shared" si="3"/>
        <v>45392</v>
      </c>
      <c r="B129" s="36">
        <f>SUMIFS(СВЦЭМ!$C$39:$C$758,СВЦЭМ!$A$39:$A$758,$A129,СВЦЭМ!$B$39:$B$758,B$119)+'СЕТ СН'!$I$9+СВЦЭМ!$D$10+'СЕТ СН'!$I$5-'СЕТ СН'!$I$17</f>
        <v>5913.5302929700001</v>
      </c>
      <c r="C129" s="36">
        <f>SUMIFS(СВЦЭМ!$C$39:$C$758,СВЦЭМ!$A$39:$A$758,$A129,СВЦЭМ!$B$39:$B$758,C$119)+'СЕТ СН'!$I$9+СВЦЭМ!$D$10+'СЕТ СН'!$I$5-'СЕТ СН'!$I$17</f>
        <v>6002.1030033000006</v>
      </c>
      <c r="D129" s="36">
        <f>SUMIFS(СВЦЭМ!$C$39:$C$758,СВЦЭМ!$A$39:$A$758,$A129,СВЦЭМ!$B$39:$B$758,D$119)+'СЕТ СН'!$I$9+СВЦЭМ!$D$10+'СЕТ СН'!$I$5-'СЕТ СН'!$I$17</f>
        <v>6001.8828902599998</v>
      </c>
      <c r="E129" s="36">
        <f>SUMIFS(СВЦЭМ!$C$39:$C$758,СВЦЭМ!$A$39:$A$758,$A129,СВЦЭМ!$B$39:$B$758,E$119)+'СЕТ СН'!$I$9+СВЦЭМ!$D$10+'СЕТ СН'!$I$5-'СЕТ СН'!$I$17</f>
        <v>5991.1203259499998</v>
      </c>
      <c r="F129" s="36">
        <f>SUMIFS(СВЦЭМ!$C$39:$C$758,СВЦЭМ!$A$39:$A$758,$A129,СВЦЭМ!$B$39:$B$758,F$119)+'СЕТ СН'!$I$9+СВЦЭМ!$D$10+'СЕТ СН'!$I$5-'СЕТ СН'!$I$17</f>
        <v>5988.8829433999999</v>
      </c>
      <c r="G129" s="36">
        <f>SUMIFS(СВЦЭМ!$C$39:$C$758,СВЦЭМ!$A$39:$A$758,$A129,СВЦЭМ!$B$39:$B$758,G$119)+'СЕТ СН'!$I$9+СВЦЭМ!$D$10+'СЕТ СН'!$I$5-'СЕТ СН'!$I$17</f>
        <v>5942.4255339299998</v>
      </c>
      <c r="H129" s="36">
        <f>SUMIFS(СВЦЭМ!$C$39:$C$758,СВЦЭМ!$A$39:$A$758,$A129,СВЦЭМ!$B$39:$B$758,H$119)+'СЕТ СН'!$I$9+СВЦЭМ!$D$10+'СЕТ СН'!$I$5-'СЕТ СН'!$I$17</f>
        <v>5860.2754143700004</v>
      </c>
      <c r="I129" s="36">
        <f>SUMIFS(СВЦЭМ!$C$39:$C$758,СВЦЭМ!$A$39:$A$758,$A129,СВЦЭМ!$B$39:$B$758,I$119)+'СЕТ СН'!$I$9+СВЦЭМ!$D$10+'СЕТ СН'!$I$5-'СЕТ СН'!$I$17</f>
        <v>5799.0882509099993</v>
      </c>
      <c r="J129" s="36">
        <f>SUMIFS(СВЦЭМ!$C$39:$C$758,СВЦЭМ!$A$39:$A$758,$A129,СВЦЭМ!$B$39:$B$758,J$119)+'СЕТ СН'!$I$9+СВЦЭМ!$D$10+'СЕТ СН'!$I$5-'СЕТ СН'!$I$17</f>
        <v>5698.3062758400001</v>
      </c>
      <c r="K129" s="36">
        <f>SUMIFS(СВЦЭМ!$C$39:$C$758,СВЦЭМ!$A$39:$A$758,$A129,СВЦЭМ!$B$39:$B$758,K$119)+'СЕТ СН'!$I$9+СВЦЭМ!$D$10+'СЕТ СН'!$I$5-'СЕТ СН'!$I$17</f>
        <v>5681.8694302500007</v>
      </c>
      <c r="L129" s="36">
        <f>SUMIFS(СВЦЭМ!$C$39:$C$758,СВЦЭМ!$A$39:$A$758,$A129,СВЦЭМ!$B$39:$B$758,L$119)+'СЕТ СН'!$I$9+СВЦЭМ!$D$10+'СЕТ СН'!$I$5-'СЕТ СН'!$I$17</f>
        <v>5706.6479763699999</v>
      </c>
      <c r="M129" s="36">
        <f>SUMIFS(СВЦЭМ!$C$39:$C$758,СВЦЭМ!$A$39:$A$758,$A129,СВЦЭМ!$B$39:$B$758,M$119)+'СЕТ СН'!$I$9+СВЦЭМ!$D$10+'СЕТ СН'!$I$5-'СЕТ СН'!$I$17</f>
        <v>5718.6922668100005</v>
      </c>
      <c r="N129" s="36">
        <f>SUMIFS(СВЦЭМ!$C$39:$C$758,СВЦЭМ!$A$39:$A$758,$A129,СВЦЭМ!$B$39:$B$758,N$119)+'СЕТ СН'!$I$9+СВЦЭМ!$D$10+'СЕТ СН'!$I$5-'СЕТ СН'!$I$17</f>
        <v>5707.9065002100006</v>
      </c>
      <c r="O129" s="36">
        <f>SUMIFS(СВЦЭМ!$C$39:$C$758,СВЦЭМ!$A$39:$A$758,$A129,СВЦЭМ!$B$39:$B$758,O$119)+'СЕТ СН'!$I$9+СВЦЭМ!$D$10+'СЕТ СН'!$I$5-'СЕТ СН'!$I$17</f>
        <v>5708.4033484400006</v>
      </c>
      <c r="P129" s="36">
        <f>SUMIFS(СВЦЭМ!$C$39:$C$758,СВЦЭМ!$A$39:$A$758,$A129,СВЦЭМ!$B$39:$B$758,P$119)+'СЕТ СН'!$I$9+СВЦЭМ!$D$10+'СЕТ СН'!$I$5-'СЕТ СН'!$I$17</f>
        <v>5728.42788965</v>
      </c>
      <c r="Q129" s="36">
        <f>SUMIFS(СВЦЭМ!$C$39:$C$758,СВЦЭМ!$A$39:$A$758,$A129,СВЦЭМ!$B$39:$B$758,Q$119)+'СЕТ СН'!$I$9+СВЦЭМ!$D$10+'СЕТ СН'!$I$5-'СЕТ СН'!$I$17</f>
        <v>5739.1629853000004</v>
      </c>
      <c r="R129" s="36">
        <f>SUMIFS(СВЦЭМ!$C$39:$C$758,СВЦЭМ!$A$39:$A$758,$A129,СВЦЭМ!$B$39:$B$758,R$119)+'СЕТ СН'!$I$9+СВЦЭМ!$D$10+'СЕТ СН'!$I$5-'СЕТ СН'!$I$17</f>
        <v>5741.0048063300001</v>
      </c>
      <c r="S129" s="36">
        <f>SUMIFS(СВЦЭМ!$C$39:$C$758,СВЦЭМ!$A$39:$A$758,$A129,СВЦЭМ!$B$39:$B$758,S$119)+'СЕТ СН'!$I$9+СВЦЭМ!$D$10+'СЕТ СН'!$I$5-'СЕТ СН'!$I$17</f>
        <v>5721.6472813199998</v>
      </c>
      <c r="T129" s="36">
        <f>SUMIFS(СВЦЭМ!$C$39:$C$758,СВЦЭМ!$A$39:$A$758,$A129,СВЦЭМ!$B$39:$B$758,T$119)+'СЕТ СН'!$I$9+СВЦЭМ!$D$10+'СЕТ СН'!$I$5-'СЕТ СН'!$I$17</f>
        <v>5716.6252683399998</v>
      </c>
      <c r="U129" s="36">
        <f>SUMIFS(СВЦЭМ!$C$39:$C$758,СВЦЭМ!$A$39:$A$758,$A129,СВЦЭМ!$B$39:$B$758,U$119)+'СЕТ СН'!$I$9+СВЦЭМ!$D$10+'СЕТ СН'!$I$5-'СЕТ СН'!$I$17</f>
        <v>5694.5639058500001</v>
      </c>
      <c r="V129" s="36">
        <f>SUMIFS(СВЦЭМ!$C$39:$C$758,СВЦЭМ!$A$39:$A$758,$A129,СВЦЭМ!$B$39:$B$758,V$119)+'СЕТ СН'!$I$9+СВЦЭМ!$D$10+'СЕТ СН'!$I$5-'СЕТ СН'!$I$17</f>
        <v>5680.5524660200008</v>
      </c>
      <c r="W129" s="36">
        <f>SUMIFS(СВЦЭМ!$C$39:$C$758,СВЦЭМ!$A$39:$A$758,$A129,СВЦЭМ!$B$39:$B$758,W$119)+'СЕТ СН'!$I$9+СВЦЭМ!$D$10+'СЕТ СН'!$I$5-'СЕТ СН'!$I$17</f>
        <v>5658.4427130000004</v>
      </c>
      <c r="X129" s="36">
        <f>SUMIFS(СВЦЭМ!$C$39:$C$758,СВЦЭМ!$A$39:$A$758,$A129,СВЦЭМ!$B$39:$B$758,X$119)+'СЕТ СН'!$I$9+СВЦЭМ!$D$10+'СЕТ СН'!$I$5-'СЕТ СН'!$I$17</f>
        <v>5695.6774396700002</v>
      </c>
      <c r="Y129" s="36">
        <f>SUMIFS(СВЦЭМ!$C$39:$C$758,СВЦЭМ!$A$39:$A$758,$A129,СВЦЭМ!$B$39:$B$758,Y$119)+'СЕТ СН'!$I$9+СВЦЭМ!$D$10+'СЕТ СН'!$I$5-'СЕТ СН'!$I$17</f>
        <v>5744.3115194000002</v>
      </c>
    </row>
    <row r="130" spans="1:25" ht="15.75" x14ac:dyDescent="0.2">
      <c r="A130" s="35">
        <f t="shared" si="3"/>
        <v>45393</v>
      </c>
      <c r="B130" s="36">
        <f>SUMIFS(СВЦЭМ!$C$39:$C$758,СВЦЭМ!$A$39:$A$758,$A130,СВЦЭМ!$B$39:$B$758,B$119)+'СЕТ СН'!$I$9+СВЦЭМ!$D$10+'СЕТ СН'!$I$5-'СЕТ СН'!$I$17</f>
        <v>5788.1587027900005</v>
      </c>
      <c r="C130" s="36">
        <f>SUMIFS(СВЦЭМ!$C$39:$C$758,СВЦЭМ!$A$39:$A$758,$A130,СВЦЭМ!$B$39:$B$758,C$119)+'СЕТ СН'!$I$9+СВЦЭМ!$D$10+'СЕТ СН'!$I$5-'СЕТ СН'!$I$17</f>
        <v>5852.4204856699998</v>
      </c>
      <c r="D130" s="36">
        <f>SUMIFS(СВЦЭМ!$C$39:$C$758,СВЦЭМ!$A$39:$A$758,$A130,СВЦЭМ!$B$39:$B$758,D$119)+'СЕТ СН'!$I$9+СВЦЭМ!$D$10+'СЕТ СН'!$I$5-'СЕТ СН'!$I$17</f>
        <v>5911.33258922</v>
      </c>
      <c r="E130" s="36">
        <f>SUMIFS(СВЦЭМ!$C$39:$C$758,СВЦЭМ!$A$39:$A$758,$A130,СВЦЭМ!$B$39:$B$758,E$119)+'СЕТ СН'!$I$9+СВЦЭМ!$D$10+'СЕТ СН'!$I$5-'СЕТ СН'!$I$17</f>
        <v>5917.2019044899998</v>
      </c>
      <c r="F130" s="36">
        <f>SUMIFS(СВЦЭМ!$C$39:$C$758,СВЦЭМ!$A$39:$A$758,$A130,СВЦЭМ!$B$39:$B$758,F$119)+'СЕТ СН'!$I$9+СВЦЭМ!$D$10+'СЕТ СН'!$I$5-'СЕТ СН'!$I$17</f>
        <v>5903.3491744100002</v>
      </c>
      <c r="G130" s="36">
        <f>SUMIFS(СВЦЭМ!$C$39:$C$758,СВЦЭМ!$A$39:$A$758,$A130,СВЦЭМ!$B$39:$B$758,G$119)+'СЕТ СН'!$I$9+СВЦЭМ!$D$10+'СЕТ СН'!$I$5-'СЕТ СН'!$I$17</f>
        <v>5878.9117729700001</v>
      </c>
      <c r="H130" s="36">
        <f>SUMIFS(СВЦЭМ!$C$39:$C$758,СВЦЭМ!$A$39:$A$758,$A130,СВЦЭМ!$B$39:$B$758,H$119)+'СЕТ СН'!$I$9+СВЦЭМ!$D$10+'СЕТ СН'!$I$5-'СЕТ СН'!$I$17</f>
        <v>5820.0246151699994</v>
      </c>
      <c r="I130" s="36">
        <f>SUMIFS(СВЦЭМ!$C$39:$C$758,СВЦЭМ!$A$39:$A$758,$A130,СВЦЭМ!$B$39:$B$758,I$119)+'СЕТ СН'!$I$9+СВЦЭМ!$D$10+'СЕТ СН'!$I$5-'СЕТ СН'!$I$17</f>
        <v>5747.3952411</v>
      </c>
      <c r="J130" s="36">
        <f>SUMIFS(СВЦЭМ!$C$39:$C$758,СВЦЭМ!$A$39:$A$758,$A130,СВЦЭМ!$B$39:$B$758,J$119)+'СЕТ СН'!$I$9+СВЦЭМ!$D$10+'СЕТ СН'!$I$5-'СЕТ СН'!$I$17</f>
        <v>5737.5628505300001</v>
      </c>
      <c r="K130" s="36">
        <f>SUMIFS(СВЦЭМ!$C$39:$C$758,СВЦЭМ!$A$39:$A$758,$A130,СВЦЭМ!$B$39:$B$758,K$119)+'СЕТ СН'!$I$9+СВЦЭМ!$D$10+'СЕТ СН'!$I$5-'СЕТ СН'!$I$17</f>
        <v>5732.0498498900006</v>
      </c>
      <c r="L130" s="36">
        <f>SUMIFS(СВЦЭМ!$C$39:$C$758,СВЦЭМ!$A$39:$A$758,$A130,СВЦЭМ!$B$39:$B$758,L$119)+'СЕТ СН'!$I$9+СВЦЭМ!$D$10+'СЕТ СН'!$I$5-'СЕТ СН'!$I$17</f>
        <v>5726.9693842800007</v>
      </c>
      <c r="M130" s="36">
        <f>SUMIFS(СВЦЭМ!$C$39:$C$758,СВЦЭМ!$A$39:$A$758,$A130,СВЦЭМ!$B$39:$B$758,M$119)+'СЕТ СН'!$I$9+СВЦЭМ!$D$10+'СЕТ СН'!$I$5-'СЕТ СН'!$I$17</f>
        <v>5749.0137236600003</v>
      </c>
      <c r="N130" s="36">
        <f>SUMIFS(СВЦЭМ!$C$39:$C$758,СВЦЭМ!$A$39:$A$758,$A130,СВЦЭМ!$B$39:$B$758,N$119)+'СЕТ СН'!$I$9+СВЦЭМ!$D$10+'СЕТ СН'!$I$5-'СЕТ СН'!$I$17</f>
        <v>5745.90928609</v>
      </c>
      <c r="O130" s="36">
        <f>SUMIFS(СВЦЭМ!$C$39:$C$758,СВЦЭМ!$A$39:$A$758,$A130,СВЦЭМ!$B$39:$B$758,O$119)+'СЕТ СН'!$I$9+СВЦЭМ!$D$10+'СЕТ СН'!$I$5-'СЕТ СН'!$I$17</f>
        <v>5864.9168749700002</v>
      </c>
      <c r="P130" s="36">
        <f>SUMIFS(СВЦЭМ!$C$39:$C$758,СВЦЭМ!$A$39:$A$758,$A130,СВЦЭМ!$B$39:$B$758,P$119)+'СЕТ СН'!$I$9+СВЦЭМ!$D$10+'СЕТ СН'!$I$5-'СЕТ СН'!$I$17</f>
        <v>5866.69095535</v>
      </c>
      <c r="Q130" s="36">
        <f>SUMIFS(СВЦЭМ!$C$39:$C$758,СВЦЭМ!$A$39:$A$758,$A130,СВЦЭМ!$B$39:$B$758,Q$119)+'СЕТ СН'!$I$9+СВЦЭМ!$D$10+'СЕТ СН'!$I$5-'СЕТ СН'!$I$17</f>
        <v>5818.2542553500007</v>
      </c>
      <c r="R130" s="36">
        <f>SUMIFS(СВЦЭМ!$C$39:$C$758,СВЦЭМ!$A$39:$A$758,$A130,СВЦЭМ!$B$39:$B$758,R$119)+'СЕТ СН'!$I$9+СВЦЭМ!$D$10+'СЕТ СН'!$I$5-'СЕТ СН'!$I$17</f>
        <v>5781.4334521599994</v>
      </c>
      <c r="S130" s="36">
        <f>SUMIFS(СВЦЭМ!$C$39:$C$758,СВЦЭМ!$A$39:$A$758,$A130,СВЦЭМ!$B$39:$B$758,S$119)+'СЕТ СН'!$I$9+СВЦЭМ!$D$10+'СЕТ СН'!$I$5-'СЕТ СН'!$I$17</f>
        <v>5773.3165667200001</v>
      </c>
      <c r="T130" s="36">
        <f>SUMIFS(СВЦЭМ!$C$39:$C$758,СВЦЭМ!$A$39:$A$758,$A130,СВЦЭМ!$B$39:$B$758,T$119)+'СЕТ СН'!$I$9+СВЦЭМ!$D$10+'СЕТ СН'!$I$5-'СЕТ СН'!$I$17</f>
        <v>5729.3749710299999</v>
      </c>
      <c r="U130" s="36">
        <f>SUMIFS(СВЦЭМ!$C$39:$C$758,СВЦЭМ!$A$39:$A$758,$A130,СВЦЭМ!$B$39:$B$758,U$119)+'СЕТ СН'!$I$9+СВЦЭМ!$D$10+'СЕТ СН'!$I$5-'СЕТ СН'!$I$17</f>
        <v>5709.8603946600006</v>
      </c>
      <c r="V130" s="36">
        <f>SUMIFS(СВЦЭМ!$C$39:$C$758,СВЦЭМ!$A$39:$A$758,$A130,СВЦЭМ!$B$39:$B$758,V$119)+'СЕТ СН'!$I$9+СВЦЭМ!$D$10+'СЕТ СН'!$I$5-'СЕТ СН'!$I$17</f>
        <v>5703.1843921700001</v>
      </c>
      <c r="W130" s="36">
        <f>SUMIFS(СВЦЭМ!$C$39:$C$758,СВЦЭМ!$A$39:$A$758,$A130,СВЦЭМ!$B$39:$B$758,W$119)+'СЕТ СН'!$I$9+СВЦЭМ!$D$10+'СЕТ СН'!$I$5-'СЕТ СН'!$I$17</f>
        <v>5685.9355209400001</v>
      </c>
      <c r="X130" s="36">
        <f>SUMIFS(СВЦЭМ!$C$39:$C$758,СВЦЭМ!$A$39:$A$758,$A130,СВЦЭМ!$B$39:$B$758,X$119)+'СЕТ СН'!$I$9+СВЦЭМ!$D$10+'СЕТ СН'!$I$5-'СЕТ СН'!$I$17</f>
        <v>5729.0157472500005</v>
      </c>
      <c r="Y130" s="36">
        <f>SUMIFS(СВЦЭМ!$C$39:$C$758,СВЦЭМ!$A$39:$A$758,$A130,СВЦЭМ!$B$39:$B$758,Y$119)+'СЕТ СН'!$I$9+СВЦЭМ!$D$10+'СЕТ СН'!$I$5-'СЕТ СН'!$I$17</f>
        <v>5773.2108327799997</v>
      </c>
    </row>
    <row r="131" spans="1:25" ht="15.75" x14ac:dyDescent="0.2">
      <c r="A131" s="35">
        <f t="shared" si="3"/>
        <v>45394</v>
      </c>
      <c r="B131" s="36">
        <f>SUMIFS(СВЦЭМ!$C$39:$C$758,СВЦЭМ!$A$39:$A$758,$A131,СВЦЭМ!$B$39:$B$758,B$119)+'СЕТ СН'!$I$9+СВЦЭМ!$D$10+'СЕТ СН'!$I$5-'СЕТ СН'!$I$17</f>
        <v>5751.4565751</v>
      </c>
      <c r="C131" s="36">
        <f>SUMIFS(СВЦЭМ!$C$39:$C$758,СВЦЭМ!$A$39:$A$758,$A131,СВЦЭМ!$B$39:$B$758,C$119)+'СЕТ СН'!$I$9+СВЦЭМ!$D$10+'СЕТ СН'!$I$5-'СЕТ СН'!$I$17</f>
        <v>5730.6601169000005</v>
      </c>
      <c r="D131" s="36">
        <f>SUMIFS(СВЦЭМ!$C$39:$C$758,СВЦЭМ!$A$39:$A$758,$A131,СВЦЭМ!$B$39:$B$758,D$119)+'СЕТ СН'!$I$9+СВЦЭМ!$D$10+'СЕТ СН'!$I$5-'СЕТ СН'!$I$17</f>
        <v>5759.7831614900006</v>
      </c>
      <c r="E131" s="36">
        <f>SUMIFS(СВЦЭМ!$C$39:$C$758,СВЦЭМ!$A$39:$A$758,$A131,СВЦЭМ!$B$39:$B$758,E$119)+'СЕТ СН'!$I$9+СВЦЭМ!$D$10+'СЕТ СН'!$I$5-'СЕТ СН'!$I$17</f>
        <v>5797.3112331499997</v>
      </c>
      <c r="F131" s="36">
        <f>SUMIFS(СВЦЭМ!$C$39:$C$758,СВЦЭМ!$A$39:$A$758,$A131,СВЦЭМ!$B$39:$B$758,F$119)+'СЕТ СН'!$I$9+СВЦЭМ!$D$10+'СЕТ СН'!$I$5-'СЕТ СН'!$I$17</f>
        <v>5786.5071675199997</v>
      </c>
      <c r="G131" s="36">
        <f>SUMIFS(СВЦЭМ!$C$39:$C$758,СВЦЭМ!$A$39:$A$758,$A131,СВЦЭМ!$B$39:$B$758,G$119)+'СЕТ СН'!$I$9+СВЦЭМ!$D$10+'СЕТ СН'!$I$5-'СЕТ СН'!$I$17</f>
        <v>5754.2440832700004</v>
      </c>
      <c r="H131" s="36">
        <f>SUMIFS(СВЦЭМ!$C$39:$C$758,СВЦЭМ!$A$39:$A$758,$A131,СВЦЭМ!$B$39:$B$758,H$119)+'СЕТ СН'!$I$9+СВЦЭМ!$D$10+'СЕТ СН'!$I$5-'СЕТ СН'!$I$17</f>
        <v>5696.2398948700002</v>
      </c>
      <c r="I131" s="36">
        <f>SUMIFS(СВЦЭМ!$C$39:$C$758,СВЦЭМ!$A$39:$A$758,$A131,СВЦЭМ!$B$39:$B$758,I$119)+'СЕТ СН'!$I$9+СВЦЭМ!$D$10+'СЕТ СН'!$I$5-'СЕТ СН'!$I$17</f>
        <v>5635.18103178</v>
      </c>
      <c r="J131" s="36">
        <f>SUMIFS(СВЦЭМ!$C$39:$C$758,СВЦЭМ!$A$39:$A$758,$A131,СВЦЭМ!$B$39:$B$758,J$119)+'СЕТ СН'!$I$9+СВЦЭМ!$D$10+'СЕТ СН'!$I$5-'СЕТ СН'!$I$17</f>
        <v>5606.2116367100007</v>
      </c>
      <c r="K131" s="36">
        <f>SUMIFS(СВЦЭМ!$C$39:$C$758,СВЦЭМ!$A$39:$A$758,$A131,СВЦЭМ!$B$39:$B$758,K$119)+'СЕТ СН'!$I$9+СВЦЭМ!$D$10+'СЕТ СН'!$I$5-'СЕТ СН'!$I$17</f>
        <v>5597.79968216</v>
      </c>
      <c r="L131" s="36">
        <f>SUMIFS(СВЦЭМ!$C$39:$C$758,СВЦЭМ!$A$39:$A$758,$A131,СВЦЭМ!$B$39:$B$758,L$119)+'СЕТ СН'!$I$9+СВЦЭМ!$D$10+'СЕТ СН'!$I$5-'СЕТ СН'!$I$17</f>
        <v>5600.9203428700002</v>
      </c>
      <c r="M131" s="36">
        <f>SUMIFS(СВЦЭМ!$C$39:$C$758,СВЦЭМ!$A$39:$A$758,$A131,СВЦЭМ!$B$39:$B$758,M$119)+'СЕТ СН'!$I$9+СВЦЭМ!$D$10+'СЕТ СН'!$I$5-'СЕТ СН'!$I$17</f>
        <v>5612.75297976</v>
      </c>
      <c r="N131" s="36">
        <f>SUMIFS(СВЦЭМ!$C$39:$C$758,СВЦЭМ!$A$39:$A$758,$A131,СВЦЭМ!$B$39:$B$758,N$119)+'СЕТ СН'!$I$9+СВЦЭМ!$D$10+'СЕТ СН'!$I$5-'СЕТ СН'!$I$17</f>
        <v>5602.7399432900002</v>
      </c>
      <c r="O131" s="36">
        <f>SUMIFS(СВЦЭМ!$C$39:$C$758,СВЦЭМ!$A$39:$A$758,$A131,СВЦЭМ!$B$39:$B$758,O$119)+'СЕТ СН'!$I$9+СВЦЭМ!$D$10+'СЕТ СН'!$I$5-'СЕТ СН'!$I$17</f>
        <v>5618.9389863599999</v>
      </c>
      <c r="P131" s="36">
        <f>SUMIFS(СВЦЭМ!$C$39:$C$758,СВЦЭМ!$A$39:$A$758,$A131,СВЦЭМ!$B$39:$B$758,P$119)+'СЕТ СН'!$I$9+СВЦЭМ!$D$10+'СЕТ СН'!$I$5-'СЕТ СН'!$I$17</f>
        <v>5640.87714667</v>
      </c>
      <c r="Q131" s="36">
        <f>SUMIFS(СВЦЭМ!$C$39:$C$758,СВЦЭМ!$A$39:$A$758,$A131,СВЦЭМ!$B$39:$B$758,Q$119)+'СЕТ СН'!$I$9+СВЦЭМ!$D$10+'СЕТ СН'!$I$5-'СЕТ СН'!$I$17</f>
        <v>5657.5774192000008</v>
      </c>
      <c r="R131" s="36">
        <f>SUMIFS(СВЦЭМ!$C$39:$C$758,СВЦЭМ!$A$39:$A$758,$A131,СВЦЭМ!$B$39:$B$758,R$119)+'СЕТ СН'!$I$9+СВЦЭМ!$D$10+'СЕТ СН'!$I$5-'СЕТ СН'!$I$17</f>
        <v>5659.1435738500004</v>
      </c>
      <c r="S131" s="36">
        <f>SUMIFS(СВЦЭМ!$C$39:$C$758,СВЦЭМ!$A$39:$A$758,$A131,СВЦЭМ!$B$39:$B$758,S$119)+'СЕТ СН'!$I$9+СВЦЭМ!$D$10+'СЕТ СН'!$I$5-'СЕТ СН'!$I$17</f>
        <v>5647.6835165700004</v>
      </c>
      <c r="T131" s="36">
        <f>SUMIFS(СВЦЭМ!$C$39:$C$758,СВЦЭМ!$A$39:$A$758,$A131,СВЦЭМ!$B$39:$B$758,T$119)+'СЕТ СН'!$I$9+СВЦЭМ!$D$10+'СЕТ СН'!$I$5-'СЕТ СН'!$I$17</f>
        <v>5605.9436297800003</v>
      </c>
      <c r="U131" s="36">
        <f>SUMIFS(СВЦЭМ!$C$39:$C$758,СВЦЭМ!$A$39:$A$758,$A131,СВЦЭМ!$B$39:$B$758,U$119)+'СЕТ СН'!$I$9+СВЦЭМ!$D$10+'СЕТ СН'!$I$5-'СЕТ СН'!$I$17</f>
        <v>5604.2995715200004</v>
      </c>
      <c r="V131" s="36">
        <f>SUMIFS(СВЦЭМ!$C$39:$C$758,СВЦЭМ!$A$39:$A$758,$A131,СВЦЭМ!$B$39:$B$758,V$119)+'СЕТ СН'!$I$9+СВЦЭМ!$D$10+'СЕТ СН'!$I$5-'СЕТ СН'!$I$17</f>
        <v>5587.6929388000008</v>
      </c>
      <c r="W131" s="36">
        <f>SUMIFS(СВЦЭМ!$C$39:$C$758,СВЦЭМ!$A$39:$A$758,$A131,СВЦЭМ!$B$39:$B$758,W$119)+'СЕТ СН'!$I$9+СВЦЭМ!$D$10+'СЕТ СН'!$I$5-'СЕТ СН'!$I$17</f>
        <v>5578.1111087999998</v>
      </c>
      <c r="X131" s="36">
        <f>SUMIFS(СВЦЭМ!$C$39:$C$758,СВЦЭМ!$A$39:$A$758,$A131,СВЦЭМ!$B$39:$B$758,X$119)+'СЕТ СН'!$I$9+СВЦЭМ!$D$10+'СЕТ СН'!$I$5-'СЕТ СН'!$I$17</f>
        <v>5625.2205710600001</v>
      </c>
      <c r="Y131" s="36">
        <f>SUMIFS(СВЦЭМ!$C$39:$C$758,СВЦЭМ!$A$39:$A$758,$A131,СВЦЭМ!$B$39:$B$758,Y$119)+'СЕТ СН'!$I$9+СВЦЭМ!$D$10+'СЕТ СН'!$I$5-'СЕТ СН'!$I$17</f>
        <v>5652.2826369900004</v>
      </c>
    </row>
    <row r="132" spans="1:25" ht="15.75" x14ac:dyDescent="0.2">
      <c r="A132" s="35">
        <f t="shared" si="3"/>
        <v>45395</v>
      </c>
      <c r="B132" s="36">
        <f>SUMIFS(СВЦЭМ!$C$39:$C$758,СВЦЭМ!$A$39:$A$758,$A132,СВЦЭМ!$B$39:$B$758,B$119)+'СЕТ СН'!$I$9+СВЦЭМ!$D$10+'СЕТ СН'!$I$5-'СЕТ СН'!$I$17</f>
        <v>5714.6051560300002</v>
      </c>
      <c r="C132" s="36">
        <f>SUMIFS(СВЦЭМ!$C$39:$C$758,СВЦЭМ!$A$39:$A$758,$A132,СВЦЭМ!$B$39:$B$758,C$119)+'СЕТ СН'!$I$9+СВЦЭМ!$D$10+'СЕТ СН'!$I$5-'СЕТ СН'!$I$17</f>
        <v>5720.6829899800005</v>
      </c>
      <c r="D132" s="36">
        <f>SUMIFS(СВЦЭМ!$C$39:$C$758,СВЦЭМ!$A$39:$A$758,$A132,СВЦЭМ!$B$39:$B$758,D$119)+'СЕТ СН'!$I$9+СВЦЭМ!$D$10+'СЕТ СН'!$I$5-'СЕТ СН'!$I$17</f>
        <v>5752.6762149799997</v>
      </c>
      <c r="E132" s="36">
        <f>SUMIFS(СВЦЭМ!$C$39:$C$758,СВЦЭМ!$A$39:$A$758,$A132,СВЦЭМ!$B$39:$B$758,E$119)+'СЕТ СН'!$I$9+СВЦЭМ!$D$10+'СЕТ СН'!$I$5-'СЕТ СН'!$I$17</f>
        <v>5783.2187683600005</v>
      </c>
      <c r="F132" s="36">
        <f>SUMIFS(СВЦЭМ!$C$39:$C$758,СВЦЭМ!$A$39:$A$758,$A132,СВЦЭМ!$B$39:$B$758,F$119)+'СЕТ СН'!$I$9+СВЦЭМ!$D$10+'СЕТ СН'!$I$5-'СЕТ СН'!$I$17</f>
        <v>5777.42506142</v>
      </c>
      <c r="G132" s="36">
        <f>SUMIFS(СВЦЭМ!$C$39:$C$758,СВЦЭМ!$A$39:$A$758,$A132,СВЦЭМ!$B$39:$B$758,G$119)+'СЕТ СН'!$I$9+СВЦЭМ!$D$10+'СЕТ СН'!$I$5-'СЕТ СН'!$I$17</f>
        <v>5783.5722076900001</v>
      </c>
      <c r="H132" s="36">
        <f>SUMIFS(СВЦЭМ!$C$39:$C$758,СВЦЭМ!$A$39:$A$758,$A132,СВЦЭМ!$B$39:$B$758,H$119)+'СЕТ СН'!$I$9+СВЦЭМ!$D$10+'СЕТ СН'!$I$5-'СЕТ СН'!$I$17</f>
        <v>5762.4232413400005</v>
      </c>
      <c r="I132" s="36">
        <f>SUMIFS(СВЦЭМ!$C$39:$C$758,СВЦЭМ!$A$39:$A$758,$A132,СВЦЭМ!$B$39:$B$758,I$119)+'СЕТ СН'!$I$9+СВЦЭМ!$D$10+'СЕТ СН'!$I$5-'СЕТ СН'!$I$17</f>
        <v>5749.3975964700003</v>
      </c>
      <c r="J132" s="36">
        <f>SUMIFS(СВЦЭМ!$C$39:$C$758,СВЦЭМ!$A$39:$A$758,$A132,СВЦЭМ!$B$39:$B$758,J$119)+'СЕТ СН'!$I$9+СВЦЭМ!$D$10+'СЕТ СН'!$I$5-'СЕТ СН'!$I$17</f>
        <v>5833.33720533</v>
      </c>
      <c r="K132" s="36">
        <f>SUMIFS(СВЦЭМ!$C$39:$C$758,СВЦЭМ!$A$39:$A$758,$A132,СВЦЭМ!$B$39:$B$758,K$119)+'СЕТ СН'!$I$9+СВЦЭМ!$D$10+'СЕТ СН'!$I$5-'СЕТ СН'!$I$17</f>
        <v>5757.2906031800003</v>
      </c>
      <c r="L132" s="36">
        <f>SUMIFS(СВЦЭМ!$C$39:$C$758,СВЦЭМ!$A$39:$A$758,$A132,СВЦЭМ!$B$39:$B$758,L$119)+'СЕТ СН'!$I$9+СВЦЭМ!$D$10+'СЕТ СН'!$I$5-'СЕТ СН'!$I$17</f>
        <v>5707.6255777300003</v>
      </c>
      <c r="M132" s="36">
        <f>SUMIFS(СВЦЭМ!$C$39:$C$758,СВЦЭМ!$A$39:$A$758,$A132,СВЦЭМ!$B$39:$B$758,M$119)+'СЕТ СН'!$I$9+СВЦЭМ!$D$10+'СЕТ СН'!$I$5-'СЕТ СН'!$I$17</f>
        <v>5712.3819325300001</v>
      </c>
      <c r="N132" s="36">
        <f>SUMIFS(СВЦЭМ!$C$39:$C$758,СВЦЭМ!$A$39:$A$758,$A132,СВЦЭМ!$B$39:$B$758,N$119)+'СЕТ СН'!$I$9+СВЦЭМ!$D$10+'СЕТ СН'!$I$5-'СЕТ СН'!$I$17</f>
        <v>5648.9936355200007</v>
      </c>
      <c r="O132" s="36">
        <f>SUMIFS(СВЦЭМ!$C$39:$C$758,СВЦЭМ!$A$39:$A$758,$A132,СВЦЭМ!$B$39:$B$758,O$119)+'СЕТ СН'!$I$9+СВЦЭМ!$D$10+'СЕТ СН'!$I$5-'СЕТ СН'!$I$17</f>
        <v>5660.2393494099997</v>
      </c>
      <c r="P132" s="36">
        <f>SUMIFS(СВЦЭМ!$C$39:$C$758,СВЦЭМ!$A$39:$A$758,$A132,СВЦЭМ!$B$39:$B$758,P$119)+'СЕТ СН'!$I$9+СВЦЭМ!$D$10+'СЕТ СН'!$I$5-'СЕТ СН'!$I$17</f>
        <v>5676.4871413500005</v>
      </c>
      <c r="Q132" s="36">
        <f>SUMIFS(СВЦЭМ!$C$39:$C$758,СВЦЭМ!$A$39:$A$758,$A132,СВЦЭМ!$B$39:$B$758,Q$119)+'СЕТ СН'!$I$9+СВЦЭМ!$D$10+'СЕТ СН'!$I$5-'СЕТ СН'!$I$17</f>
        <v>5684.3238194000005</v>
      </c>
      <c r="R132" s="36">
        <f>SUMIFS(СВЦЭМ!$C$39:$C$758,СВЦЭМ!$A$39:$A$758,$A132,СВЦЭМ!$B$39:$B$758,R$119)+'СЕТ СН'!$I$9+СВЦЭМ!$D$10+'СЕТ СН'!$I$5-'СЕТ СН'!$I$17</f>
        <v>5674.0674286800004</v>
      </c>
      <c r="S132" s="36">
        <f>SUMIFS(СВЦЭМ!$C$39:$C$758,СВЦЭМ!$A$39:$A$758,$A132,СВЦЭМ!$B$39:$B$758,S$119)+'СЕТ СН'!$I$9+СВЦЭМ!$D$10+'СЕТ СН'!$I$5-'СЕТ СН'!$I$17</f>
        <v>5679.1889235300005</v>
      </c>
      <c r="T132" s="36">
        <f>SUMIFS(СВЦЭМ!$C$39:$C$758,СВЦЭМ!$A$39:$A$758,$A132,СВЦЭМ!$B$39:$B$758,T$119)+'СЕТ СН'!$I$9+СВЦЭМ!$D$10+'СЕТ СН'!$I$5-'СЕТ СН'!$I$17</f>
        <v>5684.6681090000002</v>
      </c>
      <c r="U132" s="36">
        <f>SUMIFS(СВЦЭМ!$C$39:$C$758,СВЦЭМ!$A$39:$A$758,$A132,СВЦЭМ!$B$39:$B$758,U$119)+'СЕТ СН'!$I$9+СВЦЭМ!$D$10+'СЕТ СН'!$I$5-'СЕТ СН'!$I$17</f>
        <v>5658.2197247200002</v>
      </c>
      <c r="V132" s="36">
        <f>SUMIFS(СВЦЭМ!$C$39:$C$758,СВЦЭМ!$A$39:$A$758,$A132,СВЦЭМ!$B$39:$B$758,V$119)+'СЕТ СН'!$I$9+СВЦЭМ!$D$10+'СЕТ СН'!$I$5-'СЕТ СН'!$I$17</f>
        <v>5637.6458631800006</v>
      </c>
      <c r="W132" s="36">
        <f>SUMIFS(СВЦЭМ!$C$39:$C$758,СВЦЭМ!$A$39:$A$758,$A132,СВЦЭМ!$B$39:$B$758,W$119)+'СЕТ СН'!$I$9+СВЦЭМ!$D$10+'СЕТ СН'!$I$5-'СЕТ СН'!$I$17</f>
        <v>5602.0929773200005</v>
      </c>
      <c r="X132" s="36">
        <f>SUMIFS(СВЦЭМ!$C$39:$C$758,СВЦЭМ!$A$39:$A$758,$A132,СВЦЭМ!$B$39:$B$758,X$119)+'СЕТ СН'!$I$9+СВЦЭМ!$D$10+'СЕТ СН'!$I$5-'СЕТ СН'!$I$17</f>
        <v>5648.9816724299999</v>
      </c>
      <c r="Y132" s="36">
        <f>SUMIFS(СВЦЭМ!$C$39:$C$758,СВЦЭМ!$A$39:$A$758,$A132,СВЦЭМ!$B$39:$B$758,Y$119)+'СЕТ СН'!$I$9+СВЦЭМ!$D$10+'СЕТ СН'!$I$5-'СЕТ СН'!$I$17</f>
        <v>5672.9172983300004</v>
      </c>
    </row>
    <row r="133" spans="1:25" ht="15.75" x14ac:dyDescent="0.2">
      <c r="A133" s="35">
        <f t="shared" si="3"/>
        <v>45396</v>
      </c>
      <c r="B133" s="36">
        <f>SUMIFS(СВЦЭМ!$C$39:$C$758,СВЦЭМ!$A$39:$A$758,$A133,СВЦЭМ!$B$39:$B$758,B$119)+'СЕТ СН'!$I$9+СВЦЭМ!$D$10+'СЕТ СН'!$I$5-'СЕТ СН'!$I$17</f>
        <v>5607.0223784200007</v>
      </c>
      <c r="C133" s="36">
        <f>SUMIFS(СВЦЭМ!$C$39:$C$758,СВЦЭМ!$A$39:$A$758,$A133,СВЦЭМ!$B$39:$B$758,C$119)+'СЕТ СН'!$I$9+СВЦЭМ!$D$10+'СЕТ СН'!$I$5-'СЕТ СН'!$I$17</f>
        <v>5675.5905140699997</v>
      </c>
      <c r="D133" s="36">
        <f>SUMIFS(СВЦЭМ!$C$39:$C$758,СВЦЭМ!$A$39:$A$758,$A133,СВЦЭМ!$B$39:$B$758,D$119)+'СЕТ СН'!$I$9+СВЦЭМ!$D$10+'СЕТ СН'!$I$5-'СЕТ СН'!$I$17</f>
        <v>5721.7764886500008</v>
      </c>
      <c r="E133" s="36">
        <f>SUMIFS(СВЦЭМ!$C$39:$C$758,СВЦЭМ!$A$39:$A$758,$A133,СВЦЭМ!$B$39:$B$758,E$119)+'СЕТ СН'!$I$9+СВЦЭМ!$D$10+'СЕТ СН'!$I$5-'СЕТ СН'!$I$17</f>
        <v>5734.1333866300001</v>
      </c>
      <c r="F133" s="36">
        <f>SUMIFS(СВЦЭМ!$C$39:$C$758,СВЦЭМ!$A$39:$A$758,$A133,СВЦЭМ!$B$39:$B$758,F$119)+'СЕТ СН'!$I$9+СВЦЭМ!$D$10+'СЕТ СН'!$I$5-'СЕТ СН'!$I$17</f>
        <v>5745.4594542100003</v>
      </c>
      <c r="G133" s="36">
        <f>SUMIFS(СВЦЭМ!$C$39:$C$758,СВЦЭМ!$A$39:$A$758,$A133,СВЦЭМ!$B$39:$B$758,G$119)+'СЕТ СН'!$I$9+СВЦЭМ!$D$10+'СЕТ СН'!$I$5-'СЕТ СН'!$I$17</f>
        <v>5762.0014932900003</v>
      </c>
      <c r="H133" s="36">
        <f>SUMIFS(СВЦЭМ!$C$39:$C$758,СВЦЭМ!$A$39:$A$758,$A133,СВЦЭМ!$B$39:$B$758,H$119)+'СЕТ СН'!$I$9+СВЦЭМ!$D$10+'СЕТ СН'!$I$5-'СЕТ СН'!$I$17</f>
        <v>5774.8530706399997</v>
      </c>
      <c r="I133" s="36">
        <f>SUMIFS(СВЦЭМ!$C$39:$C$758,СВЦЭМ!$A$39:$A$758,$A133,СВЦЭМ!$B$39:$B$758,I$119)+'СЕТ СН'!$I$9+СВЦЭМ!$D$10+'СЕТ СН'!$I$5-'СЕТ СН'!$I$17</f>
        <v>5753.9393662500006</v>
      </c>
      <c r="J133" s="36">
        <f>SUMIFS(СВЦЭМ!$C$39:$C$758,СВЦЭМ!$A$39:$A$758,$A133,СВЦЭМ!$B$39:$B$758,J$119)+'СЕТ СН'!$I$9+СВЦЭМ!$D$10+'СЕТ СН'!$I$5-'СЕТ СН'!$I$17</f>
        <v>5692.9673866900002</v>
      </c>
      <c r="K133" s="36">
        <f>SUMIFS(СВЦЭМ!$C$39:$C$758,СВЦЭМ!$A$39:$A$758,$A133,СВЦЭМ!$B$39:$B$758,K$119)+'СЕТ СН'!$I$9+СВЦЭМ!$D$10+'СЕТ СН'!$I$5-'СЕТ СН'!$I$17</f>
        <v>5625.7902927800005</v>
      </c>
      <c r="L133" s="36">
        <f>SUMIFS(СВЦЭМ!$C$39:$C$758,СВЦЭМ!$A$39:$A$758,$A133,СВЦЭМ!$B$39:$B$758,L$119)+'СЕТ СН'!$I$9+СВЦЭМ!$D$10+'СЕТ СН'!$I$5-'СЕТ СН'!$I$17</f>
        <v>5591.0427615300005</v>
      </c>
      <c r="M133" s="36">
        <f>SUMIFS(СВЦЭМ!$C$39:$C$758,СВЦЭМ!$A$39:$A$758,$A133,СВЦЭМ!$B$39:$B$758,M$119)+'СЕТ СН'!$I$9+СВЦЭМ!$D$10+'СЕТ СН'!$I$5-'СЕТ СН'!$I$17</f>
        <v>5617.7581772600006</v>
      </c>
      <c r="N133" s="36">
        <f>SUMIFS(СВЦЭМ!$C$39:$C$758,СВЦЭМ!$A$39:$A$758,$A133,СВЦЭМ!$B$39:$B$758,N$119)+'СЕТ СН'!$I$9+СВЦЭМ!$D$10+'СЕТ СН'!$I$5-'СЕТ СН'!$I$17</f>
        <v>5639.063905</v>
      </c>
      <c r="O133" s="36">
        <f>SUMIFS(СВЦЭМ!$C$39:$C$758,СВЦЭМ!$A$39:$A$758,$A133,СВЦЭМ!$B$39:$B$758,O$119)+'СЕТ СН'!$I$9+СВЦЭМ!$D$10+'СЕТ СН'!$I$5-'СЕТ СН'!$I$17</f>
        <v>5651.7512388000005</v>
      </c>
      <c r="P133" s="36">
        <f>SUMIFS(СВЦЭМ!$C$39:$C$758,СВЦЭМ!$A$39:$A$758,$A133,СВЦЭМ!$B$39:$B$758,P$119)+'СЕТ СН'!$I$9+СВЦЭМ!$D$10+'СЕТ СН'!$I$5-'СЕТ СН'!$I$17</f>
        <v>5662.3606136800008</v>
      </c>
      <c r="Q133" s="36">
        <f>SUMIFS(СВЦЭМ!$C$39:$C$758,СВЦЭМ!$A$39:$A$758,$A133,СВЦЭМ!$B$39:$B$758,Q$119)+'СЕТ СН'!$I$9+СВЦЭМ!$D$10+'СЕТ СН'!$I$5-'СЕТ СН'!$I$17</f>
        <v>5687.3108916000001</v>
      </c>
      <c r="R133" s="36">
        <f>SUMIFS(СВЦЭМ!$C$39:$C$758,СВЦЭМ!$A$39:$A$758,$A133,СВЦЭМ!$B$39:$B$758,R$119)+'СЕТ СН'!$I$9+СВЦЭМ!$D$10+'СЕТ СН'!$I$5-'СЕТ СН'!$I$17</f>
        <v>5712.5097292800001</v>
      </c>
      <c r="S133" s="36">
        <f>SUMIFS(СВЦЭМ!$C$39:$C$758,СВЦЭМ!$A$39:$A$758,$A133,СВЦЭМ!$B$39:$B$758,S$119)+'СЕТ СН'!$I$9+СВЦЭМ!$D$10+'СЕТ СН'!$I$5-'СЕТ СН'!$I$17</f>
        <v>5677.8308244</v>
      </c>
      <c r="T133" s="36">
        <f>SUMIFS(СВЦЭМ!$C$39:$C$758,СВЦЭМ!$A$39:$A$758,$A133,СВЦЭМ!$B$39:$B$758,T$119)+'СЕТ СН'!$I$9+СВЦЭМ!$D$10+'СЕТ СН'!$I$5-'СЕТ СН'!$I$17</f>
        <v>5639.4107109699999</v>
      </c>
      <c r="U133" s="36">
        <f>SUMIFS(СВЦЭМ!$C$39:$C$758,СВЦЭМ!$A$39:$A$758,$A133,СВЦЭМ!$B$39:$B$758,U$119)+'СЕТ СН'!$I$9+СВЦЭМ!$D$10+'СЕТ СН'!$I$5-'СЕТ СН'!$I$17</f>
        <v>5649.3206994500006</v>
      </c>
      <c r="V133" s="36">
        <f>SUMIFS(СВЦЭМ!$C$39:$C$758,СВЦЭМ!$A$39:$A$758,$A133,СВЦЭМ!$B$39:$B$758,V$119)+'СЕТ СН'!$I$9+СВЦЭМ!$D$10+'СЕТ СН'!$I$5-'СЕТ СН'!$I$17</f>
        <v>5553.1684355100006</v>
      </c>
      <c r="W133" s="36">
        <f>SUMIFS(СВЦЭМ!$C$39:$C$758,СВЦЭМ!$A$39:$A$758,$A133,СВЦЭМ!$B$39:$B$758,W$119)+'СЕТ СН'!$I$9+СВЦЭМ!$D$10+'СЕТ СН'!$I$5-'СЕТ СН'!$I$17</f>
        <v>5539.9201472500008</v>
      </c>
      <c r="X133" s="36">
        <f>SUMIFS(СВЦЭМ!$C$39:$C$758,СВЦЭМ!$A$39:$A$758,$A133,СВЦЭМ!$B$39:$B$758,X$119)+'СЕТ СН'!$I$9+СВЦЭМ!$D$10+'СЕТ СН'!$I$5-'СЕТ СН'!$I$17</f>
        <v>5592.5733569700005</v>
      </c>
      <c r="Y133" s="36">
        <f>SUMIFS(СВЦЭМ!$C$39:$C$758,СВЦЭМ!$A$39:$A$758,$A133,СВЦЭМ!$B$39:$B$758,Y$119)+'СЕТ СН'!$I$9+СВЦЭМ!$D$10+'СЕТ СН'!$I$5-'СЕТ СН'!$I$17</f>
        <v>5628.7988247800004</v>
      </c>
    </row>
    <row r="134" spans="1:25" ht="15.75" x14ac:dyDescent="0.2">
      <c r="A134" s="35">
        <f t="shared" si="3"/>
        <v>45397</v>
      </c>
      <c r="B134" s="36">
        <f>SUMIFS(СВЦЭМ!$C$39:$C$758,СВЦЭМ!$A$39:$A$758,$A134,СВЦЭМ!$B$39:$B$758,B$119)+'СЕТ СН'!$I$9+СВЦЭМ!$D$10+'СЕТ СН'!$I$5-'СЕТ СН'!$I$17</f>
        <v>5668.5064649100004</v>
      </c>
      <c r="C134" s="36">
        <f>SUMIFS(СВЦЭМ!$C$39:$C$758,СВЦЭМ!$A$39:$A$758,$A134,СВЦЭМ!$B$39:$B$758,C$119)+'СЕТ СН'!$I$9+СВЦЭМ!$D$10+'СЕТ СН'!$I$5-'СЕТ СН'!$I$17</f>
        <v>5775.6530583099993</v>
      </c>
      <c r="D134" s="36">
        <f>SUMIFS(СВЦЭМ!$C$39:$C$758,СВЦЭМ!$A$39:$A$758,$A134,СВЦЭМ!$B$39:$B$758,D$119)+'СЕТ СН'!$I$9+СВЦЭМ!$D$10+'СЕТ СН'!$I$5-'СЕТ СН'!$I$17</f>
        <v>5820.7793063999998</v>
      </c>
      <c r="E134" s="36">
        <f>SUMIFS(СВЦЭМ!$C$39:$C$758,СВЦЭМ!$A$39:$A$758,$A134,СВЦЭМ!$B$39:$B$758,E$119)+'СЕТ СН'!$I$9+СВЦЭМ!$D$10+'СЕТ СН'!$I$5-'СЕТ СН'!$I$17</f>
        <v>5830.9202084500002</v>
      </c>
      <c r="F134" s="36">
        <f>SUMIFS(СВЦЭМ!$C$39:$C$758,СВЦЭМ!$A$39:$A$758,$A134,СВЦЭМ!$B$39:$B$758,F$119)+'СЕТ СН'!$I$9+СВЦЭМ!$D$10+'СЕТ СН'!$I$5-'СЕТ СН'!$I$17</f>
        <v>5824.6241704200002</v>
      </c>
      <c r="G134" s="36">
        <f>SUMIFS(СВЦЭМ!$C$39:$C$758,СВЦЭМ!$A$39:$A$758,$A134,СВЦЭМ!$B$39:$B$758,G$119)+'СЕТ СН'!$I$9+СВЦЭМ!$D$10+'СЕТ СН'!$I$5-'СЕТ СН'!$I$17</f>
        <v>5738.9722584000001</v>
      </c>
      <c r="H134" s="36">
        <f>SUMIFS(СВЦЭМ!$C$39:$C$758,СВЦЭМ!$A$39:$A$758,$A134,СВЦЭМ!$B$39:$B$758,H$119)+'СЕТ СН'!$I$9+СВЦЭМ!$D$10+'СЕТ СН'!$I$5-'СЕТ СН'!$I$17</f>
        <v>5660.9058442400001</v>
      </c>
      <c r="I134" s="36">
        <f>SUMIFS(СВЦЭМ!$C$39:$C$758,СВЦЭМ!$A$39:$A$758,$A134,СВЦЭМ!$B$39:$B$758,I$119)+'СЕТ СН'!$I$9+СВЦЭМ!$D$10+'СЕТ СН'!$I$5-'СЕТ СН'!$I$17</f>
        <v>5596.7157275</v>
      </c>
      <c r="J134" s="36">
        <f>SUMIFS(СВЦЭМ!$C$39:$C$758,СВЦЭМ!$A$39:$A$758,$A134,СВЦЭМ!$B$39:$B$758,J$119)+'СЕТ СН'!$I$9+СВЦЭМ!$D$10+'СЕТ СН'!$I$5-'СЕТ СН'!$I$17</f>
        <v>5559.5735574800001</v>
      </c>
      <c r="K134" s="36">
        <f>SUMIFS(СВЦЭМ!$C$39:$C$758,СВЦЭМ!$A$39:$A$758,$A134,СВЦЭМ!$B$39:$B$758,K$119)+'СЕТ СН'!$I$9+СВЦЭМ!$D$10+'СЕТ СН'!$I$5-'СЕТ СН'!$I$17</f>
        <v>5549.6021446600007</v>
      </c>
      <c r="L134" s="36">
        <f>SUMIFS(СВЦЭМ!$C$39:$C$758,СВЦЭМ!$A$39:$A$758,$A134,СВЦЭМ!$B$39:$B$758,L$119)+'СЕТ СН'!$I$9+СВЦЭМ!$D$10+'СЕТ СН'!$I$5-'СЕТ СН'!$I$17</f>
        <v>5544.3384863700003</v>
      </c>
      <c r="M134" s="36">
        <f>SUMIFS(СВЦЭМ!$C$39:$C$758,СВЦЭМ!$A$39:$A$758,$A134,СВЦЭМ!$B$39:$B$758,M$119)+'СЕТ СН'!$I$9+СВЦЭМ!$D$10+'СЕТ СН'!$I$5-'СЕТ СН'!$I$17</f>
        <v>5586.6045430900003</v>
      </c>
      <c r="N134" s="36">
        <f>SUMIFS(СВЦЭМ!$C$39:$C$758,СВЦЭМ!$A$39:$A$758,$A134,СВЦЭМ!$B$39:$B$758,N$119)+'СЕТ СН'!$I$9+СВЦЭМ!$D$10+'СЕТ СН'!$I$5-'СЕТ СН'!$I$17</f>
        <v>5587.6925424000001</v>
      </c>
      <c r="O134" s="36">
        <f>SUMIFS(СВЦЭМ!$C$39:$C$758,СВЦЭМ!$A$39:$A$758,$A134,СВЦЭМ!$B$39:$B$758,O$119)+'СЕТ СН'!$I$9+СВЦЭМ!$D$10+'СЕТ СН'!$I$5-'СЕТ СН'!$I$17</f>
        <v>5605.0582262200005</v>
      </c>
      <c r="P134" s="36">
        <f>SUMIFS(СВЦЭМ!$C$39:$C$758,СВЦЭМ!$A$39:$A$758,$A134,СВЦЭМ!$B$39:$B$758,P$119)+'СЕТ СН'!$I$9+СВЦЭМ!$D$10+'СЕТ СН'!$I$5-'СЕТ СН'!$I$17</f>
        <v>5621.8562211799999</v>
      </c>
      <c r="Q134" s="36">
        <f>SUMIFS(СВЦЭМ!$C$39:$C$758,СВЦЭМ!$A$39:$A$758,$A134,СВЦЭМ!$B$39:$B$758,Q$119)+'СЕТ СН'!$I$9+СВЦЭМ!$D$10+'СЕТ СН'!$I$5-'СЕТ СН'!$I$17</f>
        <v>5634.2043690700002</v>
      </c>
      <c r="R134" s="36">
        <f>SUMIFS(СВЦЭМ!$C$39:$C$758,СВЦЭМ!$A$39:$A$758,$A134,СВЦЭМ!$B$39:$B$758,R$119)+'СЕТ СН'!$I$9+СВЦЭМ!$D$10+'СЕТ СН'!$I$5-'СЕТ СН'!$I$17</f>
        <v>5643.5167661000005</v>
      </c>
      <c r="S134" s="36">
        <f>SUMIFS(СВЦЭМ!$C$39:$C$758,СВЦЭМ!$A$39:$A$758,$A134,СВЦЭМ!$B$39:$B$758,S$119)+'СЕТ СН'!$I$9+СВЦЭМ!$D$10+'СЕТ СН'!$I$5-'СЕТ СН'!$I$17</f>
        <v>5643.1788929600007</v>
      </c>
      <c r="T134" s="36">
        <f>SUMIFS(СВЦЭМ!$C$39:$C$758,СВЦЭМ!$A$39:$A$758,$A134,СВЦЭМ!$B$39:$B$758,T$119)+'СЕТ СН'!$I$9+СВЦЭМ!$D$10+'СЕТ СН'!$I$5-'СЕТ СН'!$I$17</f>
        <v>5610.9399466800005</v>
      </c>
      <c r="U134" s="36">
        <f>SUMIFS(СВЦЭМ!$C$39:$C$758,СВЦЭМ!$A$39:$A$758,$A134,СВЦЭМ!$B$39:$B$758,U$119)+'СЕТ СН'!$I$9+СВЦЭМ!$D$10+'СЕТ СН'!$I$5-'СЕТ СН'!$I$17</f>
        <v>5583.9593989800005</v>
      </c>
      <c r="V134" s="36">
        <f>SUMIFS(СВЦЭМ!$C$39:$C$758,СВЦЭМ!$A$39:$A$758,$A134,СВЦЭМ!$B$39:$B$758,V$119)+'СЕТ СН'!$I$9+СВЦЭМ!$D$10+'СЕТ СН'!$I$5-'СЕТ СН'!$I$17</f>
        <v>5563.19580589</v>
      </c>
      <c r="W134" s="36">
        <f>SUMIFS(СВЦЭМ!$C$39:$C$758,СВЦЭМ!$A$39:$A$758,$A134,СВЦЭМ!$B$39:$B$758,W$119)+'СЕТ СН'!$I$9+СВЦЭМ!$D$10+'СЕТ СН'!$I$5-'СЕТ СН'!$I$17</f>
        <v>5558.6631813100003</v>
      </c>
      <c r="X134" s="36">
        <f>SUMIFS(СВЦЭМ!$C$39:$C$758,СВЦЭМ!$A$39:$A$758,$A134,СВЦЭМ!$B$39:$B$758,X$119)+'СЕТ СН'!$I$9+СВЦЭМ!$D$10+'СЕТ СН'!$I$5-'СЕТ СН'!$I$17</f>
        <v>5568.9538055499997</v>
      </c>
      <c r="Y134" s="36">
        <f>SUMIFS(СВЦЭМ!$C$39:$C$758,СВЦЭМ!$A$39:$A$758,$A134,СВЦЭМ!$B$39:$B$758,Y$119)+'СЕТ СН'!$I$9+СВЦЭМ!$D$10+'СЕТ СН'!$I$5-'СЕТ СН'!$I$17</f>
        <v>5610.9061387399997</v>
      </c>
    </row>
    <row r="135" spans="1:25" ht="15.75" x14ac:dyDescent="0.2">
      <c r="A135" s="35">
        <f t="shared" si="3"/>
        <v>45398</v>
      </c>
      <c r="B135" s="36">
        <f>SUMIFS(СВЦЭМ!$C$39:$C$758,СВЦЭМ!$A$39:$A$758,$A135,СВЦЭМ!$B$39:$B$758,B$119)+'СЕТ СН'!$I$9+СВЦЭМ!$D$10+'СЕТ СН'!$I$5-'СЕТ СН'!$I$17</f>
        <v>5731.3090487400004</v>
      </c>
      <c r="C135" s="36">
        <f>SUMIFS(СВЦЭМ!$C$39:$C$758,СВЦЭМ!$A$39:$A$758,$A135,СВЦЭМ!$B$39:$B$758,C$119)+'СЕТ СН'!$I$9+СВЦЭМ!$D$10+'СЕТ СН'!$I$5-'СЕТ СН'!$I$17</f>
        <v>5762.5276436700005</v>
      </c>
      <c r="D135" s="36">
        <f>SUMIFS(СВЦЭМ!$C$39:$C$758,СВЦЭМ!$A$39:$A$758,$A135,СВЦЭМ!$B$39:$B$758,D$119)+'СЕТ СН'!$I$9+СВЦЭМ!$D$10+'СЕТ СН'!$I$5-'СЕТ СН'!$I$17</f>
        <v>5807.6106724700003</v>
      </c>
      <c r="E135" s="36">
        <f>SUMIFS(СВЦЭМ!$C$39:$C$758,СВЦЭМ!$A$39:$A$758,$A135,СВЦЭМ!$B$39:$B$758,E$119)+'СЕТ СН'!$I$9+СВЦЭМ!$D$10+'СЕТ СН'!$I$5-'СЕТ СН'!$I$17</f>
        <v>5831.1790000999999</v>
      </c>
      <c r="F135" s="36">
        <f>SUMIFS(СВЦЭМ!$C$39:$C$758,СВЦЭМ!$A$39:$A$758,$A135,СВЦЭМ!$B$39:$B$758,F$119)+'СЕТ СН'!$I$9+СВЦЭМ!$D$10+'СЕТ СН'!$I$5-'СЕТ СН'!$I$17</f>
        <v>5833.0279914900002</v>
      </c>
      <c r="G135" s="36">
        <f>SUMIFS(СВЦЭМ!$C$39:$C$758,СВЦЭМ!$A$39:$A$758,$A135,СВЦЭМ!$B$39:$B$758,G$119)+'СЕТ СН'!$I$9+СВЦЭМ!$D$10+'СЕТ СН'!$I$5-'СЕТ СН'!$I$17</f>
        <v>5803.5517722900004</v>
      </c>
      <c r="H135" s="36">
        <f>SUMIFS(СВЦЭМ!$C$39:$C$758,СВЦЭМ!$A$39:$A$758,$A135,СВЦЭМ!$B$39:$B$758,H$119)+'СЕТ СН'!$I$9+СВЦЭМ!$D$10+'СЕТ СН'!$I$5-'СЕТ СН'!$I$17</f>
        <v>5730.0626285600001</v>
      </c>
      <c r="I135" s="36">
        <f>SUMIFS(СВЦЭМ!$C$39:$C$758,СВЦЭМ!$A$39:$A$758,$A135,СВЦЭМ!$B$39:$B$758,I$119)+'СЕТ СН'!$I$9+СВЦЭМ!$D$10+'СЕТ СН'!$I$5-'СЕТ СН'!$I$17</f>
        <v>5668.9911849400005</v>
      </c>
      <c r="J135" s="36">
        <f>SUMIFS(СВЦЭМ!$C$39:$C$758,СВЦЭМ!$A$39:$A$758,$A135,СВЦЭМ!$B$39:$B$758,J$119)+'СЕТ СН'!$I$9+СВЦЭМ!$D$10+'СЕТ СН'!$I$5-'СЕТ СН'!$I$17</f>
        <v>5627.2586515900002</v>
      </c>
      <c r="K135" s="36">
        <f>SUMIFS(СВЦЭМ!$C$39:$C$758,СВЦЭМ!$A$39:$A$758,$A135,СВЦЭМ!$B$39:$B$758,K$119)+'СЕТ СН'!$I$9+СВЦЭМ!$D$10+'СЕТ СН'!$I$5-'СЕТ СН'!$I$17</f>
        <v>5611.2065372100005</v>
      </c>
      <c r="L135" s="36">
        <f>SUMIFS(СВЦЭМ!$C$39:$C$758,СВЦЭМ!$A$39:$A$758,$A135,СВЦЭМ!$B$39:$B$758,L$119)+'СЕТ СН'!$I$9+СВЦЭМ!$D$10+'СЕТ СН'!$I$5-'СЕТ СН'!$I$17</f>
        <v>5618.3416549100002</v>
      </c>
      <c r="M135" s="36">
        <f>SUMIFS(СВЦЭМ!$C$39:$C$758,СВЦЭМ!$A$39:$A$758,$A135,СВЦЭМ!$B$39:$B$758,M$119)+'СЕТ СН'!$I$9+СВЦЭМ!$D$10+'СЕТ СН'!$I$5-'СЕТ СН'!$I$17</f>
        <v>5636.7117146400005</v>
      </c>
      <c r="N135" s="36">
        <f>SUMIFS(СВЦЭМ!$C$39:$C$758,СВЦЭМ!$A$39:$A$758,$A135,СВЦЭМ!$B$39:$B$758,N$119)+'СЕТ СН'!$I$9+СВЦЭМ!$D$10+'СЕТ СН'!$I$5-'СЕТ СН'!$I$17</f>
        <v>5632.4452131600001</v>
      </c>
      <c r="O135" s="36">
        <f>SUMIFS(СВЦЭМ!$C$39:$C$758,СВЦЭМ!$A$39:$A$758,$A135,СВЦЭМ!$B$39:$B$758,O$119)+'СЕТ СН'!$I$9+СВЦЭМ!$D$10+'СЕТ СН'!$I$5-'СЕТ СН'!$I$17</f>
        <v>5623.1600849799997</v>
      </c>
      <c r="P135" s="36">
        <f>SUMIFS(СВЦЭМ!$C$39:$C$758,СВЦЭМ!$A$39:$A$758,$A135,СВЦЭМ!$B$39:$B$758,P$119)+'СЕТ СН'!$I$9+СВЦЭМ!$D$10+'СЕТ СН'!$I$5-'СЕТ СН'!$I$17</f>
        <v>5642.4081070600005</v>
      </c>
      <c r="Q135" s="36">
        <f>SUMIFS(СВЦЭМ!$C$39:$C$758,СВЦЭМ!$A$39:$A$758,$A135,СВЦЭМ!$B$39:$B$758,Q$119)+'СЕТ СН'!$I$9+СВЦЭМ!$D$10+'СЕТ СН'!$I$5-'СЕТ СН'!$I$17</f>
        <v>5651.3790282099999</v>
      </c>
      <c r="R135" s="36">
        <f>SUMIFS(СВЦЭМ!$C$39:$C$758,СВЦЭМ!$A$39:$A$758,$A135,СВЦЭМ!$B$39:$B$758,R$119)+'СЕТ СН'!$I$9+СВЦЭМ!$D$10+'СЕТ СН'!$I$5-'СЕТ СН'!$I$17</f>
        <v>5680.2404175199999</v>
      </c>
      <c r="S135" s="36">
        <f>SUMIFS(СВЦЭМ!$C$39:$C$758,СВЦЭМ!$A$39:$A$758,$A135,СВЦЭМ!$B$39:$B$758,S$119)+'СЕТ СН'!$I$9+СВЦЭМ!$D$10+'СЕТ СН'!$I$5-'СЕТ СН'!$I$17</f>
        <v>5659.35143677</v>
      </c>
      <c r="T135" s="36">
        <f>SUMIFS(СВЦЭМ!$C$39:$C$758,СВЦЭМ!$A$39:$A$758,$A135,СВЦЭМ!$B$39:$B$758,T$119)+'СЕТ СН'!$I$9+СВЦЭМ!$D$10+'СЕТ СН'!$I$5-'СЕТ СН'!$I$17</f>
        <v>5606.58298896</v>
      </c>
      <c r="U135" s="36">
        <f>SUMIFS(СВЦЭМ!$C$39:$C$758,СВЦЭМ!$A$39:$A$758,$A135,СВЦЭМ!$B$39:$B$758,U$119)+'СЕТ СН'!$I$9+СВЦЭМ!$D$10+'СЕТ СН'!$I$5-'СЕТ СН'!$I$17</f>
        <v>5632.2668945700007</v>
      </c>
      <c r="V135" s="36">
        <f>SUMIFS(СВЦЭМ!$C$39:$C$758,СВЦЭМ!$A$39:$A$758,$A135,СВЦЭМ!$B$39:$B$758,V$119)+'СЕТ СН'!$I$9+СВЦЭМ!$D$10+'СЕТ СН'!$I$5-'СЕТ СН'!$I$17</f>
        <v>5599.5355356800001</v>
      </c>
      <c r="W135" s="36">
        <f>SUMIFS(СВЦЭМ!$C$39:$C$758,СВЦЭМ!$A$39:$A$758,$A135,СВЦЭМ!$B$39:$B$758,W$119)+'СЕТ СН'!$I$9+СВЦЭМ!$D$10+'СЕТ СН'!$I$5-'СЕТ СН'!$I$17</f>
        <v>5582.6463673400003</v>
      </c>
      <c r="X135" s="36">
        <f>SUMIFS(СВЦЭМ!$C$39:$C$758,СВЦЭМ!$A$39:$A$758,$A135,СВЦЭМ!$B$39:$B$758,X$119)+'СЕТ СН'!$I$9+СВЦЭМ!$D$10+'СЕТ СН'!$I$5-'СЕТ СН'!$I$17</f>
        <v>5583.0811607200003</v>
      </c>
      <c r="Y135" s="36">
        <f>SUMIFS(СВЦЭМ!$C$39:$C$758,СВЦЭМ!$A$39:$A$758,$A135,СВЦЭМ!$B$39:$B$758,Y$119)+'СЕТ СН'!$I$9+СВЦЭМ!$D$10+'СЕТ СН'!$I$5-'СЕТ СН'!$I$17</f>
        <v>5592.6401171400003</v>
      </c>
    </row>
    <row r="136" spans="1:25" ht="15.75" x14ac:dyDescent="0.2">
      <c r="A136" s="35">
        <f t="shared" si="3"/>
        <v>45399</v>
      </c>
      <c r="B136" s="36">
        <f>SUMIFS(СВЦЭМ!$C$39:$C$758,СВЦЭМ!$A$39:$A$758,$A136,СВЦЭМ!$B$39:$B$758,B$119)+'СЕТ СН'!$I$9+СВЦЭМ!$D$10+'СЕТ СН'!$I$5-'СЕТ СН'!$I$17</f>
        <v>5658.8209543600005</v>
      </c>
      <c r="C136" s="36">
        <f>SUMIFS(СВЦЭМ!$C$39:$C$758,СВЦЭМ!$A$39:$A$758,$A136,СВЦЭМ!$B$39:$B$758,C$119)+'СЕТ СН'!$I$9+СВЦЭМ!$D$10+'СЕТ СН'!$I$5-'СЕТ СН'!$I$17</f>
        <v>5705.4306863700003</v>
      </c>
      <c r="D136" s="36">
        <f>SUMIFS(СВЦЭМ!$C$39:$C$758,СВЦЭМ!$A$39:$A$758,$A136,СВЦЭМ!$B$39:$B$758,D$119)+'СЕТ СН'!$I$9+СВЦЭМ!$D$10+'СЕТ СН'!$I$5-'СЕТ СН'!$I$17</f>
        <v>5721.8804405299998</v>
      </c>
      <c r="E136" s="36">
        <f>SUMIFS(СВЦЭМ!$C$39:$C$758,СВЦЭМ!$A$39:$A$758,$A136,СВЦЭМ!$B$39:$B$758,E$119)+'СЕТ СН'!$I$9+СВЦЭМ!$D$10+'СЕТ СН'!$I$5-'СЕТ СН'!$I$17</f>
        <v>5739.0950060100004</v>
      </c>
      <c r="F136" s="36">
        <f>SUMIFS(СВЦЭМ!$C$39:$C$758,СВЦЭМ!$A$39:$A$758,$A136,СВЦЭМ!$B$39:$B$758,F$119)+'СЕТ СН'!$I$9+СВЦЭМ!$D$10+'СЕТ СН'!$I$5-'СЕТ СН'!$I$17</f>
        <v>5737.5356283700003</v>
      </c>
      <c r="G136" s="36">
        <f>SUMIFS(СВЦЭМ!$C$39:$C$758,СВЦЭМ!$A$39:$A$758,$A136,СВЦЭМ!$B$39:$B$758,G$119)+'СЕТ СН'!$I$9+СВЦЭМ!$D$10+'СЕТ СН'!$I$5-'СЕТ СН'!$I$17</f>
        <v>5708.3477242900008</v>
      </c>
      <c r="H136" s="36">
        <f>SUMIFS(СВЦЭМ!$C$39:$C$758,СВЦЭМ!$A$39:$A$758,$A136,СВЦЭМ!$B$39:$B$758,H$119)+'СЕТ СН'!$I$9+СВЦЭМ!$D$10+'СЕТ СН'!$I$5-'СЕТ СН'!$I$17</f>
        <v>5639.0592619700001</v>
      </c>
      <c r="I136" s="36">
        <f>SUMIFS(СВЦЭМ!$C$39:$C$758,СВЦЭМ!$A$39:$A$758,$A136,СВЦЭМ!$B$39:$B$758,I$119)+'СЕТ СН'!$I$9+СВЦЭМ!$D$10+'СЕТ СН'!$I$5-'СЕТ СН'!$I$17</f>
        <v>5580.6474193200002</v>
      </c>
      <c r="J136" s="36">
        <f>SUMIFS(СВЦЭМ!$C$39:$C$758,СВЦЭМ!$A$39:$A$758,$A136,СВЦЭМ!$B$39:$B$758,J$119)+'СЕТ СН'!$I$9+СВЦЭМ!$D$10+'СЕТ СН'!$I$5-'СЕТ СН'!$I$17</f>
        <v>5514.2783332600002</v>
      </c>
      <c r="K136" s="36">
        <f>SUMIFS(СВЦЭМ!$C$39:$C$758,СВЦЭМ!$A$39:$A$758,$A136,СВЦЭМ!$B$39:$B$758,K$119)+'СЕТ СН'!$I$9+СВЦЭМ!$D$10+'СЕТ СН'!$I$5-'СЕТ СН'!$I$17</f>
        <v>5490.5147548599998</v>
      </c>
      <c r="L136" s="36">
        <f>SUMIFS(СВЦЭМ!$C$39:$C$758,СВЦЭМ!$A$39:$A$758,$A136,СВЦЭМ!$B$39:$B$758,L$119)+'СЕТ СН'!$I$9+СВЦЭМ!$D$10+'СЕТ СН'!$I$5-'СЕТ СН'!$I$17</f>
        <v>5497.0888673500003</v>
      </c>
      <c r="M136" s="36">
        <f>SUMIFS(СВЦЭМ!$C$39:$C$758,СВЦЭМ!$A$39:$A$758,$A136,СВЦЭМ!$B$39:$B$758,M$119)+'СЕТ СН'!$I$9+СВЦЭМ!$D$10+'СЕТ СН'!$I$5-'СЕТ СН'!$I$17</f>
        <v>5510.09895065</v>
      </c>
      <c r="N136" s="36">
        <f>SUMIFS(СВЦЭМ!$C$39:$C$758,СВЦЭМ!$A$39:$A$758,$A136,СВЦЭМ!$B$39:$B$758,N$119)+'СЕТ СН'!$I$9+СВЦЭМ!$D$10+'СЕТ СН'!$I$5-'СЕТ СН'!$I$17</f>
        <v>5521.7648062099997</v>
      </c>
      <c r="O136" s="36">
        <f>SUMIFS(СВЦЭМ!$C$39:$C$758,СВЦЭМ!$A$39:$A$758,$A136,СВЦЭМ!$B$39:$B$758,O$119)+'СЕТ СН'!$I$9+СВЦЭМ!$D$10+'СЕТ СН'!$I$5-'СЕТ СН'!$I$17</f>
        <v>5539.3686782800005</v>
      </c>
      <c r="P136" s="36">
        <f>SUMIFS(СВЦЭМ!$C$39:$C$758,СВЦЭМ!$A$39:$A$758,$A136,СВЦЭМ!$B$39:$B$758,P$119)+'СЕТ СН'!$I$9+СВЦЭМ!$D$10+'СЕТ СН'!$I$5-'СЕТ СН'!$I$17</f>
        <v>5536.7291912300007</v>
      </c>
      <c r="Q136" s="36">
        <f>SUMIFS(СВЦЭМ!$C$39:$C$758,СВЦЭМ!$A$39:$A$758,$A136,СВЦЭМ!$B$39:$B$758,Q$119)+'СЕТ СН'!$I$9+СВЦЭМ!$D$10+'СЕТ СН'!$I$5-'СЕТ СН'!$I$17</f>
        <v>5550.6321174800005</v>
      </c>
      <c r="R136" s="36">
        <f>SUMIFS(СВЦЭМ!$C$39:$C$758,СВЦЭМ!$A$39:$A$758,$A136,СВЦЭМ!$B$39:$B$758,R$119)+'СЕТ СН'!$I$9+СВЦЭМ!$D$10+'СЕТ СН'!$I$5-'СЕТ СН'!$I$17</f>
        <v>5564.1291902499997</v>
      </c>
      <c r="S136" s="36">
        <f>SUMIFS(СВЦЭМ!$C$39:$C$758,СВЦЭМ!$A$39:$A$758,$A136,СВЦЭМ!$B$39:$B$758,S$119)+'СЕТ СН'!$I$9+СВЦЭМ!$D$10+'СЕТ СН'!$I$5-'СЕТ СН'!$I$17</f>
        <v>5554.6976289100003</v>
      </c>
      <c r="T136" s="36">
        <f>SUMIFS(СВЦЭМ!$C$39:$C$758,СВЦЭМ!$A$39:$A$758,$A136,СВЦЭМ!$B$39:$B$758,T$119)+'СЕТ СН'!$I$9+СВЦЭМ!$D$10+'СЕТ СН'!$I$5-'СЕТ СН'!$I$17</f>
        <v>5532.3801291400005</v>
      </c>
      <c r="U136" s="36">
        <f>SUMIFS(СВЦЭМ!$C$39:$C$758,СВЦЭМ!$A$39:$A$758,$A136,СВЦЭМ!$B$39:$B$758,U$119)+'СЕТ СН'!$I$9+СВЦЭМ!$D$10+'СЕТ СН'!$I$5-'СЕТ СН'!$I$17</f>
        <v>5513.1249495500006</v>
      </c>
      <c r="V136" s="36">
        <f>SUMIFS(СВЦЭМ!$C$39:$C$758,СВЦЭМ!$A$39:$A$758,$A136,СВЦЭМ!$B$39:$B$758,V$119)+'СЕТ СН'!$I$9+СВЦЭМ!$D$10+'СЕТ СН'!$I$5-'СЕТ СН'!$I$17</f>
        <v>5486.7897172400008</v>
      </c>
      <c r="W136" s="36">
        <f>SUMIFS(СВЦЭМ!$C$39:$C$758,СВЦЭМ!$A$39:$A$758,$A136,СВЦЭМ!$B$39:$B$758,W$119)+'СЕТ СН'!$I$9+СВЦЭМ!$D$10+'СЕТ СН'!$I$5-'СЕТ СН'!$I$17</f>
        <v>5479.6108064</v>
      </c>
      <c r="X136" s="36">
        <f>SUMIFS(СВЦЭМ!$C$39:$C$758,СВЦЭМ!$A$39:$A$758,$A136,СВЦЭМ!$B$39:$B$758,X$119)+'СЕТ СН'!$I$9+СВЦЭМ!$D$10+'СЕТ СН'!$I$5-'СЕТ СН'!$I$17</f>
        <v>5532.5287610300002</v>
      </c>
      <c r="Y136" s="36">
        <f>SUMIFS(СВЦЭМ!$C$39:$C$758,СВЦЭМ!$A$39:$A$758,$A136,СВЦЭМ!$B$39:$B$758,Y$119)+'СЕТ СН'!$I$9+СВЦЭМ!$D$10+'СЕТ СН'!$I$5-'СЕТ СН'!$I$17</f>
        <v>5561.6725074799997</v>
      </c>
    </row>
    <row r="137" spans="1:25" ht="15.75" x14ac:dyDescent="0.2">
      <c r="A137" s="35">
        <f t="shared" si="3"/>
        <v>45400</v>
      </c>
      <c r="B137" s="36">
        <f>SUMIFS(СВЦЭМ!$C$39:$C$758,СВЦЭМ!$A$39:$A$758,$A137,СВЦЭМ!$B$39:$B$758,B$119)+'СЕТ СН'!$I$9+СВЦЭМ!$D$10+'СЕТ СН'!$I$5-'СЕТ СН'!$I$17</f>
        <v>5678.6185185300001</v>
      </c>
      <c r="C137" s="36">
        <f>SUMIFS(СВЦЭМ!$C$39:$C$758,СВЦЭМ!$A$39:$A$758,$A137,СВЦЭМ!$B$39:$B$758,C$119)+'СЕТ СН'!$I$9+СВЦЭМ!$D$10+'СЕТ СН'!$I$5-'СЕТ СН'!$I$17</f>
        <v>5658.7564757400005</v>
      </c>
      <c r="D137" s="36">
        <f>SUMIFS(СВЦЭМ!$C$39:$C$758,СВЦЭМ!$A$39:$A$758,$A137,СВЦЭМ!$B$39:$B$758,D$119)+'СЕТ СН'!$I$9+СВЦЭМ!$D$10+'СЕТ СН'!$I$5-'СЕТ СН'!$I$17</f>
        <v>5680.9513257200006</v>
      </c>
      <c r="E137" s="36">
        <f>SUMIFS(СВЦЭМ!$C$39:$C$758,СВЦЭМ!$A$39:$A$758,$A137,СВЦЭМ!$B$39:$B$758,E$119)+'СЕТ СН'!$I$9+СВЦЭМ!$D$10+'СЕТ СН'!$I$5-'СЕТ СН'!$I$17</f>
        <v>5685.2446039200004</v>
      </c>
      <c r="F137" s="36">
        <f>SUMIFS(СВЦЭМ!$C$39:$C$758,СВЦЭМ!$A$39:$A$758,$A137,СВЦЭМ!$B$39:$B$758,F$119)+'СЕТ СН'!$I$9+СВЦЭМ!$D$10+'СЕТ СН'!$I$5-'СЕТ СН'!$I$17</f>
        <v>5696.4640355500005</v>
      </c>
      <c r="G137" s="36">
        <f>SUMIFS(СВЦЭМ!$C$39:$C$758,СВЦЭМ!$A$39:$A$758,$A137,СВЦЭМ!$B$39:$B$758,G$119)+'СЕТ СН'!$I$9+СВЦЭМ!$D$10+'СЕТ СН'!$I$5-'СЕТ СН'!$I$17</f>
        <v>5684.1429648100002</v>
      </c>
      <c r="H137" s="36">
        <f>SUMIFS(СВЦЭМ!$C$39:$C$758,СВЦЭМ!$A$39:$A$758,$A137,СВЦЭМ!$B$39:$B$758,H$119)+'СЕТ СН'!$I$9+СВЦЭМ!$D$10+'СЕТ СН'!$I$5-'СЕТ СН'!$I$17</f>
        <v>5629.4903845600002</v>
      </c>
      <c r="I137" s="36">
        <f>SUMIFS(СВЦЭМ!$C$39:$C$758,СВЦЭМ!$A$39:$A$758,$A137,СВЦЭМ!$B$39:$B$758,I$119)+'СЕТ СН'!$I$9+СВЦЭМ!$D$10+'СЕТ СН'!$I$5-'СЕТ СН'!$I$17</f>
        <v>5551.8218534300004</v>
      </c>
      <c r="J137" s="36">
        <f>SUMIFS(СВЦЭМ!$C$39:$C$758,СВЦЭМ!$A$39:$A$758,$A137,СВЦЭМ!$B$39:$B$758,J$119)+'СЕТ СН'!$I$9+СВЦЭМ!$D$10+'СЕТ СН'!$I$5-'СЕТ СН'!$I$17</f>
        <v>5493.2543344300002</v>
      </c>
      <c r="K137" s="36">
        <f>SUMIFS(СВЦЭМ!$C$39:$C$758,СВЦЭМ!$A$39:$A$758,$A137,СВЦЭМ!$B$39:$B$758,K$119)+'СЕТ СН'!$I$9+СВЦЭМ!$D$10+'СЕТ СН'!$I$5-'СЕТ СН'!$I$17</f>
        <v>5460.9725737999997</v>
      </c>
      <c r="L137" s="36">
        <f>SUMIFS(СВЦЭМ!$C$39:$C$758,СВЦЭМ!$A$39:$A$758,$A137,СВЦЭМ!$B$39:$B$758,L$119)+'СЕТ СН'!$I$9+СВЦЭМ!$D$10+'СЕТ СН'!$I$5-'СЕТ СН'!$I$17</f>
        <v>5445.1433345800006</v>
      </c>
      <c r="M137" s="36">
        <f>SUMIFS(СВЦЭМ!$C$39:$C$758,СВЦЭМ!$A$39:$A$758,$A137,СВЦЭМ!$B$39:$B$758,M$119)+'СЕТ СН'!$I$9+СВЦЭМ!$D$10+'СЕТ СН'!$I$5-'СЕТ СН'!$I$17</f>
        <v>5525.0626649100004</v>
      </c>
      <c r="N137" s="36">
        <f>SUMIFS(СВЦЭМ!$C$39:$C$758,СВЦЭМ!$A$39:$A$758,$A137,СВЦЭМ!$B$39:$B$758,N$119)+'СЕТ СН'!$I$9+СВЦЭМ!$D$10+'СЕТ СН'!$I$5-'СЕТ СН'!$I$17</f>
        <v>5545.2517048200007</v>
      </c>
      <c r="O137" s="36">
        <f>SUMIFS(СВЦЭМ!$C$39:$C$758,СВЦЭМ!$A$39:$A$758,$A137,СВЦЭМ!$B$39:$B$758,O$119)+'СЕТ СН'!$I$9+СВЦЭМ!$D$10+'СЕТ СН'!$I$5-'СЕТ СН'!$I$17</f>
        <v>5557.6914600100008</v>
      </c>
      <c r="P137" s="36">
        <f>SUMIFS(СВЦЭМ!$C$39:$C$758,СВЦЭМ!$A$39:$A$758,$A137,СВЦЭМ!$B$39:$B$758,P$119)+'СЕТ СН'!$I$9+СВЦЭМ!$D$10+'СЕТ СН'!$I$5-'СЕТ СН'!$I$17</f>
        <v>5577.3534934600002</v>
      </c>
      <c r="Q137" s="36">
        <f>SUMIFS(СВЦЭМ!$C$39:$C$758,СВЦЭМ!$A$39:$A$758,$A137,СВЦЭМ!$B$39:$B$758,Q$119)+'СЕТ СН'!$I$9+СВЦЭМ!$D$10+'СЕТ СН'!$I$5-'СЕТ СН'!$I$17</f>
        <v>5593.7042060900003</v>
      </c>
      <c r="R137" s="36">
        <f>SUMIFS(СВЦЭМ!$C$39:$C$758,СВЦЭМ!$A$39:$A$758,$A137,СВЦЭМ!$B$39:$B$758,R$119)+'СЕТ СН'!$I$9+СВЦЭМ!$D$10+'СЕТ СН'!$I$5-'СЕТ СН'!$I$17</f>
        <v>5597.1812010200001</v>
      </c>
      <c r="S137" s="36">
        <f>SUMIFS(СВЦЭМ!$C$39:$C$758,СВЦЭМ!$A$39:$A$758,$A137,СВЦЭМ!$B$39:$B$758,S$119)+'СЕТ СН'!$I$9+СВЦЭМ!$D$10+'СЕТ СН'!$I$5-'СЕТ СН'!$I$17</f>
        <v>5581.7617183700004</v>
      </c>
      <c r="T137" s="36">
        <f>SUMIFS(СВЦЭМ!$C$39:$C$758,СВЦЭМ!$A$39:$A$758,$A137,СВЦЭМ!$B$39:$B$758,T$119)+'СЕТ СН'!$I$9+СВЦЭМ!$D$10+'СЕТ СН'!$I$5-'СЕТ СН'!$I$17</f>
        <v>5544.6454529500006</v>
      </c>
      <c r="U137" s="36">
        <f>SUMIFS(СВЦЭМ!$C$39:$C$758,СВЦЭМ!$A$39:$A$758,$A137,СВЦЭМ!$B$39:$B$758,U$119)+'СЕТ СН'!$I$9+СВЦЭМ!$D$10+'СЕТ СН'!$I$5-'СЕТ СН'!$I$17</f>
        <v>5550.0567097600006</v>
      </c>
      <c r="V137" s="36">
        <f>SUMIFS(СВЦЭМ!$C$39:$C$758,СВЦЭМ!$A$39:$A$758,$A137,СВЦЭМ!$B$39:$B$758,V$119)+'СЕТ СН'!$I$9+СВЦЭМ!$D$10+'СЕТ СН'!$I$5-'СЕТ СН'!$I$17</f>
        <v>5512.0760504500004</v>
      </c>
      <c r="W137" s="36">
        <f>SUMIFS(СВЦЭМ!$C$39:$C$758,СВЦЭМ!$A$39:$A$758,$A137,СВЦЭМ!$B$39:$B$758,W$119)+'СЕТ СН'!$I$9+СВЦЭМ!$D$10+'СЕТ СН'!$I$5-'СЕТ СН'!$I$17</f>
        <v>5479.8810632700006</v>
      </c>
      <c r="X137" s="36">
        <f>SUMIFS(СВЦЭМ!$C$39:$C$758,СВЦЭМ!$A$39:$A$758,$A137,СВЦЭМ!$B$39:$B$758,X$119)+'СЕТ СН'!$I$9+СВЦЭМ!$D$10+'СЕТ СН'!$I$5-'СЕТ СН'!$I$17</f>
        <v>5536.3791071699998</v>
      </c>
      <c r="Y137" s="36">
        <f>SUMIFS(СВЦЭМ!$C$39:$C$758,СВЦЭМ!$A$39:$A$758,$A137,СВЦЭМ!$B$39:$B$758,Y$119)+'СЕТ СН'!$I$9+СВЦЭМ!$D$10+'СЕТ СН'!$I$5-'СЕТ СН'!$I$17</f>
        <v>5607.5131759100004</v>
      </c>
    </row>
    <row r="138" spans="1:25" ht="15.75" x14ac:dyDescent="0.2">
      <c r="A138" s="35">
        <f t="shared" si="3"/>
        <v>45401</v>
      </c>
      <c r="B138" s="36">
        <f>SUMIFS(СВЦЭМ!$C$39:$C$758,СВЦЭМ!$A$39:$A$758,$A138,СВЦЭМ!$B$39:$B$758,B$119)+'СЕТ СН'!$I$9+СВЦЭМ!$D$10+'СЕТ СН'!$I$5-'СЕТ СН'!$I$17</f>
        <v>5637.3406772500002</v>
      </c>
      <c r="C138" s="36">
        <f>SUMIFS(СВЦЭМ!$C$39:$C$758,СВЦЭМ!$A$39:$A$758,$A138,СВЦЭМ!$B$39:$B$758,C$119)+'СЕТ СН'!$I$9+СВЦЭМ!$D$10+'СЕТ СН'!$I$5-'СЕТ СН'!$I$17</f>
        <v>5684.9621043700008</v>
      </c>
      <c r="D138" s="36">
        <f>SUMIFS(СВЦЭМ!$C$39:$C$758,СВЦЭМ!$A$39:$A$758,$A138,СВЦЭМ!$B$39:$B$758,D$119)+'СЕТ СН'!$I$9+СВЦЭМ!$D$10+'СЕТ СН'!$I$5-'СЕТ СН'!$I$17</f>
        <v>5698.5578619799999</v>
      </c>
      <c r="E138" s="36">
        <f>SUMIFS(СВЦЭМ!$C$39:$C$758,СВЦЭМ!$A$39:$A$758,$A138,СВЦЭМ!$B$39:$B$758,E$119)+'СЕТ СН'!$I$9+СВЦЭМ!$D$10+'СЕТ СН'!$I$5-'СЕТ СН'!$I$17</f>
        <v>5708.9625684900002</v>
      </c>
      <c r="F138" s="36">
        <f>SUMIFS(СВЦЭМ!$C$39:$C$758,СВЦЭМ!$A$39:$A$758,$A138,СВЦЭМ!$B$39:$B$758,F$119)+'СЕТ СН'!$I$9+СВЦЭМ!$D$10+'СЕТ СН'!$I$5-'СЕТ СН'!$I$17</f>
        <v>5678.46583379</v>
      </c>
      <c r="G138" s="36">
        <f>SUMIFS(СВЦЭМ!$C$39:$C$758,СВЦЭМ!$A$39:$A$758,$A138,СВЦЭМ!$B$39:$B$758,G$119)+'СЕТ СН'!$I$9+СВЦЭМ!$D$10+'СЕТ СН'!$I$5-'СЕТ СН'!$I$17</f>
        <v>5668.4293584500001</v>
      </c>
      <c r="H138" s="36">
        <f>SUMIFS(СВЦЭМ!$C$39:$C$758,СВЦЭМ!$A$39:$A$758,$A138,СВЦЭМ!$B$39:$B$758,H$119)+'СЕТ СН'!$I$9+СВЦЭМ!$D$10+'СЕТ СН'!$I$5-'СЕТ СН'!$I$17</f>
        <v>5600.7088603900002</v>
      </c>
      <c r="I138" s="36">
        <f>SUMIFS(СВЦЭМ!$C$39:$C$758,СВЦЭМ!$A$39:$A$758,$A138,СВЦЭМ!$B$39:$B$758,I$119)+'СЕТ СН'!$I$9+СВЦЭМ!$D$10+'СЕТ СН'!$I$5-'СЕТ СН'!$I$17</f>
        <v>5562.4221830100005</v>
      </c>
      <c r="J138" s="36">
        <f>SUMIFS(СВЦЭМ!$C$39:$C$758,СВЦЭМ!$A$39:$A$758,$A138,СВЦЭМ!$B$39:$B$758,J$119)+'СЕТ СН'!$I$9+СВЦЭМ!$D$10+'СЕТ СН'!$I$5-'СЕТ СН'!$I$17</f>
        <v>5510.7083883699997</v>
      </c>
      <c r="K138" s="36">
        <f>SUMIFS(СВЦЭМ!$C$39:$C$758,СВЦЭМ!$A$39:$A$758,$A138,СВЦЭМ!$B$39:$B$758,K$119)+'СЕТ СН'!$I$9+СВЦЭМ!$D$10+'СЕТ СН'!$I$5-'СЕТ СН'!$I$17</f>
        <v>5514.2671609999998</v>
      </c>
      <c r="L138" s="36">
        <f>SUMIFS(СВЦЭМ!$C$39:$C$758,СВЦЭМ!$A$39:$A$758,$A138,СВЦЭМ!$B$39:$B$758,L$119)+'СЕТ СН'!$I$9+СВЦЭМ!$D$10+'СЕТ СН'!$I$5-'СЕТ СН'!$I$17</f>
        <v>5507.5013158199999</v>
      </c>
      <c r="M138" s="36">
        <f>SUMIFS(СВЦЭМ!$C$39:$C$758,СВЦЭМ!$A$39:$A$758,$A138,СВЦЭМ!$B$39:$B$758,M$119)+'СЕТ СН'!$I$9+СВЦЭМ!$D$10+'СЕТ СН'!$I$5-'СЕТ СН'!$I$17</f>
        <v>5505.0127656200002</v>
      </c>
      <c r="N138" s="36">
        <f>SUMIFS(СВЦЭМ!$C$39:$C$758,СВЦЭМ!$A$39:$A$758,$A138,СВЦЭМ!$B$39:$B$758,N$119)+'СЕТ СН'!$I$9+СВЦЭМ!$D$10+'СЕТ СН'!$I$5-'СЕТ СН'!$I$17</f>
        <v>5514.6568968000001</v>
      </c>
      <c r="O138" s="36">
        <f>SUMIFS(СВЦЭМ!$C$39:$C$758,СВЦЭМ!$A$39:$A$758,$A138,СВЦЭМ!$B$39:$B$758,O$119)+'СЕТ СН'!$I$9+СВЦЭМ!$D$10+'СЕТ СН'!$I$5-'СЕТ СН'!$I$17</f>
        <v>5528.6037235399999</v>
      </c>
      <c r="P138" s="36">
        <f>SUMIFS(СВЦЭМ!$C$39:$C$758,СВЦЭМ!$A$39:$A$758,$A138,СВЦЭМ!$B$39:$B$758,P$119)+'СЕТ СН'!$I$9+СВЦЭМ!$D$10+'СЕТ СН'!$I$5-'СЕТ СН'!$I$17</f>
        <v>5542.71745741</v>
      </c>
      <c r="Q138" s="36">
        <f>SUMIFS(СВЦЭМ!$C$39:$C$758,СВЦЭМ!$A$39:$A$758,$A138,СВЦЭМ!$B$39:$B$758,Q$119)+'СЕТ СН'!$I$9+СВЦЭМ!$D$10+'СЕТ СН'!$I$5-'СЕТ СН'!$I$17</f>
        <v>5551.5652047900003</v>
      </c>
      <c r="R138" s="36">
        <f>SUMIFS(СВЦЭМ!$C$39:$C$758,СВЦЭМ!$A$39:$A$758,$A138,СВЦЭМ!$B$39:$B$758,R$119)+'СЕТ СН'!$I$9+СВЦЭМ!$D$10+'СЕТ СН'!$I$5-'СЕТ СН'!$I$17</f>
        <v>5553.91843935</v>
      </c>
      <c r="S138" s="36">
        <f>SUMIFS(СВЦЭМ!$C$39:$C$758,СВЦЭМ!$A$39:$A$758,$A138,СВЦЭМ!$B$39:$B$758,S$119)+'СЕТ СН'!$I$9+СВЦЭМ!$D$10+'СЕТ СН'!$I$5-'СЕТ СН'!$I$17</f>
        <v>5598.6662866400002</v>
      </c>
      <c r="T138" s="36">
        <f>SUMIFS(СВЦЭМ!$C$39:$C$758,СВЦЭМ!$A$39:$A$758,$A138,СВЦЭМ!$B$39:$B$758,T$119)+'СЕТ СН'!$I$9+СВЦЭМ!$D$10+'СЕТ СН'!$I$5-'СЕТ СН'!$I$17</f>
        <v>5577.3412032900005</v>
      </c>
      <c r="U138" s="36">
        <f>SUMIFS(СВЦЭМ!$C$39:$C$758,СВЦЭМ!$A$39:$A$758,$A138,СВЦЭМ!$B$39:$B$758,U$119)+'СЕТ СН'!$I$9+СВЦЭМ!$D$10+'СЕТ СН'!$I$5-'СЕТ СН'!$I$17</f>
        <v>5488.1934523300006</v>
      </c>
      <c r="V138" s="36">
        <f>SUMIFS(СВЦЭМ!$C$39:$C$758,СВЦЭМ!$A$39:$A$758,$A138,СВЦЭМ!$B$39:$B$758,V$119)+'СЕТ СН'!$I$9+СВЦЭМ!$D$10+'СЕТ СН'!$I$5-'СЕТ СН'!$I$17</f>
        <v>5498.7189771100002</v>
      </c>
      <c r="W138" s="36">
        <f>SUMIFS(СВЦЭМ!$C$39:$C$758,СВЦЭМ!$A$39:$A$758,$A138,СВЦЭМ!$B$39:$B$758,W$119)+'СЕТ СН'!$I$9+СВЦЭМ!$D$10+'СЕТ СН'!$I$5-'СЕТ СН'!$I$17</f>
        <v>5477.0329766600007</v>
      </c>
      <c r="X138" s="36">
        <f>SUMIFS(СВЦЭМ!$C$39:$C$758,СВЦЭМ!$A$39:$A$758,$A138,СВЦЭМ!$B$39:$B$758,X$119)+'СЕТ СН'!$I$9+СВЦЭМ!$D$10+'СЕТ СН'!$I$5-'СЕТ СН'!$I$17</f>
        <v>5563.2936282299997</v>
      </c>
      <c r="Y138" s="36">
        <f>SUMIFS(СВЦЭМ!$C$39:$C$758,СВЦЭМ!$A$39:$A$758,$A138,СВЦЭМ!$B$39:$B$758,Y$119)+'СЕТ СН'!$I$9+СВЦЭМ!$D$10+'СЕТ СН'!$I$5-'СЕТ СН'!$I$17</f>
        <v>5588.6142519900004</v>
      </c>
    </row>
    <row r="139" spans="1:25" ht="15.75" x14ac:dyDescent="0.2">
      <c r="A139" s="35">
        <f t="shared" si="3"/>
        <v>45402</v>
      </c>
      <c r="B139" s="36">
        <f>SUMIFS(СВЦЭМ!$C$39:$C$758,СВЦЭМ!$A$39:$A$758,$A139,СВЦЭМ!$B$39:$B$758,B$119)+'СЕТ СН'!$I$9+СВЦЭМ!$D$10+'СЕТ СН'!$I$5-'СЕТ СН'!$I$17</f>
        <v>5536.9070299699997</v>
      </c>
      <c r="C139" s="36">
        <f>SUMIFS(СВЦЭМ!$C$39:$C$758,СВЦЭМ!$A$39:$A$758,$A139,СВЦЭМ!$B$39:$B$758,C$119)+'СЕТ СН'!$I$9+СВЦЭМ!$D$10+'СЕТ СН'!$I$5-'СЕТ СН'!$I$17</f>
        <v>5671.0038565900004</v>
      </c>
      <c r="D139" s="36">
        <f>SUMIFS(СВЦЭМ!$C$39:$C$758,СВЦЭМ!$A$39:$A$758,$A139,СВЦЭМ!$B$39:$B$758,D$119)+'СЕТ СН'!$I$9+СВЦЭМ!$D$10+'СЕТ СН'!$I$5-'СЕТ СН'!$I$17</f>
        <v>5792.1560618799995</v>
      </c>
      <c r="E139" s="36">
        <f>SUMIFS(СВЦЭМ!$C$39:$C$758,СВЦЭМ!$A$39:$A$758,$A139,СВЦЭМ!$B$39:$B$758,E$119)+'СЕТ СН'!$I$9+СВЦЭМ!$D$10+'СЕТ СН'!$I$5-'СЕТ СН'!$I$17</f>
        <v>5816.99266102</v>
      </c>
      <c r="F139" s="36">
        <f>SUMIFS(СВЦЭМ!$C$39:$C$758,СВЦЭМ!$A$39:$A$758,$A139,СВЦЭМ!$B$39:$B$758,F$119)+'СЕТ СН'!$I$9+СВЦЭМ!$D$10+'СЕТ СН'!$I$5-'СЕТ СН'!$I$17</f>
        <v>5815.2507113400006</v>
      </c>
      <c r="G139" s="36">
        <f>SUMIFS(СВЦЭМ!$C$39:$C$758,СВЦЭМ!$A$39:$A$758,$A139,СВЦЭМ!$B$39:$B$758,G$119)+'СЕТ СН'!$I$9+СВЦЭМ!$D$10+'СЕТ СН'!$I$5-'СЕТ СН'!$I$17</f>
        <v>5809.8742370399996</v>
      </c>
      <c r="H139" s="36">
        <f>SUMIFS(СВЦЭМ!$C$39:$C$758,СВЦЭМ!$A$39:$A$758,$A139,СВЦЭМ!$B$39:$B$758,H$119)+'СЕТ СН'!$I$9+СВЦЭМ!$D$10+'СЕТ СН'!$I$5-'СЕТ СН'!$I$17</f>
        <v>5775.5082342200003</v>
      </c>
      <c r="I139" s="36">
        <f>SUMIFS(СВЦЭМ!$C$39:$C$758,СВЦЭМ!$A$39:$A$758,$A139,СВЦЭМ!$B$39:$B$758,I$119)+'СЕТ СН'!$I$9+СВЦЭМ!$D$10+'СЕТ СН'!$I$5-'СЕТ СН'!$I$17</f>
        <v>5733.0399981400005</v>
      </c>
      <c r="J139" s="36">
        <f>SUMIFS(СВЦЭМ!$C$39:$C$758,СВЦЭМ!$A$39:$A$758,$A139,СВЦЭМ!$B$39:$B$758,J$119)+'СЕТ СН'!$I$9+СВЦЭМ!$D$10+'СЕТ СН'!$I$5-'СЕТ СН'!$I$17</f>
        <v>5620.0155247700004</v>
      </c>
      <c r="K139" s="36">
        <f>SUMIFS(СВЦЭМ!$C$39:$C$758,СВЦЭМ!$A$39:$A$758,$A139,СВЦЭМ!$B$39:$B$758,K$119)+'СЕТ СН'!$I$9+СВЦЭМ!$D$10+'СЕТ СН'!$I$5-'СЕТ СН'!$I$17</f>
        <v>5587.7127411000001</v>
      </c>
      <c r="L139" s="36">
        <f>SUMIFS(СВЦЭМ!$C$39:$C$758,СВЦЭМ!$A$39:$A$758,$A139,СВЦЭМ!$B$39:$B$758,L$119)+'СЕТ СН'!$I$9+СВЦЭМ!$D$10+'СЕТ СН'!$I$5-'СЕТ СН'!$I$17</f>
        <v>5577.8474894800001</v>
      </c>
      <c r="M139" s="36">
        <f>SUMIFS(СВЦЭМ!$C$39:$C$758,СВЦЭМ!$A$39:$A$758,$A139,СВЦЭМ!$B$39:$B$758,M$119)+'СЕТ СН'!$I$9+СВЦЭМ!$D$10+'СЕТ СН'!$I$5-'СЕТ СН'!$I$17</f>
        <v>5563.2189916300003</v>
      </c>
      <c r="N139" s="36">
        <f>SUMIFS(СВЦЭМ!$C$39:$C$758,СВЦЭМ!$A$39:$A$758,$A139,СВЦЭМ!$B$39:$B$758,N$119)+'СЕТ СН'!$I$9+СВЦЭМ!$D$10+'СЕТ СН'!$I$5-'СЕТ СН'!$I$17</f>
        <v>5541.2396929400002</v>
      </c>
      <c r="O139" s="36">
        <f>SUMIFS(СВЦЭМ!$C$39:$C$758,СВЦЭМ!$A$39:$A$758,$A139,СВЦЭМ!$B$39:$B$758,O$119)+'СЕТ СН'!$I$9+СВЦЭМ!$D$10+'СЕТ СН'!$I$5-'СЕТ СН'!$I$17</f>
        <v>5529.37362613</v>
      </c>
      <c r="P139" s="36">
        <f>SUMIFS(СВЦЭМ!$C$39:$C$758,СВЦЭМ!$A$39:$A$758,$A139,СВЦЭМ!$B$39:$B$758,P$119)+'СЕТ СН'!$I$9+СВЦЭМ!$D$10+'СЕТ СН'!$I$5-'СЕТ СН'!$I$17</f>
        <v>5534.1637747000004</v>
      </c>
      <c r="Q139" s="36">
        <f>SUMIFS(СВЦЭМ!$C$39:$C$758,СВЦЭМ!$A$39:$A$758,$A139,СВЦЭМ!$B$39:$B$758,Q$119)+'СЕТ СН'!$I$9+СВЦЭМ!$D$10+'СЕТ СН'!$I$5-'СЕТ СН'!$I$17</f>
        <v>5541.2382931700004</v>
      </c>
      <c r="R139" s="36">
        <f>SUMIFS(СВЦЭМ!$C$39:$C$758,СВЦЭМ!$A$39:$A$758,$A139,СВЦЭМ!$B$39:$B$758,R$119)+'СЕТ СН'!$I$9+СВЦЭМ!$D$10+'СЕТ СН'!$I$5-'СЕТ СН'!$I$17</f>
        <v>5628.8251732900007</v>
      </c>
      <c r="S139" s="36">
        <f>SUMIFS(СВЦЭМ!$C$39:$C$758,СВЦЭМ!$A$39:$A$758,$A139,СВЦЭМ!$B$39:$B$758,S$119)+'СЕТ СН'!$I$9+СВЦЭМ!$D$10+'СЕТ СН'!$I$5-'СЕТ СН'!$I$17</f>
        <v>5600.5511545300005</v>
      </c>
      <c r="T139" s="36">
        <f>SUMIFS(СВЦЭМ!$C$39:$C$758,СВЦЭМ!$A$39:$A$758,$A139,СВЦЭМ!$B$39:$B$758,T$119)+'СЕТ СН'!$I$9+СВЦЭМ!$D$10+'СЕТ СН'!$I$5-'СЕТ СН'!$I$17</f>
        <v>5572.96476781</v>
      </c>
      <c r="U139" s="36">
        <f>SUMIFS(СВЦЭМ!$C$39:$C$758,СВЦЭМ!$A$39:$A$758,$A139,СВЦЭМ!$B$39:$B$758,U$119)+'СЕТ СН'!$I$9+СВЦЭМ!$D$10+'СЕТ СН'!$I$5-'СЕТ СН'!$I$17</f>
        <v>5570.6249464000002</v>
      </c>
      <c r="V139" s="36">
        <f>SUMIFS(СВЦЭМ!$C$39:$C$758,СВЦЭМ!$A$39:$A$758,$A139,СВЦЭМ!$B$39:$B$758,V$119)+'СЕТ СН'!$I$9+СВЦЭМ!$D$10+'СЕТ СН'!$I$5-'СЕТ СН'!$I$17</f>
        <v>5543.0252954799998</v>
      </c>
      <c r="W139" s="36">
        <f>SUMIFS(СВЦЭМ!$C$39:$C$758,СВЦЭМ!$A$39:$A$758,$A139,СВЦЭМ!$B$39:$B$758,W$119)+'СЕТ СН'!$I$9+СВЦЭМ!$D$10+'СЕТ СН'!$I$5-'СЕТ СН'!$I$17</f>
        <v>5525.0584046800004</v>
      </c>
      <c r="X139" s="36">
        <f>SUMIFS(СВЦЭМ!$C$39:$C$758,СВЦЭМ!$A$39:$A$758,$A139,СВЦЭМ!$B$39:$B$758,X$119)+'СЕТ СН'!$I$9+СВЦЭМ!$D$10+'СЕТ СН'!$I$5-'СЕТ СН'!$I$17</f>
        <v>5566.7756377700007</v>
      </c>
      <c r="Y139" s="36">
        <f>SUMIFS(СВЦЭМ!$C$39:$C$758,СВЦЭМ!$A$39:$A$758,$A139,СВЦЭМ!$B$39:$B$758,Y$119)+'СЕТ СН'!$I$9+СВЦЭМ!$D$10+'СЕТ СН'!$I$5-'СЕТ СН'!$I$17</f>
        <v>5608.9590737300005</v>
      </c>
    </row>
    <row r="140" spans="1:25" ht="15.75" x14ac:dyDescent="0.2">
      <c r="A140" s="35">
        <f t="shared" si="3"/>
        <v>45403</v>
      </c>
      <c r="B140" s="36">
        <f>SUMIFS(СВЦЭМ!$C$39:$C$758,СВЦЭМ!$A$39:$A$758,$A140,СВЦЭМ!$B$39:$B$758,B$119)+'СЕТ СН'!$I$9+СВЦЭМ!$D$10+'СЕТ СН'!$I$5-'СЕТ СН'!$I$17</f>
        <v>5688.20283234</v>
      </c>
      <c r="C140" s="36">
        <f>SUMIFS(СВЦЭМ!$C$39:$C$758,СВЦЭМ!$A$39:$A$758,$A140,СВЦЭМ!$B$39:$B$758,C$119)+'СЕТ СН'!$I$9+СВЦЭМ!$D$10+'СЕТ СН'!$I$5-'СЕТ СН'!$I$17</f>
        <v>5751.9579346999999</v>
      </c>
      <c r="D140" s="36">
        <f>SUMIFS(СВЦЭМ!$C$39:$C$758,СВЦЭМ!$A$39:$A$758,$A140,СВЦЭМ!$B$39:$B$758,D$119)+'СЕТ СН'!$I$9+СВЦЭМ!$D$10+'СЕТ СН'!$I$5-'СЕТ СН'!$I$17</f>
        <v>5775.4966391300004</v>
      </c>
      <c r="E140" s="36">
        <f>SUMIFS(СВЦЭМ!$C$39:$C$758,СВЦЭМ!$A$39:$A$758,$A140,СВЦЭМ!$B$39:$B$758,E$119)+'СЕТ СН'!$I$9+СВЦЭМ!$D$10+'СЕТ СН'!$I$5-'СЕТ СН'!$I$17</f>
        <v>5788.3843113299999</v>
      </c>
      <c r="F140" s="36">
        <f>SUMIFS(СВЦЭМ!$C$39:$C$758,СВЦЭМ!$A$39:$A$758,$A140,СВЦЭМ!$B$39:$B$758,F$119)+'СЕТ СН'!$I$9+СВЦЭМ!$D$10+'СЕТ СН'!$I$5-'СЕТ СН'!$I$17</f>
        <v>5787.6530948700001</v>
      </c>
      <c r="G140" s="36">
        <f>SUMIFS(СВЦЭМ!$C$39:$C$758,СВЦЭМ!$A$39:$A$758,$A140,СВЦЭМ!$B$39:$B$758,G$119)+'СЕТ СН'!$I$9+СВЦЭМ!$D$10+'СЕТ СН'!$I$5-'СЕТ СН'!$I$17</f>
        <v>5767.29270318</v>
      </c>
      <c r="H140" s="36">
        <f>SUMIFS(СВЦЭМ!$C$39:$C$758,СВЦЭМ!$A$39:$A$758,$A140,СВЦЭМ!$B$39:$B$758,H$119)+'СЕТ СН'!$I$9+СВЦЭМ!$D$10+'СЕТ СН'!$I$5-'СЕТ СН'!$I$17</f>
        <v>5757.1968855699997</v>
      </c>
      <c r="I140" s="36">
        <f>SUMIFS(СВЦЭМ!$C$39:$C$758,СВЦЭМ!$A$39:$A$758,$A140,СВЦЭМ!$B$39:$B$758,I$119)+'СЕТ СН'!$I$9+СВЦЭМ!$D$10+'СЕТ СН'!$I$5-'СЕТ СН'!$I$17</f>
        <v>5729.2770181900005</v>
      </c>
      <c r="J140" s="36">
        <f>SUMIFS(СВЦЭМ!$C$39:$C$758,СВЦЭМ!$A$39:$A$758,$A140,СВЦЭМ!$B$39:$B$758,J$119)+'СЕТ СН'!$I$9+СВЦЭМ!$D$10+'СЕТ СН'!$I$5-'СЕТ СН'!$I$17</f>
        <v>5581.5479405100004</v>
      </c>
      <c r="K140" s="36">
        <f>SUMIFS(СВЦЭМ!$C$39:$C$758,СВЦЭМ!$A$39:$A$758,$A140,СВЦЭМ!$B$39:$B$758,K$119)+'СЕТ СН'!$I$9+СВЦЭМ!$D$10+'СЕТ СН'!$I$5-'СЕТ СН'!$I$17</f>
        <v>5508.2083146200002</v>
      </c>
      <c r="L140" s="36">
        <f>SUMIFS(СВЦЭМ!$C$39:$C$758,СВЦЭМ!$A$39:$A$758,$A140,СВЦЭМ!$B$39:$B$758,L$119)+'СЕТ СН'!$I$9+СВЦЭМ!$D$10+'СЕТ СН'!$I$5-'СЕТ СН'!$I$17</f>
        <v>5497.00520478</v>
      </c>
      <c r="M140" s="36">
        <f>SUMIFS(СВЦЭМ!$C$39:$C$758,СВЦЭМ!$A$39:$A$758,$A140,СВЦЭМ!$B$39:$B$758,M$119)+'СЕТ СН'!$I$9+СВЦЭМ!$D$10+'СЕТ СН'!$I$5-'СЕТ СН'!$I$17</f>
        <v>5498.9371261400001</v>
      </c>
      <c r="N140" s="36">
        <f>SUMIFS(СВЦЭМ!$C$39:$C$758,СВЦЭМ!$A$39:$A$758,$A140,СВЦЭМ!$B$39:$B$758,N$119)+'СЕТ СН'!$I$9+СВЦЭМ!$D$10+'СЕТ СН'!$I$5-'СЕТ СН'!$I$17</f>
        <v>5531.2596218400004</v>
      </c>
      <c r="O140" s="36">
        <f>SUMIFS(СВЦЭМ!$C$39:$C$758,СВЦЭМ!$A$39:$A$758,$A140,СВЦЭМ!$B$39:$B$758,O$119)+'СЕТ СН'!$I$9+СВЦЭМ!$D$10+'СЕТ СН'!$I$5-'СЕТ СН'!$I$17</f>
        <v>5562.9563223000005</v>
      </c>
      <c r="P140" s="36">
        <f>SUMIFS(СВЦЭМ!$C$39:$C$758,СВЦЭМ!$A$39:$A$758,$A140,СВЦЭМ!$B$39:$B$758,P$119)+'СЕТ СН'!$I$9+СВЦЭМ!$D$10+'СЕТ СН'!$I$5-'СЕТ СН'!$I$17</f>
        <v>5604.3002494700004</v>
      </c>
      <c r="Q140" s="36">
        <f>SUMIFS(СВЦЭМ!$C$39:$C$758,СВЦЭМ!$A$39:$A$758,$A140,СВЦЭМ!$B$39:$B$758,Q$119)+'СЕТ СН'!$I$9+СВЦЭМ!$D$10+'СЕТ СН'!$I$5-'СЕТ СН'!$I$17</f>
        <v>5636.6083029600004</v>
      </c>
      <c r="R140" s="36">
        <f>SUMIFS(СВЦЭМ!$C$39:$C$758,СВЦЭМ!$A$39:$A$758,$A140,СВЦЭМ!$B$39:$B$758,R$119)+'СЕТ СН'!$I$9+СВЦЭМ!$D$10+'СЕТ СН'!$I$5-'СЕТ СН'!$I$17</f>
        <v>5664.9528811600003</v>
      </c>
      <c r="S140" s="36">
        <f>SUMIFS(СВЦЭМ!$C$39:$C$758,СВЦЭМ!$A$39:$A$758,$A140,СВЦЭМ!$B$39:$B$758,S$119)+'СЕТ СН'!$I$9+СВЦЭМ!$D$10+'СЕТ СН'!$I$5-'СЕТ СН'!$I$17</f>
        <v>5646.2071179800005</v>
      </c>
      <c r="T140" s="36">
        <f>SUMIFS(СВЦЭМ!$C$39:$C$758,СВЦЭМ!$A$39:$A$758,$A140,СВЦЭМ!$B$39:$B$758,T$119)+'СЕТ СН'!$I$9+СВЦЭМ!$D$10+'СЕТ СН'!$I$5-'СЕТ СН'!$I$17</f>
        <v>5601.4791068900004</v>
      </c>
      <c r="U140" s="36">
        <f>SUMIFS(СВЦЭМ!$C$39:$C$758,СВЦЭМ!$A$39:$A$758,$A140,СВЦЭМ!$B$39:$B$758,U$119)+'СЕТ СН'!$I$9+СВЦЭМ!$D$10+'СЕТ СН'!$I$5-'СЕТ СН'!$I$17</f>
        <v>5587.7945354900003</v>
      </c>
      <c r="V140" s="36">
        <f>SUMIFS(СВЦЭМ!$C$39:$C$758,СВЦЭМ!$A$39:$A$758,$A140,СВЦЭМ!$B$39:$B$758,V$119)+'СЕТ СН'!$I$9+СВЦЭМ!$D$10+'СЕТ СН'!$I$5-'СЕТ СН'!$I$17</f>
        <v>5543.3934157800004</v>
      </c>
      <c r="W140" s="36">
        <f>SUMIFS(СВЦЭМ!$C$39:$C$758,СВЦЭМ!$A$39:$A$758,$A140,СВЦЭМ!$B$39:$B$758,W$119)+'СЕТ СН'!$I$9+СВЦЭМ!$D$10+'СЕТ СН'!$I$5-'СЕТ СН'!$I$17</f>
        <v>5544.47431512</v>
      </c>
      <c r="X140" s="36">
        <f>SUMIFS(СВЦЭМ!$C$39:$C$758,СВЦЭМ!$A$39:$A$758,$A140,СВЦЭМ!$B$39:$B$758,X$119)+'СЕТ СН'!$I$9+СВЦЭМ!$D$10+'СЕТ СН'!$I$5-'СЕТ СН'!$I$17</f>
        <v>5612.8762917100003</v>
      </c>
      <c r="Y140" s="36">
        <f>SUMIFS(СВЦЭМ!$C$39:$C$758,СВЦЭМ!$A$39:$A$758,$A140,СВЦЭМ!$B$39:$B$758,Y$119)+'СЕТ СН'!$I$9+СВЦЭМ!$D$10+'СЕТ СН'!$I$5-'СЕТ СН'!$I$17</f>
        <v>5690.7424901000004</v>
      </c>
    </row>
    <row r="141" spans="1:25" ht="15.75" x14ac:dyDescent="0.2">
      <c r="A141" s="35">
        <f t="shared" si="3"/>
        <v>45404</v>
      </c>
      <c r="B141" s="36">
        <f>SUMIFS(СВЦЭМ!$C$39:$C$758,СВЦЭМ!$A$39:$A$758,$A141,СВЦЭМ!$B$39:$B$758,B$119)+'СЕТ СН'!$I$9+СВЦЭМ!$D$10+'СЕТ СН'!$I$5-'СЕТ СН'!$I$17</f>
        <v>5772.0857799700007</v>
      </c>
      <c r="C141" s="36">
        <f>SUMIFS(СВЦЭМ!$C$39:$C$758,СВЦЭМ!$A$39:$A$758,$A141,СВЦЭМ!$B$39:$B$758,C$119)+'СЕТ СН'!$I$9+СВЦЭМ!$D$10+'СЕТ СН'!$I$5-'СЕТ СН'!$I$17</f>
        <v>5798.4963845900002</v>
      </c>
      <c r="D141" s="36">
        <f>SUMIFS(СВЦЭМ!$C$39:$C$758,СВЦЭМ!$A$39:$A$758,$A141,СВЦЭМ!$B$39:$B$758,D$119)+'СЕТ СН'!$I$9+СВЦЭМ!$D$10+'СЕТ СН'!$I$5-'СЕТ СН'!$I$17</f>
        <v>5800.3028170500002</v>
      </c>
      <c r="E141" s="36">
        <f>SUMIFS(СВЦЭМ!$C$39:$C$758,СВЦЭМ!$A$39:$A$758,$A141,СВЦЭМ!$B$39:$B$758,E$119)+'СЕТ СН'!$I$9+СВЦЭМ!$D$10+'СЕТ СН'!$I$5-'СЕТ СН'!$I$17</f>
        <v>5814.2205569399994</v>
      </c>
      <c r="F141" s="36">
        <f>SUMIFS(СВЦЭМ!$C$39:$C$758,СВЦЭМ!$A$39:$A$758,$A141,СВЦЭМ!$B$39:$B$758,F$119)+'СЕТ СН'!$I$9+СВЦЭМ!$D$10+'СЕТ СН'!$I$5-'СЕТ СН'!$I$17</f>
        <v>5782.2436144200001</v>
      </c>
      <c r="G141" s="36">
        <f>SUMIFS(СВЦЭМ!$C$39:$C$758,СВЦЭМ!$A$39:$A$758,$A141,СВЦЭМ!$B$39:$B$758,G$119)+'СЕТ СН'!$I$9+СВЦЭМ!$D$10+'СЕТ СН'!$I$5-'СЕТ СН'!$I$17</f>
        <v>5758.1442048200006</v>
      </c>
      <c r="H141" s="36">
        <f>SUMIFS(СВЦЭМ!$C$39:$C$758,СВЦЭМ!$A$39:$A$758,$A141,СВЦЭМ!$B$39:$B$758,H$119)+'СЕТ СН'!$I$9+СВЦЭМ!$D$10+'СЕТ СН'!$I$5-'СЕТ СН'!$I$17</f>
        <v>5678.5327896899998</v>
      </c>
      <c r="I141" s="36">
        <f>SUMIFS(СВЦЭМ!$C$39:$C$758,СВЦЭМ!$A$39:$A$758,$A141,СВЦЭМ!$B$39:$B$758,I$119)+'СЕТ СН'!$I$9+СВЦЭМ!$D$10+'СЕТ СН'!$I$5-'СЕТ СН'!$I$17</f>
        <v>5601.0854677699999</v>
      </c>
      <c r="J141" s="36">
        <f>SUMIFS(СВЦЭМ!$C$39:$C$758,СВЦЭМ!$A$39:$A$758,$A141,СВЦЭМ!$B$39:$B$758,J$119)+'СЕТ СН'!$I$9+СВЦЭМ!$D$10+'СЕТ СН'!$I$5-'СЕТ СН'!$I$17</f>
        <v>5613.7564367300001</v>
      </c>
      <c r="K141" s="36">
        <f>SUMIFS(СВЦЭМ!$C$39:$C$758,СВЦЭМ!$A$39:$A$758,$A141,СВЦЭМ!$B$39:$B$758,K$119)+'СЕТ СН'!$I$9+СВЦЭМ!$D$10+'СЕТ СН'!$I$5-'СЕТ СН'!$I$17</f>
        <v>5583.34056642</v>
      </c>
      <c r="L141" s="36">
        <f>SUMIFS(СВЦЭМ!$C$39:$C$758,СВЦЭМ!$A$39:$A$758,$A141,СВЦЭМ!$B$39:$B$758,L$119)+'СЕТ СН'!$I$9+СВЦЭМ!$D$10+'СЕТ СН'!$I$5-'СЕТ СН'!$I$17</f>
        <v>5671.6935143400005</v>
      </c>
      <c r="M141" s="36">
        <f>SUMIFS(СВЦЭМ!$C$39:$C$758,СВЦЭМ!$A$39:$A$758,$A141,СВЦЭМ!$B$39:$B$758,M$119)+'СЕТ СН'!$I$9+СВЦЭМ!$D$10+'СЕТ СН'!$I$5-'СЕТ СН'!$I$17</f>
        <v>5691.4768762100002</v>
      </c>
      <c r="N141" s="36">
        <f>SUMIFS(СВЦЭМ!$C$39:$C$758,СВЦЭМ!$A$39:$A$758,$A141,СВЦЭМ!$B$39:$B$758,N$119)+'СЕТ СН'!$I$9+СВЦЭМ!$D$10+'СЕТ СН'!$I$5-'СЕТ СН'!$I$17</f>
        <v>5622.1690083200001</v>
      </c>
      <c r="O141" s="36">
        <f>SUMIFS(СВЦЭМ!$C$39:$C$758,СВЦЭМ!$A$39:$A$758,$A141,СВЦЭМ!$B$39:$B$758,O$119)+'СЕТ СН'!$I$9+СВЦЭМ!$D$10+'СЕТ СН'!$I$5-'СЕТ СН'!$I$17</f>
        <v>5761.3502941700008</v>
      </c>
      <c r="P141" s="36">
        <f>SUMIFS(СВЦЭМ!$C$39:$C$758,СВЦЭМ!$A$39:$A$758,$A141,СВЦЭМ!$B$39:$B$758,P$119)+'СЕТ СН'!$I$9+СВЦЭМ!$D$10+'СЕТ СН'!$I$5-'СЕТ СН'!$I$17</f>
        <v>5835.1510587399998</v>
      </c>
      <c r="Q141" s="36">
        <f>SUMIFS(СВЦЭМ!$C$39:$C$758,СВЦЭМ!$A$39:$A$758,$A141,СВЦЭМ!$B$39:$B$758,Q$119)+'СЕТ СН'!$I$9+СВЦЭМ!$D$10+'СЕТ СН'!$I$5-'СЕТ СН'!$I$17</f>
        <v>5841.9224561600004</v>
      </c>
      <c r="R141" s="36">
        <f>SUMIFS(СВЦЭМ!$C$39:$C$758,СВЦЭМ!$A$39:$A$758,$A141,СВЦЭМ!$B$39:$B$758,R$119)+'СЕТ СН'!$I$9+СВЦЭМ!$D$10+'СЕТ СН'!$I$5-'СЕТ СН'!$I$17</f>
        <v>5774.4345359100007</v>
      </c>
      <c r="S141" s="36">
        <f>SUMIFS(СВЦЭМ!$C$39:$C$758,СВЦЭМ!$A$39:$A$758,$A141,СВЦЭМ!$B$39:$B$758,S$119)+'СЕТ СН'!$I$9+СВЦЭМ!$D$10+'СЕТ СН'!$I$5-'СЕТ СН'!$I$17</f>
        <v>5674.3730671600006</v>
      </c>
      <c r="T141" s="36">
        <f>SUMIFS(СВЦЭМ!$C$39:$C$758,СВЦЭМ!$A$39:$A$758,$A141,СВЦЭМ!$B$39:$B$758,T$119)+'СЕТ СН'!$I$9+СВЦЭМ!$D$10+'СЕТ СН'!$I$5-'СЕТ СН'!$I$17</f>
        <v>5605.4259228000001</v>
      </c>
      <c r="U141" s="36">
        <f>SUMIFS(СВЦЭМ!$C$39:$C$758,СВЦЭМ!$A$39:$A$758,$A141,СВЦЭМ!$B$39:$B$758,U$119)+'СЕТ СН'!$I$9+СВЦЭМ!$D$10+'СЕТ СН'!$I$5-'СЕТ СН'!$I$17</f>
        <v>5556.6067561500004</v>
      </c>
      <c r="V141" s="36">
        <f>SUMIFS(СВЦЭМ!$C$39:$C$758,СВЦЭМ!$A$39:$A$758,$A141,СВЦЭМ!$B$39:$B$758,V$119)+'СЕТ СН'!$I$9+СВЦЭМ!$D$10+'СЕТ СН'!$I$5-'СЕТ СН'!$I$17</f>
        <v>5523.4349049600005</v>
      </c>
      <c r="W141" s="36">
        <f>SUMIFS(СВЦЭМ!$C$39:$C$758,СВЦЭМ!$A$39:$A$758,$A141,СВЦЭМ!$B$39:$B$758,W$119)+'СЕТ СН'!$I$9+СВЦЭМ!$D$10+'СЕТ СН'!$I$5-'СЕТ СН'!$I$17</f>
        <v>5545.5433364300006</v>
      </c>
      <c r="X141" s="36">
        <f>SUMIFS(СВЦЭМ!$C$39:$C$758,СВЦЭМ!$A$39:$A$758,$A141,СВЦЭМ!$B$39:$B$758,X$119)+'СЕТ СН'!$I$9+СВЦЭМ!$D$10+'СЕТ СН'!$I$5-'СЕТ СН'!$I$17</f>
        <v>5621.8097577799999</v>
      </c>
      <c r="Y141" s="36">
        <f>SUMIFS(СВЦЭМ!$C$39:$C$758,СВЦЭМ!$A$39:$A$758,$A141,СВЦЭМ!$B$39:$B$758,Y$119)+'СЕТ СН'!$I$9+СВЦЭМ!$D$10+'СЕТ СН'!$I$5-'СЕТ СН'!$I$17</f>
        <v>5660.2151183100004</v>
      </c>
    </row>
    <row r="142" spans="1:25" ht="15.75" x14ac:dyDescent="0.2">
      <c r="A142" s="35">
        <f t="shared" si="3"/>
        <v>45405</v>
      </c>
      <c r="B142" s="36">
        <f>SUMIFS(СВЦЭМ!$C$39:$C$758,СВЦЭМ!$A$39:$A$758,$A142,СВЦЭМ!$B$39:$B$758,B$119)+'СЕТ СН'!$I$9+СВЦЭМ!$D$10+'СЕТ СН'!$I$5-'СЕТ СН'!$I$17</f>
        <v>5669.5506098000005</v>
      </c>
      <c r="C142" s="36">
        <f>SUMIFS(СВЦЭМ!$C$39:$C$758,СВЦЭМ!$A$39:$A$758,$A142,СВЦЭМ!$B$39:$B$758,C$119)+'СЕТ СН'!$I$9+СВЦЭМ!$D$10+'СЕТ СН'!$I$5-'СЕТ СН'!$I$17</f>
        <v>5740.5728871400006</v>
      </c>
      <c r="D142" s="36">
        <f>SUMIFS(СВЦЭМ!$C$39:$C$758,СВЦЭМ!$A$39:$A$758,$A142,СВЦЭМ!$B$39:$B$758,D$119)+'СЕТ СН'!$I$9+СВЦЭМ!$D$10+'СЕТ СН'!$I$5-'СЕТ СН'!$I$17</f>
        <v>5763.8675360899997</v>
      </c>
      <c r="E142" s="36">
        <f>SUMIFS(СВЦЭМ!$C$39:$C$758,СВЦЭМ!$A$39:$A$758,$A142,СВЦЭМ!$B$39:$B$758,E$119)+'СЕТ СН'!$I$9+СВЦЭМ!$D$10+'СЕТ СН'!$I$5-'СЕТ СН'!$I$17</f>
        <v>5795.9018222100003</v>
      </c>
      <c r="F142" s="36">
        <f>SUMIFS(СВЦЭМ!$C$39:$C$758,СВЦЭМ!$A$39:$A$758,$A142,СВЦЭМ!$B$39:$B$758,F$119)+'СЕТ СН'!$I$9+СВЦЭМ!$D$10+'СЕТ СН'!$I$5-'СЕТ СН'!$I$17</f>
        <v>5798.1697752700002</v>
      </c>
      <c r="G142" s="36">
        <f>SUMIFS(СВЦЭМ!$C$39:$C$758,СВЦЭМ!$A$39:$A$758,$A142,СВЦЭМ!$B$39:$B$758,G$119)+'СЕТ СН'!$I$9+СВЦЭМ!$D$10+'СЕТ СН'!$I$5-'СЕТ СН'!$I$17</f>
        <v>5774.7762504700004</v>
      </c>
      <c r="H142" s="36">
        <f>SUMIFS(СВЦЭМ!$C$39:$C$758,СВЦЭМ!$A$39:$A$758,$A142,СВЦЭМ!$B$39:$B$758,H$119)+'СЕТ СН'!$I$9+СВЦЭМ!$D$10+'СЕТ СН'!$I$5-'СЕТ СН'!$I$17</f>
        <v>5693.0426681700001</v>
      </c>
      <c r="I142" s="36">
        <f>SUMIFS(СВЦЭМ!$C$39:$C$758,СВЦЭМ!$A$39:$A$758,$A142,СВЦЭМ!$B$39:$B$758,I$119)+'СЕТ СН'!$I$9+СВЦЭМ!$D$10+'СЕТ СН'!$I$5-'СЕТ СН'!$I$17</f>
        <v>5592.1145424400002</v>
      </c>
      <c r="J142" s="36">
        <f>SUMIFS(СВЦЭМ!$C$39:$C$758,СВЦЭМ!$A$39:$A$758,$A142,СВЦЭМ!$B$39:$B$758,J$119)+'СЕТ СН'!$I$9+СВЦЭМ!$D$10+'СЕТ СН'!$I$5-'СЕТ СН'!$I$17</f>
        <v>5516.6640351799997</v>
      </c>
      <c r="K142" s="36">
        <f>SUMIFS(СВЦЭМ!$C$39:$C$758,СВЦЭМ!$A$39:$A$758,$A142,СВЦЭМ!$B$39:$B$758,K$119)+'СЕТ СН'!$I$9+СВЦЭМ!$D$10+'СЕТ СН'!$I$5-'СЕТ СН'!$I$17</f>
        <v>5499.4874761299998</v>
      </c>
      <c r="L142" s="36">
        <f>SUMIFS(СВЦЭМ!$C$39:$C$758,СВЦЭМ!$A$39:$A$758,$A142,СВЦЭМ!$B$39:$B$758,L$119)+'СЕТ СН'!$I$9+СВЦЭМ!$D$10+'СЕТ СН'!$I$5-'СЕТ СН'!$I$17</f>
        <v>5487.7255219200006</v>
      </c>
      <c r="M142" s="36">
        <f>SUMIFS(СВЦЭМ!$C$39:$C$758,СВЦЭМ!$A$39:$A$758,$A142,СВЦЭМ!$B$39:$B$758,M$119)+'СЕТ СН'!$I$9+СВЦЭМ!$D$10+'СЕТ СН'!$I$5-'СЕТ СН'!$I$17</f>
        <v>5479.0717480000003</v>
      </c>
      <c r="N142" s="36">
        <f>SUMIFS(СВЦЭМ!$C$39:$C$758,СВЦЭМ!$A$39:$A$758,$A142,СВЦЭМ!$B$39:$B$758,N$119)+'СЕТ СН'!$I$9+СВЦЭМ!$D$10+'СЕТ СН'!$I$5-'СЕТ СН'!$I$17</f>
        <v>5467.9140330400005</v>
      </c>
      <c r="O142" s="36">
        <f>SUMIFS(СВЦЭМ!$C$39:$C$758,СВЦЭМ!$A$39:$A$758,$A142,СВЦЭМ!$B$39:$B$758,O$119)+'СЕТ СН'!$I$9+СВЦЭМ!$D$10+'СЕТ СН'!$I$5-'СЕТ СН'!$I$17</f>
        <v>5487.1334526800001</v>
      </c>
      <c r="P142" s="36">
        <f>SUMIFS(СВЦЭМ!$C$39:$C$758,СВЦЭМ!$A$39:$A$758,$A142,СВЦЭМ!$B$39:$B$758,P$119)+'СЕТ СН'!$I$9+СВЦЭМ!$D$10+'СЕТ СН'!$I$5-'СЕТ СН'!$I$17</f>
        <v>5503.6103594100005</v>
      </c>
      <c r="Q142" s="36">
        <f>SUMIFS(СВЦЭМ!$C$39:$C$758,СВЦЭМ!$A$39:$A$758,$A142,СВЦЭМ!$B$39:$B$758,Q$119)+'СЕТ СН'!$I$9+СВЦЭМ!$D$10+'СЕТ СН'!$I$5-'СЕТ СН'!$I$17</f>
        <v>5531.46203307</v>
      </c>
      <c r="R142" s="36">
        <f>SUMIFS(СВЦЭМ!$C$39:$C$758,СВЦЭМ!$A$39:$A$758,$A142,СВЦЭМ!$B$39:$B$758,R$119)+'СЕТ СН'!$I$9+СВЦЭМ!$D$10+'СЕТ СН'!$I$5-'СЕТ СН'!$I$17</f>
        <v>5542.9472635900001</v>
      </c>
      <c r="S142" s="36">
        <f>SUMIFS(СВЦЭМ!$C$39:$C$758,СВЦЭМ!$A$39:$A$758,$A142,СВЦЭМ!$B$39:$B$758,S$119)+'СЕТ СН'!$I$9+СВЦЭМ!$D$10+'СЕТ СН'!$I$5-'СЕТ СН'!$I$17</f>
        <v>5551.4961053200004</v>
      </c>
      <c r="T142" s="36">
        <f>SUMIFS(СВЦЭМ!$C$39:$C$758,СВЦЭМ!$A$39:$A$758,$A142,СВЦЭМ!$B$39:$B$758,T$119)+'СЕТ СН'!$I$9+СВЦЭМ!$D$10+'СЕТ СН'!$I$5-'СЕТ СН'!$I$17</f>
        <v>5508.4533848999999</v>
      </c>
      <c r="U142" s="36">
        <f>SUMIFS(СВЦЭМ!$C$39:$C$758,СВЦЭМ!$A$39:$A$758,$A142,СВЦЭМ!$B$39:$B$758,U$119)+'СЕТ СН'!$I$9+СВЦЭМ!$D$10+'СЕТ СН'!$I$5-'СЕТ СН'!$I$17</f>
        <v>5545.1305613599998</v>
      </c>
      <c r="V142" s="36">
        <f>SUMIFS(СВЦЭМ!$C$39:$C$758,СВЦЭМ!$A$39:$A$758,$A142,СВЦЭМ!$B$39:$B$758,V$119)+'СЕТ СН'!$I$9+СВЦЭМ!$D$10+'СЕТ СН'!$I$5-'СЕТ СН'!$I$17</f>
        <v>5505.0435853400004</v>
      </c>
      <c r="W142" s="36">
        <f>SUMIFS(СВЦЭМ!$C$39:$C$758,СВЦЭМ!$A$39:$A$758,$A142,СВЦЭМ!$B$39:$B$758,W$119)+'СЕТ СН'!$I$9+СВЦЭМ!$D$10+'СЕТ СН'!$I$5-'СЕТ СН'!$I$17</f>
        <v>5481.19894991</v>
      </c>
      <c r="X142" s="36">
        <f>SUMIFS(СВЦЭМ!$C$39:$C$758,СВЦЭМ!$A$39:$A$758,$A142,СВЦЭМ!$B$39:$B$758,X$119)+'СЕТ СН'!$I$9+СВЦЭМ!$D$10+'СЕТ СН'!$I$5-'СЕТ СН'!$I$17</f>
        <v>5533.8478943400005</v>
      </c>
      <c r="Y142" s="36">
        <f>SUMIFS(СВЦЭМ!$C$39:$C$758,СВЦЭМ!$A$39:$A$758,$A142,СВЦЭМ!$B$39:$B$758,Y$119)+'СЕТ СН'!$I$9+СВЦЭМ!$D$10+'СЕТ СН'!$I$5-'СЕТ СН'!$I$17</f>
        <v>5581.51437816</v>
      </c>
    </row>
    <row r="143" spans="1:25" ht="15.75" x14ac:dyDescent="0.2">
      <c r="A143" s="35">
        <f t="shared" si="3"/>
        <v>45406</v>
      </c>
      <c r="B143" s="36">
        <f>SUMIFS(СВЦЭМ!$C$39:$C$758,СВЦЭМ!$A$39:$A$758,$A143,СВЦЭМ!$B$39:$B$758,B$119)+'СЕТ СН'!$I$9+СВЦЭМ!$D$10+'СЕТ СН'!$I$5-'СЕТ СН'!$I$17</f>
        <v>5647.8615254900005</v>
      </c>
      <c r="C143" s="36">
        <f>SUMIFS(СВЦЭМ!$C$39:$C$758,СВЦЭМ!$A$39:$A$758,$A143,СВЦЭМ!$B$39:$B$758,C$119)+'СЕТ СН'!$I$9+СВЦЭМ!$D$10+'СЕТ СН'!$I$5-'СЕТ СН'!$I$17</f>
        <v>5697.9811432300003</v>
      </c>
      <c r="D143" s="36">
        <f>SUMIFS(СВЦЭМ!$C$39:$C$758,СВЦЭМ!$A$39:$A$758,$A143,СВЦЭМ!$B$39:$B$758,D$119)+'СЕТ СН'!$I$9+СВЦЭМ!$D$10+'СЕТ СН'!$I$5-'СЕТ СН'!$I$17</f>
        <v>5717.8141978399999</v>
      </c>
      <c r="E143" s="36">
        <f>SUMIFS(СВЦЭМ!$C$39:$C$758,СВЦЭМ!$A$39:$A$758,$A143,СВЦЭМ!$B$39:$B$758,E$119)+'СЕТ СН'!$I$9+СВЦЭМ!$D$10+'СЕТ СН'!$I$5-'СЕТ СН'!$I$17</f>
        <v>5723.1405982800006</v>
      </c>
      <c r="F143" s="36">
        <f>SUMIFS(СВЦЭМ!$C$39:$C$758,СВЦЭМ!$A$39:$A$758,$A143,СВЦЭМ!$B$39:$B$758,F$119)+'СЕТ СН'!$I$9+СВЦЭМ!$D$10+'СЕТ СН'!$I$5-'СЕТ СН'!$I$17</f>
        <v>5692.5748547800004</v>
      </c>
      <c r="G143" s="36">
        <f>SUMIFS(СВЦЭМ!$C$39:$C$758,СВЦЭМ!$A$39:$A$758,$A143,СВЦЭМ!$B$39:$B$758,G$119)+'СЕТ СН'!$I$9+СВЦЭМ!$D$10+'СЕТ СН'!$I$5-'СЕТ СН'!$I$17</f>
        <v>5662.1014676100003</v>
      </c>
      <c r="H143" s="36">
        <f>SUMIFS(СВЦЭМ!$C$39:$C$758,СВЦЭМ!$A$39:$A$758,$A143,СВЦЭМ!$B$39:$B$758,H$119)+'СЕТ СН'!$I$9+СВЦЭМ!$D$10+'СЕТ СН'!$I$5-'СЕТ СН'!$I$17</f>
        <v>5598.14047467</v>
      </c>
      <c r="I143" s="36">
        <f>SUMIFS(СВЦЭМ!$C$39:$C$758,СВЦЭМ!$A$39:$A$758,$A143,СВЦЭМ!$B$39:$B$758,I$119)+'СЕТ СН'!$I$9+СВЦЭМ!$D$10+'СЕТ СН'!$I$5-'СЕТ СН'!$I$17</f>
        <v>5554.2541053100003</v>
      </c>
      <c r="J143" s="36">
        <f>SUMIFS(СВЦЭМ!$C$39:$C$758,СВЦЭМ!$A$39:$A$758,$A143,СВЦЭМ!$B$39:$B$758,J$119)+'СЕТ СН'!$I$9+СВЦЭМ!$D$10+'СЕТ СН'!$I$5-'СЕТ СН'!$I$17</f>
        <v>5492.294766</v>
      </c>
      <c r="K143" s="36">
        <f>SUMIFS(СВЦЭМ!$C$39:$C$758,СВЦЭМ!$A$39:$A$758,$A143,СВЦЭМ!$B$39:$B$758,K$119)+'СЕТ СН'!$I$9+СВЦЭМ!$D$10+'СЕТ СН'!$I$5-'СЕТ СН'!$I$17</f>
        <v>5494.1471993300001</v>
      </c>
      <c r="L143" s="36">
        <f>SUMIFS(СВЦЭМ!$C$39:$C$758,СВЦЭМ!$A$39:$A$758,$A143,СВЦЭМ!$B$39:$B$758,L$119)+'СЕТ СН'!$I$9+СВЦЭМ!$D$10+'СЕТ СН'!$I$5-'СЕТ СН'!$I$17</f>
        <v>5496.6373343100004</v>
      </c>
      <c r="M143" s="36">
        <f>SUMIFS(СВЦЭМ!$C$39:$C$758,СВЦЭМ!$A$39:$A$758,$A143,СВЦЭМ!$B$39:$B$758,M$119)+'СЕТ СН'!$I$9+СВЦЭМ!$D$10+'СЕТ СН'!$I$5-'СЕТ СН'!$I$17</f>
        <v>5499.9591121400008</v>
      </c>
      <c r="N143" s="36">
        <f>SUMIFS(СВЦЭМ!$C$39:$C$758,СВЦЭМ!$A$39:$A$758,$A143,СВЦЭМ!$B$39:$B$758,N$119)+'СЕТ СН'!$I$9+СВЦЭМ!$D$10+'СЕТ СН'!$I$5-'СЕТ СН'!$I$17</f>
        <v>5495.9167616800005</v>
      </c>
      <c r="O143" s="36">
        <f>SUMIFS(СВЦЭМ!$C$39:$C$758,СВЦЭМ!$A$39:$A$758,$A143,СВЦЭМ!$B$39:$B$758,O$119)+'СЕТ СН'!$I$9+СВЦЭМ!$D$10+'СЕТ СН'!$I$5-'СЕТ СН'!$I$17</f>
        <v>5513.0137007100002</v>
      </c>
      <c r="P143" s="36">
        <f>SUMIFS(СВЦЭМ!$C$39:$C$758,СВЦЭМ!$A$39:$A$758,$A143,СВЦЭМ!$B$39:$B$758,P$119)+'СЕТ СН'!$I$9+СВЦЭМ!$D$10+'СЕТ СН'!$I$5-'СЕТ СН'!$I$17</f>
        <v>5528.2286113099999</v>
      </c>
      <c r="Q143" s="36">
        <f>SUMIFS(СВЦЭМ!$C$39:$C$758,СВЦЭМ!$A$39:$A$758,$A143,СВЦЭМ!$B$39:$B$758,Q$119)+'СЕТ СН'!$I$9+СВЦЭМ!$D$10+'СЕТ СН'!$I$5-'СЕТ СН'!$I$17</f>
        <v>5552.6994412900003</v>
      </c>
      <c r="R143" s="36">
        <f>SUMIFS(СВЦЭМ!$C$39:$C$758,СВЦЭМ!$A$39:$A$758,$A143,СВЦЭМ!$B$39:$B$758,R$119)+'СЕТ СН'!$I$9+СВЦЭМ!$D$10+'СЕТ СН'!$I$5-'СЕТ СН'!$I$17</f>
        <v>5541.3973811800006</v>
      </c>
      <c r="S143" s="36">
        <f>SUMIFS(СВЦЭМ!$C$39:$C$758,СВЦЭМ!$A$39:$A$758,$A143,СВЦЭМ!$B$39:$B$758,S$119)+'СЕТ СН'!$I$9+СВЦЭМ!$D$10+'СЕТ СН'!$I$5-'СЕТ СН'!$I$17</f>
        <v>5507.1324964300002</v>
      </c>
      <c r="T143" s="36">
        <f>SUMIFS(СВЦЭМ!$C$39:$C$758,СВЦЭМ!$A$39:$A$758,$A143,СВЦЭМ!$B$39:$B$758,T$119)+'СЕТ СН'!$I$9+СВЦЭМ!$D$10+'СЕТ СН'!$I$5-'СЕТ СН'!$I$17</f>
        <v>5486.0978184600008</v>
      </c>
      <c r="U143" s="36">
        <f>SUMIFS(СВЦЭМ!$C$39:$C$758,СВЦЭМ!$A$39:$A$758,$A143,СВЦЭМ!$B$39:$B$758,U$119)+'СЕТ СН'!$I$9+СВЦЭМ!$D$10+'СЕТ СН'!$I$5-'СЕТ СН'!$I$17</f>
        <v>5444.8849926800003</v>
      </c>
      <c r="V143" s="36">
        <f>SUMIFS(СВЦЭМ!$C$39:$C$758,СВЦЭМ!$A$39:$A$758,$A143,СВЦЭМ!$B$39:$B$758,V$119)+'СЕТ СН'!$I$9+СВЦЭМ!$D$10+'СЕТ СН'!$I$5-'СЕТ СН'!$I$17</f>
        <v>5423.4086885900006</v>
      </c>
      <c r="W143" s="36">
        <f>SUMIFS(СВЦЭМ!$C$39:$C$758,СВЦЭМ!$A$39:$A$758,$A143,СВЦЭМ!$B$39:$B$758,W$119)+'СЕТ СН'!$I$9+СВЦЭМ!$D$10+'СЕТ СН'!$I$5-'СЕТ СН'!$I$17</f>
        <v>5444.4924744899999</v>
      </c>
      <c r="X143" s="36">
        <f>SUMIFS(СВЦЭМ!$C$39:$C$758,СВЦЭМ!$A$39:$A$758,$A143,СВЦЭМ!$B$39:$B$758,X$119)+'СЕТ СН'!$I$9+СВЦЭМ!$D$10+'СЕТ СН'!$I$5-'СЕТ СН'!$I$17</f>
        <v>5503.1561745600002</v>
      </c>
      <c r="Y143" s="36">
        <f>SUMIFS(СВЦЭМ!$C$39:$C$758,СВЦЭМ!$A$39:$A$758,$A143,СВЦЭМ!$B$39:$B$758,Y$119)+'СЕТ СН'!$I$9+СВЦЭМ!$D$10+'СЕТ СН'!$I$5-'СЕТ СН'!$I$17</f>
        <v>5549.6063533900005</v>
      </c>
    </row>
    <row r="144" spans="1:25" ht="15.75" x14ac:dyDescent="0.2">
      <c r="A144" s="35">
        <f t="shared" si="3"/>
        <v>45407</v>
      </c>
      <c r="B144" s="36">
        <f>SUMIFS(СВЦЭМ!$C$39:$C$758,СВЦЭМ!$A$39:$A$758,$A144,СВЦЭМ!$B$39:$B$758,B$119)+'СЕТ СН'!$I$9+СВЦЭМ!$D$10+'СЕТ СН'!$I$5-'СЕТ СН'!$I$17</f>
        <v>5605.8429943500005</v>
      </c>
      <c r="C144" s="36">
        <f>SUMIFS(СВЦЭМ!$C$39:$C$758,СВЦЭМ!$A$39:$A$758,$A144,СВЦЭМ!$B$39:$B$758,C$119)+'СЕТ СН'!$I$9+СВЦЭМ!$D$10+'СЕТ СН'!$I$5-'СЕТ СН'!$I$17</f>
        <v>5675.3130141199999</v>
      </c>
      <c r="D144" s="36">
        <f>SUMIFS(СВЦЭМ!$C$39:$C$758,СВЦЭМ!$A$39:$A$758,$A144,СВЦЭМ!$B$39:$B$758,D$119)+'СЕТ СН'!$I$9+СВЦЭМ!$D$10+'СЕТ СН'!$I$5-'СЕТ СН'!$I$17</f>
        <v>5746.8145518199999</v>
      </c>
      <c r="E144" s="36">
        <f>SUMIFS(СВЦЭМ!$C$39:$C$758,СВЦЭМ!$A$39:$A$758,$A144,СВЦЭМ!$B$39:$B$758,E$119)+'СЕТ СН'!$I$9+СВЦЭМ!$D$10+'СЕТ СН'!$I$5-'СЕТ СН'!$I$17</f>
        <v>5751.3289545000007</v>
      </c>
      <c r="F144" s="36">
        <f>SUMIFS(СВЦЭМ!$C$39:$C$758,СВЦЭМ!$A$39:$A$758,$A144,СВЦЭМ!$B$39:$B$758,F$119)+'СЕТ СН'!$I$9+СВЦЭМ!$D$10+'СЕТ СН'!$I$5-'СЕТ СН'!$I$17</f>
        <v>5746.8396826099997</v>
      </c>
      <c r="G144" s="36">
        <f>SUMIFS(СВЦЭМ!$C$39:$C$758,СВЦЭМ!$A$39:$A$758,$A144,СВЦЭМ!$B$39:$B$758,G$119)+'СЕТ СН'!$I$9+СВЦЭМ!$D$10+'СЕТ СН'!$I$5-'СЕТ СН'!$I$17</f>
        <v>5746.62031088</v>
      </c>
      <c r="H144" s="36">
        <f>SUMIFS(СВЦЭМ!$C$39:$C$758,СВЦЭМ!$A$39:$A$758,$A144,СВЦЭМ!$B$39:$B$758,H$119)+'СЕТ СН'!$I$9+СВЦЭМ!$D$10+'СЕТ СН'!$I$5-'СЕТ СН'!$I$17</f>
        <v>5613.44302634</v>
      </c>
      <c r="I144" s="36">
        <f>SUMIFS(СВЦЭМ!$C$39:$C$758,СВЦЭМ!$A$39:$A$758,$A144,СВЦЭМ!$B$39:$B$758,I$119)+'СЕТ СН'!$I$9+СВЦЭМ!$D$10+'СЕТ СН'!$I$5-'СЕТ СН'!$I$17</f>
        <v>5594.2201923100001</v>
      </c>
      <c r="J144" s="36">
        <f>SUMIFS(СВЦЭМ!$C$39:$C$758,СВЦЭМ!$A$39:$A$758,$A144,СВЦЭМ!$B$39:$B$758,J$119)+'СЕТ СН'!$I$9+СВЦЭМ!$D$10+'СЕТ СН'!$I$5-'СЕТ СН'!$I$17</f>
        <v>5563.4818796300005</v>
      </c>
      <c r="K144" s="36">
        <f>SUMIFS(СВЦЭМ!$C$39:$C$758,СВЦЭМ!$A$39:$A$758,$A144,СВЦЭМ!$B$39:$B$758,K$119)+'СЕТ СН'!$I$9+СВЦЭМ!$D$10+'СЕТ СН'!$I$5-'СЕТ СН'!$I$17</f>
        <v>5565.79235857</v>
      </c>
      <c r="L144" s="36">
        <f>SUMIFS(СВЦЭМ!$C$39:$C$758,СВЦЭМ!$A$39:$A$758,$A144,СВЦЭМ!$B$39:$B$758,L$119)+'СЕТ СН'!$I$9+СВЦЭМ!$D$10+'СЕТ СН'!$I$5-'СЕТ СН'!$I$17</f>
        <v>5571.7890825600007</v>
      </c>
      <c r="M144" s="36">
        <f>SUMIFS(СВЦЭМ!$C$39:$C$758,СВЦЭМ!$A$39:$A$758,$A144,СВЦЭМ!$B$39:$B$758,M$119)+'СЕТ СН'!$I$9+СВЦЭМ!$D$10+'СЕТ СН'!$I$5-'СЕТ СН'!$I$17</f>
        <v>5568.5632553699998</v>
      </c>
      <c r="N144" s="36">
        <f>SUMIFS(СВЦЭМ!$C$39:$C$758,СВЦЭМ!$A$39:$A$758,$A144,СВЦЭМ!$B$39:$B$758,N$119)+'СЕТ СН'!$I$9+СВЦЭМ!$D$10+'СЕТ СН'!$I$5-'СЕТ СН'!$I$17</f>
        <v>5558.8962096600007</v>
      </c>
      <c r="O144" s="36">
        <f>SUMIFS(СВЦЭМ!$C$39:$C$758,СВЦЭМ!$A$39:$A$758,$A144,СВЦЭМ!$B$39:$B$758,O$119)+'СЕТ СН'!$I$9+СВЦЭМ!$D$10+'СЕТ СН'!$I$5-'СЕТ СН'!$I$17</f>
        <v>5600.4139920400003</v>
      </c>
      <c r="P144" s="36">
        <f>SUMIFS(СВЦЭМ!$C$39:$C$758,СВЦЭМ!$A$39:$A$758,$A144,СВЦЭМ!$B$39:$B$758,P$119)+'СЕТ СН'!$I$9+СВЦЭМ!$D$10+'СЕТ СН'!$I$5-'СЕТ СН'!$I$17</f>
        <v>5612.2497723300003</v>
      </c>
      <c r="Q144" s="36">
        <f>SUMIFS(СВЦЭМ!$C$39:$C$758,СВЦЭМ!$A$39:$A$758,$A144,СВЦЭМ!$B$39:$B$758,Q$119)+'СЕТ СН'!$I$9+СВЦЭМ!$D$10+'СЕТ СН'!$I$5-'СЕТ СН'!$I$17</f>
        <v>5628.0084679900001</v>
      </c>
      <c r="R144" s="36">
        <f>SUMIFS(СВЦЭМ!$C$39:$C$758,СВЦЭМ!$A$39:$A$758,$A144,СВЦЭМ!$B$39:$B$758,R$119)+'СЕТ СН'!$I$9+СВЦЭМ!$D$10+'СЕТ СН'!$I$5-'СЕТ СН'!$I$17</f>
        <v>5624.7261232400006</v>
      </c>
      <c r="S144" s="36">
        <f>SUMIFS(СВЦЭМ!$C$39:$C$758,СВЦЭМ!$A$39:$A$758,$A144,СВЦЭМ!$B$39:$B$758,S$119)+'СЕТ СН'!$I$9+СВЦЭМ!$D$10+'СЕТ СН'!$I$5-'СЕТ СН'!$I$17</f>
        <v>5611.7699885100001</v>
      </c>
      <c r="T144" s="36">
        <f>SUMIFS(СВЦЭМ!$C$39:$C$758,СВЦЭМ!$A$39:$A$758,$A144,СВЦЭМ!$B$39:$B$758,T$119)+'СЕТ СН'!$I$9+СВЦЭМ!$D$10+'СЕТ СН'!$I$5-'СЕТ СН'!$I$17</f>
        <v>5553.4675650700001</v>
      </c>
      <c r="U144" s="36">
        <f>SUMIFS(СВЦЭМ!$C$39:$C$758,СВЦЭМ!$A$39:$A$758,$A144,СВЦЭМ!$B$39:$B$758,U$119)+'СЕТ СН'!$I$9+СВЦЭМ!$D$10+'СЕТ СН'!$I$5-'СЕТ СН'!$I$17</f>
        <v>5514.9664943300004</v>
      </c>
      <c r="V144" s="36">
        <f>SUMIFS(СВЦЭМ!$C$39:$C$758,СВЦЭМ!$A$39:$A$758,$A144,СВЦЭМ!$B$39:$B$758,V$119)+'СЕТ СН'!$I$9+СВЦЭМ!$D$10+'СЕТ СН'!$I$5-'СЕТ СН'!$I$17</f>
        <v>5501.6952115599997</v>
      </c>
      <c r="W144" s="36">
        <f>SUMIFS(СВЦЭМ!$C$39:$C$758,СВЦЭМ!$A$39:$A$758,$A144,СВЦЭМ!$B$39:$B$758,W$119)+'СЕТ СН'!$I$9+СВЦЭМ!$D$10+'СЕТ СН'!$I$5-'СЕТ СН'!$I$17</f>
        <v>5526.0483693300002</v>
      </c>
      <c r="X144" s="36">
        <f>SUMIFS(СВЦЭМ!$C$39:$C$758,СВЦЭМ!$A$39:$A$758,$A144,СВЦЭМ!$B$39:$B$758,X$119)+'СЕТ СН'!$I$9+СВЦЭМ!$D$10+'СЕТ СН'!$I$5-'СЕТ СН'!$I$17</f>
        <v>5576.7840029500003</v>
      </c>
      <c r="Y144" s="36">
        <f>SUMIFS(СВЦЭМ!$C$39:$C$758,СВЦЭМ!$A$39:$A$758,$A144,СВЦЭМ!$B$39:$B$758,Y$119)+'СЕТ СН'!$I$9+СВЦЭМ!$D$10+'СЕТ СН'!$I$5-'СЕТ СН'!$I$17</f>
        <v>5612.5819621600003</v>
      </c>
    </row>
    <row r="145" spans="1:26" ht="15.75" x14ac:dyDescent="0.2">
      <c r="A145" s="35">
        <f t="shared" si="3"/>
        <v>45408</v>
      </c>
      <c r="B145" s="36">
        <f>SUMIFS(СВЦЭМ!$C$39:$C$758,СВЦЭМ!$A$39:$A$758,$A145,СВЦЭМ!$B$39:$B$758,B$119)+'СЕТ СН'!$I$9+СВЦЭМ!$D$10+'СЕТ СН'!$I$5-'СЕТ СН'!$I$17</f>
        <v>5635.2448530300007</v>
      </c>
      <c r="C145" s="36">
        <f>SUMIFS(СВЦЭМ!$C$39:$C$758,СВЦЭМ!$A$39:$A$758,$A145,СВЦЭМ!$B$39:$B$758,C$119)+'СЕТ СН'!$I$9+СВЦЭМ!$D$10+'СЕТ СН'!$I$5-'СЕТ СН'!$I$17</f>
        <v>5698.2117828800001</v>
      </c>
      <c r="D145" s="36">
        <f>SUMIFS(СВЦЭМ!$C$39:$C$758,СВЦЭМ!$A$39:$A$758,$A145,СВЦЭМ!$B$39:$B$758,D$119)+'СЕТ СН'!$I$9+СВЦЭМ!$D$10+'СЕТ СН'!$I$5-'СЕТ СН'!$I$17</f>
        <v>5752.97587157</v>
      </c>
      <c r="E145" s="36">
        <f>SUMIFS(СВЦЭМ!$C$39:$C$758,СВЦЭМ!$A$39:$A$758,$A145,СВЦЭМ!$B$39:$B$758,E$119)+'СЕТ СН'!$I$9+СВЦЭМ!$D$10+'СЕТ СН'!$I$5-'СЕТ СН'!$I$17</f>
        <v>5771.4987809600007</v>
      </c>
      <c r="F145" s="36">
        <f>SUMIFS(СВЦЭМ!$C$39:$C$758,СВЦЭМ!$A$39:$A$758,$A145,СВЦЭМ!$B$39:$B$758,F$119)+'СЕТ СН'!$I$9+СВЦЭМ!$D$10+'СЕТ СН'!$I$5-'СЕТ СН'!$I$17</f>
        <v>5770.7808499500006</v>
      </c>
      <c r="G145" s="36">
        <f>SUMIFS(СВЦЭМ!$C$39:$C$758,СВЦЭМ!$A$39:$A$758,$A145,СВЦЭМ!$B$39:$B$758,G$119)+'СЕТ СН'!$I$9+СВЦЭМ!$D$10+'СЕТ СН'!$I$5-'СЕТ СН'!$I$17</f>
        <v>5743.2576378100002</v>
      </c>
      <c r="H145" s="36">
        <f>SUMIFS(СВЦЭМ!$C$39:$C$758,СВЦЭМ!$A$39:$A$758,$A145,СВЦЭМ!$B$39:$B$758,H$119)+'СЕТ СН'!$I$9+СВЦЭМ!$D$10+'СЕТ СН'!$I$5-'СЕТ СН'!$I$17</f>
        <v>5675.9696267500003</v>
      </c>
      <c r="I145" s="36">
        <f>SUMIFS(СВЦЭМ!$C$39:$C$758,СВЦЭМ!$A$39:$A$758,$A145,СВЦЭМ!$B$39:$B$758,I$119)+'СЕТ СН'!$I$9+СВЦЭМ!$D$10+'СЕТ СН'!$I$5-'СЕТ СН'!$I$17</f>
        <v>5608.0775361200003</v>
      </c>
      <c r="J145" s="36">
        <f>SUMIFS(СВЦЭМ!$C$39:$C$758,СВЦЭМ!$A$39:$A$758,$A145,СВЦЭМ!$B$39:$B$758,J$119)+'СЕТ СН'!$I$9+СВЦЭМ!$D$10+'СЕТ СН'!$I$5-'СЕТ СН'!$I$17</f>
        <v>5567.03103784</v>
      </c>
      <c r="K145" s="36">
        <f>SUMIFS(СВЦЭМ!$C$39:$C$758,СВЦЭМ!$A$39:$A$758,$A145,СВЦЭМ!$B$39:$B$758,K$119)+'СЕТ СН'!$I$9+СВЦЭМ!$D$10+'СЕТ СН'!$I$5-'СЕТ СН'!$I$17</f>
        <v>5549.8701831200005</v>
      </c>
      <c r="L145" s="36">
        <f>SUMIFS(СВЦЭМ!$C$39:$C$758,СВЦЭМ!$A$39:$A$758,$A145,СВЦЭМ!$B$39:$B$758,L$119)+'СЕТ СН'!$I$9+СВЦЭМ!$D$10+'СЕТ СН'!$I$5-'СЕТ СН'!$I$17</f>
        <v>5532.5330438199999</v>
      </c>
      <c r="M145" s="36">
        <f>SUMIFS(СВЦЭМ!$C$39:$C$758,СВЦЭМ!$A$39:$A$758,$A145,СВЦЭМ!$B$39:$B$758,M$119)+'СЕТ СН'!$I$9+СВЦЭМ!$D$10+'СЕТ СН'!$I$5-'СЕТ СН'!$I$17</f>
        <v>5548.98657473</v>
      </c>
      <c r="N145" s="36">
        <f>SUMIFS(СВЦЭМ!$C$39:$C$758,СВЦЭМ!$A$39:$A$758,$A145,СВЦЭМ!$B$39:$B$758,N$119)+'СЕТ СН'!$I$9+СВЦЭМ!$D$10+'СЕТ СН'!$I$5-'СЕТ СН'!$I$17</f>
        <v>5548.9234008399999</v>
      </c>
      <c r="O145" s="36">
        <f>SUMIFS(СВЦЭМ!$C$39:$C$758,СВЦЭМ!$A$39:$A$758,$A145,СВЦЭМ!$B$39:$B$758,O$119)+'СЕТ СН'!$I$9+СВЦЭМ!$D$10+'СЕТ СН'!$I$5-'СЕТ СН'!$I$17</f>
        <v>5547.0906227600008</v>
      </c>
      <c r="P145" s="36">
        <f>SUMIFS(СВЦЭМ!$C$39:$C$758,СВЦЭМ!$A$39:$A$758,$A145,СВЦЭМ!$B$39:$B$758,P$119)+'СЕТ СН'!$I$9+СВЦЭМ!$D$10+'СЕТ СН'!$I$5-'СЕТ СН'!$I$17</f>
        <v>5524.1481569200005</v>
      </c>
      <c r="Q145" s="36">
        <f>SUMIFS(СВЦЭМ!$C$39:$C$758,СВЦЭМ!$A$39:$A$758,$A145,СВЦЭМ!$B$39:$B$758,Q$119)+'СЕТ СН'!$I$9+СВЦЭМ!$D$10+'СЕТ СН'!$I$5-'СЕТ СН'!$I$17</f>
        <v>5541.7391469900003</v>
      </c>
      <c r="R145" s="36">
        <f>SUMIFS(СВЦЭМ!$C$39:$C$758,СВЦЭМ!$A$39:$A$758,$A145,СВЦЭМ!$B$39:$B$758,R$119)+'СЕТ СН'!$I$9+СВЦЭМ!$D$10+'СЕТ СН'!$I$5-'СЕТ СН'!$I$17</f>
        <v>5575.9831836900003</v>
      </c>
      <c r="S145" s="36">
        <f>SUMIFS(СВЦЭМ!$C$39:$C$758,СВЦЭМ!$A$39:$A$758,$A145,СВЦЭМ!$B$39:$B$758,S$119)+'СЕТ СН'!$I$9+СВЦЭМ!$D$10+'СЕТ СН'!$I$5-'СЕТ СН'!$I$17</f>
        <v>5577.6795065700007</v>
      </c>
      <c r="T145" s="36">
        <f>SUMIFS(СВЦЭМ!$C$39:$C$758,СВЦЭМ!$A$39:$A$758,$A145,СВЦЭМ!$B$39:$B$758,T$119)+'СЕТ СН'!$I$9+СВЦЭМ!$D$10+'СЕТ СН'!$I$5-'СЕТ СН'!$I$17</f>
        <v>5548.5195779000005</v>
      </c>
      <c r="U145" s="36">
        <f>SUMIFS(СВЦЭМ!$C$39:$C$758,СВЦЭМ!$A$39:$A$758,$A145,СВЦЭМ!$B$39:$B$758,U$119)+'СЕТ СН'!$I$9+СВЦЭМ!$D$10+'СЕТ СН'!$I$5-'СЕТ СН'!$I$17</f>
        <v>5539.6159447999999</v>
      </c>
      <c r="V145" s="36">
        <f>SUMIFS(СВЦЭМ!$C$39:$C$758,СВЦЭМ!$A$39:$A$758,$A145,СВЦЭМ!$B$39:$B$758,V$119)+'СЕТ СН'!$I$9+СВЦЭМ!$D$10+'СЕТ СН'!$I$5-'СЕТ СН'!$I$17</f>
        <v>5508.1631443799997</v>
      </c>
      <c r="W145" s="36">
        <f>SUMIFS(СВЦЭМ!$C$39:$C$758,СВЦЭМ!$A$39:$A$758,$A145,СВЦЭМ!$B$39:$B$758,W$119)+'СЕТ СН'!$I$9+СВЦЭМ!$D$10+'СЕТ СН'!$I$5-'СЕТ СН'!$I$17</f>
        <v>5508.9692600300004</v>
      </c>
      <c r="X145" s="36">
        <f>SUMIFS(СВЦЭМ!$C$39:$C$758,СВЦЭМ!$A$39:$A$758,$A145,СВЦЭМ!$B$39:$B$758,X$119)+'СЕТ СН'!$I$9+СВЦЭМ!$D$10+'СЕТ СН'!$I$5-'СЕТ СН'!$I$17</f>
        <v>5521.32350804</v>
      </c>
      <c r="Y145" s="36">
        <f>SUMIFS(СВЦЭМ!$C$39:$C$758,СВЦЭМ!$A$39:$A$758,$A145,СВЦЭМ!$B$39:$B$758,Y$119)+'СЕТ СН'!$I$9+СВЦЭМ!$D$10+'СЕТ СН'!$I$5-'СЕТ СН'!$I$17</f>
        <v>5580.3950728300006</v>
      </c>
    </row>
    <row r="146" spans="1:26" ht="15.75" x14ac:dyDescent="0.2">
      <c r="A146" s="35">
        <f t="shared" si="3"/>
        <v>45409</v>
      </c>
      <c r="B146" s="36">
        <f>SUMIFS(СВЦЭМ!$C$39:$C$758,СВЦЭМ!$A$39:$A$758,$A146,СВЦЭМ!$B$39:$B$758,B$119)+'СЕТ СН'!$I$9+СВЦЭМ!$D$10+'СЕТ СН'!$I$5-'СЕТ СН'!$I$17</f>
        <v>5677.9187228400006</v>
      </c>
      <c r="C146" s="36">
        <f>SUMIFS(СВЦЭМ!$C$39:$C$758,СВЦЭМ!$A$39:$A$758,$A146,СВЦЭМ!$B$39:$B$758,C$119)+'СЕТ СН'!$I$9+СВЦЭМ!$D$10+'СЕТ СН'!$I$5-'СЕТ СН'!$I$17</f>
        <v>5785.24611964</v>
      </c>
      <c r="D146" s="36">
        <f>SUMIFS(СВЦЭМ!$C$39:$C$758,СВЦЭМ!$A$39:$A$758,$A146,СВЦЭМ!$B$39:$B$758,D$119)+'СЕТ СН'!$I$9+СВЦЭМ!$D$10+'СЕТ СН'!$I$5-'СЕТ СН'!$I$17</f>
        <v>5781.4085116200004</v>
      </c>
      <c r="E146" s="36">
        <f>SUMIFS(СВЦЭМ!$C$39:$C$758,СВЦЭМ!$A$39:$A$758,$A146,СВЦЭМ!$B$39:$B$758,E$119)+'СЕТ СН'!$I$9+СВЦЭМ!$D$10+'СЕТ СН'!$I$5-'СЕТ СН'!$I$17</f>
        <v>5779.5359176399998</v>
      </c>
      <c r="F146" s="36">
        <f>SUMIFS(СВЦЭМ!$C$39:$C$758,СВЦЭМ!$A$39:$A$758,$A146,СВЦЭМ!$B$39:$B$758,F$119)+'СЕТ СН'!$I$9+СВЦЭМ!$D$10+'СЕТ СН'!$I$5-'СЕТ СН'!$I$17</f>
        <v>5780.5520947000005</v>
      </c>
      <c r="G146" s="36">
        <f>SUMIFS(СВЦЭМ!$C$39:$C$758,СВЦЭМ!$A$39:$A$758,$A146,СВЦЭМ!$B$39:$B$758,G$119)+'СЕТ СН'!$I$9+СВЦЭМ!$D$10+'СЕТ СН'!$I$5-'СЕТ СН'!$I$17</f>
        <v>5791.1892638999998</v>
      </c>
      <c r="H146" s="36">
        <f>SUMIFS(СВЦЭМ!$C$39:$C$758,СВЦЭМ!$A$39:$A$758,$A146,СВЦЭМ!$B$39:$B$758,H$119)+'СЕТ СН'!$I$9+СВЦЭМ!$D$10+'СЕТ СН'!$I$5-'СЕТ СН'!$I$17</f>
        <v>5714.799849</v>
      </c>
      <c r="I146" s="36">
        <f>SUMIFS(СВЦЭМ!$C$39:$C$758,СВЦЭМ!$A$39:$A$758,$A146,СВЦЭМ!$B$39:$B$758,I$119)+'СЕТ СН'!$I$9+СВЦЭМ!$D$10+'СЕТ СН'!$I$5-'СЕТ СН'!$I$17</f>
        <v>5703.3521537300003</v>
      </c>
      <c r="J146" s="36">
        <f>SUMIFS(СВЦЭМ!$C$39:$C$758,СВЦЭМ!$A$39:$A$758,$A146,СВЦЭМ!$B$39:$B$758,J$119)+'СЕТ СН'!$I$9+СВЦЭМ!$D$10+'СЕТ СН'!$I$5-'СЕТ СН'!$I$17</f>
        <v>5621.3533502700002</v>
      </c>
      <c r="K146" s="36">
        <f>SUMIFS(СВЦЭМ!$C$39:$C$758,СВЦЭМ!$A$39:$A$758,$A146,СВЦЭМ!$B$39:$B$758,K$119)+'СЕТ СН'!$I$9+СВЦЭМ!$D$10+'СЕТ СН'!$I$5-'СЕТ СН'!$I$17</f>
        <v>5619.9601098200001</v>
      </c>
      <c r="L146" s="36">
        <f>SUMIFS(СВЦЭМ!$C$39:$C$758,СВЦЭМ!$A$39:$A$758,$A146,СВЦЭМ!$B$39:$B$758,L$119)+'СЕТ СН'!$I$9+СВЦЭМ!$D$10+'СЕТ СН'!$I$5-'СЕТ СН'!$I$17</f>
        <v>5560.9713717499999</v>
      </c>
      <c r="M146" s="36">
        <f>SUMIFS(СВЦЭМ!$C$39:$C$758,СВЦЭМ!$A$39:$A$758,$A146,СВЦЭМ!$B$39:$B$758,M$119)+'СЕТ СН'!$I$9+СВЦЭМ!$D$10+'СЕТ СН'!$I$5-'СЕТ СН'!$I$17</f>
        <v>5599.4532496000002</v>
      </c>
      <c r="N146" s="36">
        <f>SUMIFS(СВЦЭМ!$C$39:$C$758,СВЦЭМ!$A$39:$A$758,$A146,СВЦЭМ!$B$39:$B$758,N$119)+'СЕТ СН'!$I$9+СВЦЭМ!$D$10+'СЕТ СН'!$I$5-'СЕТ СН'!$I$17</f>
        <v>5586.3162797500008</v>
      </c>
      <c r="O146" s="36">
        <f>SUMIFS(СВЦЭМ!$C$39:$C$758,СВЦЭМ!$A$39:$A$758,$A146,СВЦЭМ!$B$39:$B$758,O$119)+'СЕТ СН'!$I$9+СВЦЭМ!$D$10+'СЕТ СН'!$I$5-'СЕТ СН'!$I$17</f>
        <v>5605.1388394599999</v>
      </c>
      <c r="P146" s="36">
        <f>SUMIFS(СВЦЭМ!$C$39:$C$758,СВЦЭМ!$A$39:$A$758,$A146,СВЦЭМ!$B$39:$B$758,P$119)+'СЕТ СН'!$I$9+СВЦЭМ!$D$10+'СЕТ СН'!$I$5-'СЕТ СН'!$I$17</f>
        <v>5619.4081738900004</v>
      </c>
      <c r="Q146" s="36">
        <f>SUMIFS(СВЦЭМ!$C$39:$C$758,СВЦЭМ!$A$39:$A$758,$A146,СВЦЭМ!$B$39:$B$758,Q$119)+'СЕТ СН'!$I$9+СВЦЭМ!$D$10+'СЕТ СН'!$I$5-'СЕТ СН'!$I$17</f>
        <v>5625.87968482</v>
      </c>
      <c r="R146" s="36">
        <f>SUMIFS(СВЦЭМ!$C$39:$C$758,СВЦЭМ!$A$39:$A$758,$A146,СВЦЭМ!$B$39:$B$758,R$119)+'СЕТ СН'!$I$9+СВЦЭМ!$D$10+'СЕТ СН'!$I$5-'СЕТ СН'!$I$17</f>
        <v>5631.4981960800005</v>
      </c>
      <c r="S146" s="36">
        <f>SUMIFS(СВЦЭМ!$C$39:$C$758,СВЦЭМ!$A$39:$A$758,$A146,СВЦЭМ!$B$39:$B$758,S$119)+'СЕТ СН'!$I$9+СВЦЭМ!$D$10+'СЕТ СН'!$I$5-'СЕТ СН'!$I$17</f>
        <v>5599.6981734300007</v>
      </c>
      <c r="T146" s="36">
        <f>SUMIFS(СВЦЭМ!$C$39:$C$758,СВЦЭМ!$A$39:$A$758,$A146,СВЦЭМ!$B$39:$B$758,T$119)+'СЕТ СН'!$I$9+СВЦЭМ!$D$10+'СЕТ СН'!$I$5-'СЕТ СН'!$I$17</f>
        <v>5623.09347617</v>
      </c>
      <c r="U146" s="36">
        <f>SUMIFS(СВЦЭМ!$C$39:$C$758,СВЦЭМ!$A$39:$A$758,$A146,СВЦЭМ!$B$39:$B$758,U$119)+'СЕТ СН'!$I$9+СВЦЭМ!$D$10+'СЕТ СН'!$I$5-'СЕТ СН'!$I$17</f>
        <v>5546.0450401300004</v>
      </c>
      <c r="V146" s="36">
        <f>SUMIFS(СВЦЭМ!$C$39:$C$758,СВЦЭМ!$A$39:$A$758,$A146,СВЦЭМ!$B$39:$B$758,V$119)+'СЕТ СН'!$I$9+СВЦЭМ!$D$10+'СЕТ СН'!$I$5-'СЕТ СН'!$I$17</f>
        <v>5595.6001193299999</v>
      </c>
      <c r="W146" s="36">
        <f>SUMIFS(СВЦЭМ!$C$39:$C$758,СВЦЭМ!$A$39:$A$758,$A146,СВЦЭМ!$B$39:$B$758,W$119)+'СЕТ СН'!$I$9+СВЦЭМ!$D$10+'СЕТ СН'!$I$5-'СЕТ СН'!$I$17</f>
        <v>5583.1724203499998</v>
      </c>
      <c r="X146" s="36">
        <f>SUMIFS(СВЦЭМ!$C$39:$C$758,СВЦЭМ!$A$39:$A$758,$A146,СВЦЭМ!$B$39:$B$758,X$119)+'СЕТ СН'!$I$9+СВЦЭМ!$D$10+'СЕТ СН'!$I$5-'СЕТ СН'!$I$17</f>
        <v>5676.2039725000004</v>
      </c>
      <c r="Y146" s="36">
        <f>SUMIFS(СВЦЭМ!$C$39:$C$758,СВЦЭМ!$A$39:$A$758,$A146,СВЦЭМ!$B$39:$B$758,Y$119)+'СЕТ СН'!$I$9+СВЦЭМ!$D$10+'СЕТ СН'!$I$5-'СЕТ СН'!$I$17</f>
        <v>5768.2313164400002</v>
      </c>
    </row>
    <row r="147" spans="1:26" ht="15.75" x14ac:dyDescent="0.2">
      <c r="A147" s="35">
        <f t="shared" si="3"/>
        <v>45410</v>
      </c>
      <c r="B147" s="36">
        <f>SUMIFS(СВЦЭМ!$C$39:$C$758,СВЦЭМ!$A$39:$A$758,$A147,СВЦЭМ!$B$39:$B$758,B$119)+'СЕТ СН'!$I$9+СВЦЭМ!$D$10+'СЕТ СН'!$I$5-'СЕТ СН'!$I$17</f>
        <v>5819.6483120600005</v>
      </c>
      <c r="C147" s="36">
        <f>SUMIFS(СВЦЭМ!$C$39:$C$758,СВЦЭМ!$A$39:$A$758,$A147,СВЦЭМ!$B$39:$B$758,C$119)+'СЕТ СН'!$I$9+СВЦЭМ!$D$10+'СЕТ СН'!$I$5-'СЕТ СН'!$I$17</f>
        <v>5605.8921554999997</v>
      </c>
      <c r="D147" s="36">
        <f>SUMIFS(СВЦЭМ!$C$39:$C$758,СВЦЭМ!$A$39:$A$758,$A147,СВЦЭМ!$B$39:$B$758,D$119)+'СЕТ СН'!$I$9+СВЦЭМ!$D$10+'СЕТ СН'!$I$5-'СЕТ СН'!$I$17</f>
        <v>5644.5015796600001</v>
      </c>
      <c r="E147" s="36">
        <f>SUMIFS(СВЦЭМ!$C$39:$C$758,СВЦЭМ!$A$39:$A$758,$A147,СВЦЭМ!$B$39:$B$758,E$119)+'СЕТ СН'!$I$9+СВЦЭМ!$D$10+'СЕТ СН'!$I$5-'СЕТ СН'!$I$17</f>
        <v>5659.5160541900004</v>
      </c>
      <c r="F147" s="36">
        <f>SUMIFS(СВЦЭМ!$C$39:$C$758,СВЦЭМ!$A$39:$A$758,$A147,СВЦЭМ!$B$39:$B$758,F$119)+'СЕТ СН'!$I$9+СВЦЭМ!$D$10+'СЕТ СН'!$I$5-'СЕТ СН'!$I$17</f>
        <v>5693.6016982000001</v>
      </c>
      <c r="G147" s="36">
        <f>SUMIFS(СВЦЭМ!$C$39:$C$758,СВЦЭМ!$A$39:$A$758,$A147,СВЦЭМ!$B$39:$B$758,G$119)+'СЕТ СН'!$I$9+СВЦЭМ!$D$10+'СЕТ СН'!$I$5-'СЕТ СН'!$I$17</f>
        <v>5681.5191195699999</v>
      </c>
      <c r="H147" s="36">
        <f>SUMIFS(СВЦЭМ!$C$39:$C$758,СВЦЭМ!$A$39:$A$758,$A147,СВЦЭМ!$B$39:$B$758,H$119)+'СЕТ СН'!$I$9+СВЦЭМ!$D$10+'СЕТ СН'!$I$5-'СЕТ СН'!$I$17</f>
        <v>5774.8129875800005</v>
      </c>
      <c r="I147" s="36">
        <f>SUMIFS(СВЦЭМ!$C$39:$C$758,СВЦЭМ!$A$39:$A$758,$A147,СВЦЭМ!$B$39:$B$758,I$119)+'СЕТ СН'!$I$9+СВЦЭМ!$D$10+'СЕТ СН'!$I$5-'СЕТ СН'!$I$17</f>
        <v>5712.5097994900007</v>
      </c>
      <c r="J147" s="36">
        <f>SUMIFS(СВЦЭМ!$C$39:$C$758,СВЦЭМ!$A$39:$A$758,$A147,СВЦЭМ!$B$39:$B$758,J$119)+'СЕТ СН'!$I$9+СВЦЭМ!$D$10+'СЕТ СН'!$I$5-'СЕТ СН'!$I$17</f>
        <v>5586.59155526</v>
      </c>
      <c r="K147" s="36">
        <f>SUMIFS(СВЦЭМ!$C$39:$C$758,СВЦЭМ!$A$39:$A$758,$A147,СВЦЭМ!$B$39:$B$758,K$119)+'СЕТ СН'!$I$9+СВЦЭМ!$D$10+'СЕТ СН'!$I$5-'СЕТ СН'!$I$17</f>
        <v>5524.1041199800002</v>
      </c>
      <c r="L147" s="36">
        <f>SUMIFS(СВЦЭМ!$C$39:$C$758,СВЦЭМ!$A$39:$A$758,$A147,СВЦЭМ!$B$39:$B$758,L$119)+'СЕТ СН'!$I$9+СВЦЭМ!$D$10+'СЕТ СН'!$I$5-'СЕТ СН'!$I$17</f>
        <v>5517.2075027800001</v>
      </c>
      <c r="M147" s="36">
        <f>SUMIFS(СВЦЭМ!$C$39:$C$758,СВЦЭМ!$A$39:$A$758,$A147,СВЦЭМ!$B$39:$B$758,M$119)+'СЕТ СН'!$I$9+СВЦЭМ!$D$10+'СЕТ СН'!$I$5-'СЕТ СН'!$I$17</f>
        <v>5560.6649938999999</v>
      </c>
      <c r="N147" s="36">
        <f>SUMIFS(СВЦЭМ!$C$39:$C$758,СВЦЭМ!$A$39:$A$758,$A147,СВЦЭМ!$B$39:$B$758,N$119)+'СЕТ СН'!$I$9+СВЦЭМ!$D$10+'СЕТ СН'!$I$5-'СЕТ СН'!$I$17</f>
        <v>5565.57371607</v>
      </c>
      <c r="O147" s="36">
        <f>SUMIFS(СВЦЭМ!$C$39:$C$758,СВЦЭМ!$A$39:$A$758,$A147,СВЦЭМ!$B$39:$B$758,O$119)+'СЕТ СН'!$I$9+СВЦЭМ!$D$10+'СЕТ СН'!$I$5-'СЕТ СН'!$I$17</f>
        <v>5586.6692230999997</v>
      </c>
      <c r="P147" s="36">
        <f>SUMIFS(СВЦЭМ!$C$39:$C$758,СВЦЭМ!$A$39:$A$758,$A147,СВЦЭМ!$B$39:$B$758,P$119)+'СЕТ СН'!$I$9+СВЦЭМ!$D$10+'СЕТ СН'!$I$5-'СЕТ СН'!$I$17</f>
        <v>5600.8606836500003</v>
      </c>
      <c r="Q147" s="36">
        <f>SUMIFS(СВЦЭМ!$C$39:$C$758,СВЦЭМ!$A$39:$A$758,$A147,СВЦЭМ!$B$39:$B$758,Q$119)+'СЕТ СН'!$I$9+СВЦЭМ!$D$10+'СЕТ СН'!$I$5-'СЕТ СН'!$I$17</f>
        <v>5613.9139490800007</v>
      </c>
      <c r="R147" s="36">
        <f>SUMIFS(СВЦЭМ!$C$39:$C$758,СВЦЭМ!$A$39:$A$758,$A147,СВЦЭМ!$B$39:$B$758,R$119)+'СЕТ СН'!$I$9+СВЦЭМ!$D$10+'СЕТ СН'!$I$5-'СЕТ СН'!$I$17</f>
        <v>5642.0226407800001</v>
      </c>
      <c r="S147" s="36">
        <f>SUMIFS(СВЦЭМ!$C$39:$C$758,СВЦЭМ!$A$39:$A$758,$A147,СВЦЭМ!$B$39:$B$758,S$119)+'СЕТ СН'!$I$9+СВЦЭМ!$D$10+'СЕТ СН'!$I$5-'СЕТ СН'!$I$17</f>
        <v>5628.4367079100002</v>
      </c>
      <c r="T147" s="36">
        <f>SUMIFS(СВЦЭМ!$C$39:$C$758,СВЦЭМ!$A$39:$A$758,$A147,СВЦЭМ!$B$39:$B$758,T$119)+'СЕТ СН'!$I$9+СВЦЭМ!$D$10+'СЕТ СН'!$I$5-'СЕТ СН'!$I$17</f>
        <v>5583.1094352100008</v>
      </c>
      <c r="U147" s="36">
        <f>SUMIFS(СВЦЭМ!$C$39:$C$758,СВЦЭМ!$A$39:$A$758,$A147,СВЦЭМ!$B$39:$B$758,U$119)+'СЕТ СН'!$I$9+СВЦЭМ!$D$10+'СЕТ СН'!$I$5-'СЕТ СН'!$I$17</f>
        <v>5591.3087038200001</v>
      </c>
      <c r="V147" s="36">
        <f>SUMIFS(СВЦЭМ!$C$39:$C$758,СВЦЭМ!$A$39:$A$758,$A147,СВЦЭМ!$B$39:$B$758,V$119)+'СЕТ СН'!$I$9+СВЦЭМ!$D$10+'СЕТ СН'!$I$5-'СЕТ СН'!$I$17</f>
        <v>5545.7235067700003</v>
      </c>
      <c r="W147" s="36">
        <f>SUMIFS(СВЦЭМ!$C$39:$C$758,СВЦЭМ!$A$39:$A$758,$A147,СВЦЭМ!$B$39:$B$758,W$119)+'СЕТ СН'!$I$9+СВЦЭМ!$D$10+'СЕТ СН'!$I$5-'СЕТ СН'!$I$17</f>
        <v>5519.3895999100005</v>
      </c>
      <c r="X147" s="36">
        <f>SUMIFS(СВЦЭМ!$C$39:$C$758,СВЦЭМ!$A$39:$A$758,$A147,СВЦЭМ!$B$39:$B$758,X$119)+'СЕТ СН'!$I$9+СВЦЭМ!$D$10+'СЕТ СН'!$I$5-'СЕТ СН'!$I$17</f>
        <v>5546.6327371900006</v>
      </c>
      <c r="Y147" s="36">
        <f>SUMIFS(СВЦЭМ!$C$39:$C$758,СВЦЭМ!$A$39:$A$758,$A147,СВЦЭМ!$B$39:$B$758,Y$119)+'СЕТ СН'!$I$9+СВЦЭМ!$D$10+'СЕТ СН'!$I$5-'СЕТ СН'!$I$17</f>
        <v>5619.8730100100001</v>
      </c>
    </row>
    <row r="148" spans="1:26" ht="15.75" x14ac:dyDescent="0.2">
      <c r="A148" s="35">
        <f t="shared" si="3"/>
        <v>45411</v>
      </c>
      <c r="B148" s="36">
        <f>SUMIFS(СВЦЭМ!$C$39:$C$758,СВЦЭМ!$A$39:$A$758,$A148,СВЦЭМ!$B$39:$B$758,B$119)+'СЕТ СН'!$I$9+СВЦЭМ!$D$10+'СЕТ СН'!$I$5-'СЕТ СН'!$I$17</f>
        <v>5503.5210141699999</v>
      </c>
      <c r="C148" s="36">
        <f>SUMIFS(СВЦЭМ!$C$39:$C$758,СВЦЭМ!$A$39:$A$758,$A148,СВЦЭМ!$B$39:$B$758,C$119)+'СЕТ СН'!$I$9+СВЦЭМ!$D$10+'СЕТ СН'!$I$5-'СЕТ СН'!$I$17</f>
        <v>5581.0415129499997</v>
      </c>
      <c r="D148" s="36">
        <f>SUMIFS(СВЦЭМ!$C$39:$C$758,СВЦЭМ!$A$39:$A$758,$A148,СВЦЭМ!$B$39:$B$758,D$119)+'СЕТ СН'!$I$9+СВЦЭМ!$D$10+'СЕТ СН'!$I$5-'СЕТ СН'!$I$17</f>
        <v>5652.0720063700001</v>
      </c>
      <c r="E148" s="36">
        <f>SUMIFS(СВЦЭМ!$C$39:$C$758,СВЦЭМ!$A$39:$A$758,$A148,СВЦЭМ!$B$39:$B$758,E$119)+'СЕТ СН'!$I$9+СВЦЭМ!$D$10+'СЕТ СН'!$I$5-'СЕТ СН'!$I$17</f>
        <v>5667.7107461100004</v>
      </c>
      <c r="F148" s="36">
        <f>SUMIFS(СВЦЭМ!$C$39:$C$758,СВЦЭМ!$A$39:$A$758,$A148,СВЦЭМ!$B$39:$B$758,F$119)+'СЕТ СН'!$I$9+СВЦЭМ!$D$10+'СЕТ СН'!$I$5-'СЕТ СН'!$I$17</f>
        <v>5674.1538355400007</v>
      </c>
      <c r="G148" s="36">
        <f>SUMIFS(СВЦЭМ!$C$39:$C$758,СВЦЭМ!$A$39:$A$758,$A148,СВЦЭМ!$B$39:$B$758,G$119)+'СЕТ СН'!$I$9+СВЦЭМ!$D$10+'СЕТ СН'!$I$5-'СЕТ СН'!$I$17</f>
        <v>5650.3060489600002</v>
      </c>
      <c r="H148" s="36">
        <f>SUMIFS(СВЦЭМ!$C$39:$C$758,СВЦЭМ!$A$39:$A$758,$A148,СВЦЭМ!$B$39:$B$758,H$119)+'СЕТ СН'!$I$9+СВЦЭМ!$D$10+'СЕТ СН'!$I$5-'СЕТ СН'!$I$17</f>
        <v>5639.1399217400003</v>
      </c>
      <c r="I148" s="36">
        <f>SUMIFS(СВЦЭМ!$C$39:$C$758,СВЦЭМ!$A$39:$A$758,$A148,СВЦЭМ!$B$39:$B$758,I$119)+'СЕТ СН'!$I$9+СВЦЭМ!$D$10+'СЕТ СН'!$I$5-'СЕТ СН'!$I$17</f>
        <v>5612.1467359600001</v>
      </c>
      <c r="J148" s="36">
        <f>SUMIFS(СВЦЭМ!$C$39:$C$758,СВЦЭМ!$A$39:$A$758,$A148,СВЦЭМ!$B$39:$B$758,J$119)+'СЕТ СН'!$I$9+СВЦЭМ!$D$10+'СЕТ СН'!$I$5-'СЕТ СН'!$I$17</f>
        <v>5508.1050005100005</v>
      </c>
      <c r="K148" s="36">
        <f>SUMIFS(СВЦЭМ!$C$39:$C$758,СВЦЭМ!$A$39:$A$758,$A148,СВЦЭМ!$B$39:$B$758,K$119)+'СЕТ СН'!$I$9+СВЦЭМ!$D$10+'СЕТ СН'!$I$5-'СЕТ СН'!$I$17</f>
        <v>5440.7658565300007</v>
      </c>
      <c r="L148" s="36">
        <f>SUMIFS(СВЦЭМ!$C$39:$C$758,СВЦЭМ!$A$39:$A$758,$A148,СВЦЭМ!$B$39:$B$758,L$119)+'СЕТ СН'!$I$9+СВЦЭМ!$D$10+'СЕТ СН'!$I$5-'СЕТ СН'!$I$17</f>
        <v>5385.9534887899999</v>
      </c>
      <c r="M148" s="36">
        <f>SUMIFS(СВЦЭМ!$C$39:$C$758,СВЦЭМ!$A$39:$A$758,$A148,СВЦЭМ!$B$39:$B$758,M$119)+'СЕТ СН'!$I$9+СВЦЭМ!$D$10+'СЕТ СН'!$I$5-'СЕТ СН'!$I$17</f>
        <v>5393.6356346000002</v>
      </c>
      <c r="N148" s="36">
        <f>SUMIFS(СВЦЭМ!$C$39:$C$758,СВЦЭМ!$A$39:$A$758,$A148,СВЦЭМ!$B$39:$B$758,N$119)+'СЕТ СН'!$I$9+СВЦЭМ!$D$10+'СЕТ СН'!$I$5-'СЕТ СН'!$I$17</f>
        <v>5429.1427568300005</v>
      </c>
      <c r="O148" s="36">
        <f>SUMIFS(СВЦЭМ!$C$39:$C$758,СВЦЭМ!$A$39:$A$758,$A148,СВЦЭМ!$B$39:$B$758,O$119)+'СЕТ СН'!$I$9+СВЦЭМ!$D$10+'СЕТ СН'!$I$5-'СЕТ СН'!$I$17</f>
        <v>5429.1148975000006</v>
      </c>
      <c r="P148" s="36">
        <f>SUMIFS(СВЦЭМ!$C$39:$C$758,СВЦЭМ!$A$39:$A$758,$A148,СВЦЭМ!$B$39:$B$758,P$119)+'СЕТ СН'!$I$9+СВЦЭМ!$D$10+'СЕТ СН'!$I$5-'СЕТ СН'!$I$17</f>
        <v>5435.3990161199999</v>
      </c>
      <c r="Q148" s="36">
        <f>SUMIFS(СВЦЭМ!$C$39:$C$758,СВЦЭМ!$A$39:$A$758,$A148,СВЦЭМ!$B$39:$B$758,Q$119)+'СЕТ СН'!$I$9+СВЦЭМ!$D$10+'СЕТ СН'!$I$5-'СЕТ СН'!$I$17</f>
        <v>5455.8774011599999</v>
      </c>
      <c r="R148" s="36">
        <f>SUMIFS(СВЦЭМ!$C$39:$C$758,СВЦЭМ!$A$39:$A$758,$A148,СВЦЭМ!$B$39:$B$758,R$119)+'СЕТ СН'!$I$9+СВЦЭМ!$D$10+'СЕТ СН'!$I$5-'СЕТ СН'!$I$17</f>
        <v>5492.99357624</v>
      </c>
      <c r="S148" s="36">
        <f>SUMIFS(СВЦЭМ!$C$39:$C$758,СВЦЭМ!$A$39:$A$758,$A148,СВЦЭМ!$B$39:$B$758,S$119)+'СЕТ СН'!$I$9+СВЦЭМ!$D$10+'СЕТ СН'!$I$5-'СЕТ СН'!$I$17</f>
        <v>5481.2716389100005</v>
      </c>
      <c r="T148" s="36">
        <f>SUMIFS(СВЦЭМ!$C$39:$C$758,СВЦЭМ!$A$39:$A$758,$A148,СВЦЭМ!$B$39:$B$758,T$119)+'СЕТ СН'!$I$9+СВЦЭМ!$D$10+'СЕТ СН'!$I$5-'СЕТ СН'!$I$17</f>
        <v>5461.38121727</v>
      </c>
      <c r="U148" s="36">
        <f>SUMIFS(СВЦЭМ!$C$39:$C$758,СВЦЭМ!$A$39:$A$758,$A148,СВЦЭМ!$B$39:$B$758,U$119)+'СЕТ СН'!$I$9+СВЦЭМ!$D$10+'СЕТ СН'!$I$5-'СЕТ СН'!$I$17</f>
        <v>5480.2617847500005</v>
      </c>
      <c r="V148" s="36">
        <f>SUMIFS(СВЦЭМ!$C$39:$C$758,СВЦЭМ!$A$39:$A$758,$A148,СВЦЭМ!$B$39:$B$758,V$119)+'СЕТ СН'!$I$9+СВЦЭМ!$D$10+'СЕТ СН'!$I$5-'СЕТ СН'!$I$17</f>
        <v>5424.9808049000003</v>
      </c>
      <c r="W148" s="36">
        <f>SUMIFS(СВЦЭМ!$C$39:$C$758,СВЦЭМ!$A$39:$A$758,$A148,СВЦЭМ!$B$39:$B$758,W$119)+'СЕТ СН'!$I$9+СВЦЭМ!$D$10+'СЕТ СН'!$I$5-'СЕТ СН'!$I$17</f>
        <v>5409.0393315800002</v>
      </c>
      <c r="X148" s="36">
        <f>SUMIFS(СВЦЭМ!$C$39:$C$758,СВЦЭМ!$A$39:$A$758,$A148,СВЦЭМ!$B$39:$B$758,X$119)+'СЕТ СН'!$I$9+СВЦЭМ!$D$10+'СЕТ СН'!$I$5-'СЕТ СН'!$I$17</f>
        <v>5436.6376681600004</v>
      </c>
      <c r="Y148" s="36">
        <f>SUMIFS(СВЦЭМ!$C$39:$C$758,СВЦЭМ!$A$39:$A$758,$A148,СВЦЭМ!$B$39:$B$758,Y$119)+'СЕТ СН'!$I$9+СВЦЭМ!$D$10+'СЕТ СН'!$I$5-'СЕТ СН'!$I$17</f>
        <v>5516.2248165600004</v>
      </c>
    </row>
    <row r="149" spans="1:26" ht="15.75" x14ac:dyDescent="0.2">
      <c r="A149" s="35">
        <f t="shared" si="3"/>
        <v>45412</v>
      </c>
      <c r="B149" s="36">
        <f>SUMIFS(СВЦЭМ!$C$39:$C$758,СВЦЭМ!$A$39:$A$758,$A149,СВЦЭМ!$B$39:$B$758,B$119)+'СЕТ СН'!$I$9+СВЦЭМ!$D$10+'СЕТ СН'!$I$5-'СЕТ СН'!$I$17</f>
        <v>5591.9018185599998</v>
      </c>
      <c r="C149" s="36">
        <f>SUMIFS(СВЦЭМ!$C$39:$C$758,СВЦЭМ!$A$39:$A$758,$A149,СВЦЭМ!$B$39:$B$758,C$119)+'СЕТ СН'!$I$9+СВЦЭМ!$D$10+'СЕТ СН'!$I$5-'СЕТ СН'!$I$17</f>
        <v>5687.7908696000004</v>
      </c>
      <c r="D149" s="36">
        <f>SUMIFS(СВЦЭМ!$C$39:$C$758,СВЦЭМ!$A$39:$A$758,$A149,СВЦЭМ!$B$39:$B$758,D$119)+'СЕТ СН'!$I$9+СВЦЭМ!$D$10+'СЕТ СН'!$I$5-'СЕТ СН'!$I$17</f>
        <v>5732.4816254400002</v>
      </c>
      <c r="E149" s="36">
        <f>SUMIFS(СВЦЭМ!$C$39:$C$758,СВЦЭМ!$A$39:$A$758,$A149,СВЦЭМ!$B$39:$B$758,E$119)+'СЕТ СН'!$I$9+СВЦЭМ!$D$10+'СЕТ СН'!$I$5-'СЕТ СН'!$I$17</f>
        <v>5753.7022353000002</v>
      </c>
      <c r="F149" s="36">
        <f>SUMIFS(СВЦЭМ!$C$39:$C$758,СВЦЭМ!$A$39:$A$758,$A149,СВЦЭМ!$B$39:$B$758,F$119)+'СЕТ СН'!$I$9+СВЦЭМ!$D$10+'СЕТ СН'!$I$5-'СЕТ СН'!$I$17</f>
        <v>5758.1409199300006</v>
      </c>
      <c r="G149" s="36">
        <f>SUMIFS(СВЦЭМ!$C$39:$C$758,СВЦЭМ!$A$39:$A$758,$A149,СВЦЭМ!$B$39:$B$758,G$119)+'СЕТ СН'!$I$9+СВЦЭМ!$D$10+'СЕТ СН'!$I$5-'СЕТ СН'!$I$17</f>
        <v>5766.0667209700005</v>
      </c>
      <c r="H149" s="36">
        <f>SUMIFS(СВЦЭМ!$C$39:$C$758,СВЦЭМ!$A$39:$A$758,$A149,СВЦЭМ!$B$39:$B$758,H$119)+'СЕТ СН'!$I$9+СВЦЭМ!$D$10+'СЕТ СН'!$I$5-'СЕТ СН'!$I$17</f>
        <v>5748.0877564300008</v>
      </c>
      <c r="I149" s="36">
        <f>SUMIFS(СВЦЭМ!$C$39:$C$758,СВЦЭМ!$A$39:$A$758,$A149,СВЦЭМ!$B$39:$B$758,I$119)+'СЕТ СН'!$I$9+СВЦЭМ!$D$10+'СЕТ СН'!$I$5-'СЕТ СН'!$I$17</f>
        <v>5651.8212088</v>
      </c>
      <c r="J149" s="36">
        <f>SUMIFS(СВЦЭМ!$C$39:$C$758,СВЦЭМ!$A$39:$A$758,$A149,СВЦЭМ!$B$39:$B$758,J$119)+'СЕТ СН'!$I$9+СВЦЭМ!$D$10+'СЕТ СН'!$I$5-'СЕТ СН'!$I$17</f>
        <v>5579.9560708400004</v>
      </c>
      <c r="K149" s="36">
        <f>SUMIFS(СВЦЭМ!$C$39:$C$758,СВЦЭМ!$A$39:$A$758,$A149,СВЦЭМ!$B$39:$B$758,K$119)+'СЕТ СН'!$I$9+СВЦЭМ!$D$10+'СЕТ СН'!$I$5-'СЕТ СН'!$I$17</f>
        <v>5527.7386674999998</v>
      </c>
      <c r="L149" s="36">
        <f>SUMIFS(СВЦЭМ!$C$39:$C$758,СВЦЭМ!$A$39:$A$758,$A149,СВЦЭМ!$B$39:$B$758,L$119)+'СЕТ СН'!$I$9+СВЦЭМ!$D$10+'СЕТ СН'!$I$5-'СЕТ СН'!$I$17</f>
        <v>5471.9429065599998</v>
      </c>
      <c r="M149" s="36">
        <f>SUMIFS(СВЦЭМ!$C$39:$C$758,СВЦЭМ!$A$39:$A$758,$A149,СВЦЭМ!$B$39:$B$758,M$119)+'СЕТ СН'!$I$9+СВЦЭМ!$D$10+'СЕТ СН'!$I$5-'СЕТ СН'!$I$17</f>
        <v>5467.1927754500002</v>
      </c>
      <c r="N149" s="36">
        <f>SUMIFS(СВЦЭМ!$C$39:$C$758,СВЦЭМ!$A$39:$A$758,$A149,СВЦЭМ!$B$39:$B$758,N$119)+'СЕТ СН'!$I$9+СВЦЭМ!$D$10+'СЕТ СН'!$I$5-'СЕТ СН'!$I$17</f>
        <v>5504.8516352900006</v>
      </c>
      <c r="O149" s="36">
        <f>SUMIFS(СВЦЭМ!$C$39:$C$758,СВЦЭМ!$A$39:$A$758,$A149,СВЦЭМ!$B$39:$B$758,O$119)+'СЕТ СН'!$I$9+СВЦЭМ!$D$10+'СЕТ СН'!$I$5-'СЕТ СН'!$I$17</f>
        <v>5511.8597516400005</v>
      </c>
      <c r="P149" s="36">
        <f>SUMIFS(СВЦЭМ!$C$39:$C$758,СВЦЭМ!$A$39:$A$758,$A149,СВЦЭМ!$B$39:$B$758,P$119)+'СЕТ СН'!$I$9+СВЦЭМ!$D$10+'СЕТ СН'!$I$5-'СЕТ СН'!$I$17</f>
        <v>5526.04098884</v>
      </c>
      <c r="Q149" s="36">
        <f>SUMIFS(СВЦЭМ!$C$39:$C$758,СВЦЭМ!$A$39:$A$758,$A149,СВЦЭМ!$B$39:$B$758,Q$119)+'СЕТ СН'!$I$9+СВЦЭМ!$D$10+'СЕТ СН'!$I$5-'СЕТ СН'!$I$17</f>
        <v>5545.9507007800003</v>
      </c>
      <c r="R149" s="36">
        <f>SUMIFS(СВЦЭМ!$C$39:$C$758,СВЦЭМ!$A$39:$A$758,$A149,СВЦЭМ!$B$39:$B$758,R$119)+'СЕТ СН'!$I$9+СВЦЭМ!$D$10+'СЕТ СН'!$I$5-'СЕТ СН'!$I$17</f>
        <v>5569.9542856600001</v>
      </c>
      <c r="S149" s="36">
        <f>SUMIFS(СВЦЭМ!$C$39:$C$758,СВЦЭМ!$A$39:$A$758,$A149,СВЦЭМ!$B$39:$B$758,S$119)+'СЕТ СН'!$I$9+СВЦЭМ!$D$10+'СЕТ СН'!$I$5-'СЕТ СН'!$I$17</f>
        <v>5563.74426976</v>
      </c>
      <c r="T149" s="36">
        <f>SUMIFS(СВЦЭМ!$C$39:$C$758,СВЦЭМ!$A$39:$A$758,$A149,СВЦЭМ!$B$39:$B$758,T$119)+'СЕТ СН'!$I$9+СВЦЭМ!$D$10+'СЕТ СН'!$I$5-'СЕТ СН'!$I$17</f>
        <v>5534.0792832900006</v>
      </c>
      <c r="U149" s="36">
        <f>SUMIFS(СВЦЭМ!$C$39:$C$758,СВЦЭМ!$A$39:$A$758,$A149,СВЦЭМ!$B$39:$B$758,U$119)+'СЕТ СН'!$I$9+СВЦЭМ!$D$10+'СЕТ СН'!$I$5-'СЕТ СН'!$I$17</f>
        <v>5530.5904505100007</v>
      </c>
      <c r="V149" s="36">
        <f>SUMIFS(СВЦЭМ!$C$39:$C$758,СВЦЭМ!$A$39:$A$758,$A149,СВЦЭМ!$B$39:$B$758,V$119)+'СЕТ СН'!$I$9+СВЦЭМ!$D$10+'СЕТ СН'!$I$5-'СЕТ СН'!$I$17</f>
        <v>5480.5935110600003</v>
      </c>
      <c r="W149" s="36">
        <f>SUMIFS(СВЦЭМ!$C$39:$C$758,СВЦЭМ!$A$39:$A$758,$A149,СВЦЭМ!$B$39:$B$758,W$119)+'СЕТ СН'!$I$9+СВЦЭМ!$D$10+'СЕТ СН'!$I$5-'СЕТ СН'!$I$17</f>
        <v>5457.4725536100004</v>
      </c>
      <c r="X149" s="36">
        <f>SUMIFS(СВЦЭМ!$C$39:$C$758,СВЦЭМ!$A$39:$A$758,$A149,СВЦЭМ!$B$39:$B$758,X$119)+'СЕТ СН'!$I$9+СВЦЭМ!$D$10+'СЕТ СН'!$I$5-'СЕТ СН'!$I$17</f>
        <v>5505.6850109400002</v>
      </c>
      <c r="Y149" s="36">
        <f>SUMIFS(СВЦЭМ!$C$39:$C$758,СВЦЭМ!$A$39:$A$758,$A149,СВЦЭМ!$B$39:$B$758,Y$119)+'СЕТ СН'!$I$9+СВЦЭМ!$D$10+'СЕТ СН'!$I$5-'СЕТ СН'!$I$17</f>
        <v>5539.3040378300002</v>
      </c>
    </row>
    <row r="150" spans="1:26"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22" t="s">
        <v>74</v>
      </c>
      <c r="B153" s="122"/>
      <c r="C153" s="122"/>
      <c r="D153" s="122"/>
      <c r="E153" s="122"/>
      <c r="F153" s="122"/>
      <c r="G153" s="122"/>
      <c r="H153" s="122"/>
      <c r="I153" s="122"/>
      <c r="J153" s="122"/>
      <c r="K153" s="122"/>
      <c r="L153" s="122"/>
      <c r="M153" s="122"/>
      <c r="N153" s="123" t="s">
        <v>29</v>
      </c>
      <c r="O153" s="123"/>
      <c r="P153" s="123"/>
      <c r="Q153" s="123"/>
      <c r="R153" s="123"/>
      <c r="S153" s="123"/>
      <c r="T153" s="123"/>
      <c r="U153" s="123"/>
      <c r="V153" s="39"/>
      <c r="W153" s="39"/>
      <c r="X153" s="39"/>
      <c r="Y153" s="39"/>
      <c r="Z153" s="39"/>
    </row>
    <row r="154" spans="1:26" ht="15.75" x14ac:dyDescent="0.2">
      <c r="A154" s="122"/>
      <c r="B154" s="122"/>
      <c r="C154" s="122"/>
      <c r="D154" s="122"/>
      <c r="E154" s="122"/>
      <c r="F154" s="122"/>
      <c r="G154" s="122"/>
      <c r="H154" s="122"/>
      <c r="I154" s="122"/>
      <c r="J154" s="122"/>
      <c r="K154" s="122"/>
      <c r="L154" s="122"/>
      <c r="M154" s="122"/>
      <c r="N154" s="124" t="s">
        <v>0</v>
      </c>
      <c r="O154" s="124"/>
      <c r="P154" s="124" t="s">
        <v>1</v>
      </c>
      <c r="Q154" s="124"/>
      <c r="R154" s="124" t="s">
        <v>2</v>
      </c>
      <c r="S154" s="124"/>
      <c r="T154" s="124" t="s">
        <v>3</v>
      </c>
      <c r="U154" s="124"/>
      <c r="V154" s="39"/>
      <c r="W154" s="39"/>
      <c r="X154" s="39"/>
      <c r="Y154" s="39"/>
      <c r="Z154" s="39"/>
    </row>
    <row r="155" spans="1:26" ht="15.75" customHeight="1" x14ac:dyDescent="0.2">
      <c r="A155" s="122"/>
      <c r="B155" s="122"/>
      <c r="C155" s="122"/>
      <c r="D155" s="122"/>
      <c r="E155" s="122"/>
      <c r="F155" s="122"/>
      <c r="G155" s="122"/>
      <c r="H155" s="122"/>
      <c r="I155" s="122"/>
      <c r="J155" s="122"/>
      <c r="K155" s="122"/>
      <c r="L155" s="122"/>
      <c r="M155" s="122"/>
      <c r="N155" s="125">
        <f>СВЦЭМ!$D$12+'СЕТ СН'!$F$10-'СЕТ СН'!$F$18</f>
        <v>657730.58139534888</v>
      </c>
      <c r="O155" s="126"/>
      <c r="P155" s="125">
        <f>СВЦЭМ!$D$12+'СЕТ СН'!$F$10-'СЕТ СН'!$G$18</f>
        <v>657730.58139534888</v>
      </c>
      <c r="Q155" s="126"/>
      <c r="R155" s="125">
        <f>СВЦЭМ!$D$12+'СЕТ СН'!$F$10-'СЕТ СН'!$H$18</f>
        <v>657730.58139534888</v>
      </c>
      <c r="S155" s="126"/>
      <c r="T155" s="125">
        <f>СВЦЭМ!$D$12+'СЕТ СН'!$F$10-'СЕТ СН'!$I$18</f>
        <v>657730.58139534888</v>
      </c>
      <c r="U155" s="126"/>
      <c r="V155" s="40"/>
      <c r="W155" s="40"/>
      <c r="X155" s="40"/>
      <c r="Y155" s="30"/>
    </row>
    <row r="156" spans="1:26" x14ac:dyDescent="0.25">
      <c r="A156" s="136"/>
      <c r="B156" s="136"/>
      <c r="C156" s="136"/>
      <c r="D156" s="136"/>
      <c r="E156" s="136"/>
      <c r="F156" s="137"/>
      <c r="G156" s="137"/>
      <c r="H156" s="137"/>
      <c r="I156" s="137"/>
      <c r="J156" s="137"/>
      <c r="K156" s="137"/>
      <c r="L156" s="137"/>
      <c r="M156" s="137"/>
    </row>
  </sheetData>
  <sheetProtection password="CF36" sheet="1" objects="1" scenarios="1" formatCells="0" formatColumns="0" formatRows="0" insertColumns="0" insertRows="0" insertHyperlinks="0" deleteColumns="0" deleteRows="0" sort="0" autoFilter="0" pivotTables="0"/>
  <mergeCells count="26">
    <mergeCell ref="A1:Y1"/>
    <mergeCell ref="A3:Y3"/>
    <mergeCell ref="A4:Y4"/>
    <mergeCell ref="A9:A11"/>
    <mergeCell ref="B9:Y10"/>
    <mergeCell ref="A156:E156"/>
    <mergeCell ref="F156:G156"/>
    <mergeCell ref="H156:I156"/>
    <mergeCell ref="J156:K156"/>
    <mergeCell ref="L156:M156"/>
    <mergeCell ref="B117:Y118"/>
    <mergeCell ref="A81:A83"/>
    <mergeCell ref="B81:Y82"/>
    <mergeCell ref="A45:A47"/>
    <mergeCell ref="B45:Y46"/>
    <mergeCell ref="A117:A119"/>
    <mergeCell ref="A153:M155"/>
    <mergeCell ref="N153:U153"/>
    <mergeCell ref="N154:O154"/>
    <mergeCell ref="P154:Q154"/>
    <mergeCell ref="R154:S154"/>
    <mergeCell ref="T154:U154"/>
    <mergeCell ref="N155:O155"/>
    <mergeCell ref="P155:Q155"/>
    <mergeCell ref="R155:S155"/>
    <mergeCell ref="T155:U155"/>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topLeftCell="A91" zoomScale="70" zoomScaleNormal="70" zoomScaleSheetLayoutView="80" workbookViewId="0">
      <selection activeCell="AB111" sqref="AB111"/>
    </sheetView>
  </sheetViews>
  <sheetFormatPr defaultColWidth="10.75" defaultRowHeight="15" x14ac:dyDescent="0.25"/>
  <cols>
    <col min="1" max="25" width="10.75" style="41"/>
    <col min="26" max="16384" width="10.75" style="30"/>
  </cols>
  <sheetData>
    <row r="1" spans="1:27" ht="33"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апреле 2024 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39" t="s">
        <v>39</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7" ht="33" customHeight="1" x14ac:dyDescent="0.2">
      <c r="A4" s="152" t="s">
        <v>9</v>
      </c>
      <c r="B4" s="152"/>
      <c r="C4" s="152"/>
      <c r="D4" s="152"/>
      <c r="E4" s="152"/>
      <c r="F4" s="152"/>
      <c r="G4" s="152"/>
      <c r="H4" s="152"/>
      <c r="I4" s="152"/>
      <c r="J4" s="152"/>
      <c r="K4" s="152"/>
      <c r="L4" s="152"/>
      <c r="M4" s="152"/>
      <c r="N4" s="152"/>
      <c r="O4" s="152"/>
      <c r="P4" s="152"/>
      <c r="Q4" s="152"/>
      <c r="R4" s="152"/>
      <c r="S4" s="152"/>
      <c r="T4" s="152"/>
      <c r="U4" s="152"/>
      <c r="V4" s="152"/>
      <c r="W4" s="152"/>
      <c r="X4" s="152"/>
      <c r="Y4" s="152"/>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3"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01.04.2024</v>
      </c>
      <c r="B12" s="36">
        <f>SUMIFS(СВЦЭМ!$C$39:$C$758,СВЦЭМ!$A$39:$A$758,$A12,СВЦЭМ!$B$39:$B$758,B$11)+'СЕТ СН'!$F$9+СВЦЭМ!$D$10+'СЕТ СН'!$F$6-'СЕТ СН'!$F$19</f>
        <v>2334.6307558599997</v>
      </c>
      <c r="C12" s="36">
        <f>SUMIFS(СВЦЭМ!$C$39:$C$758,СВЦЭМ!$A$39:$A$758,$A12,СВЦЭМ!$B$39:$B$758,C$11)+'СЕТ СН'!$F$9+СВЦЭМ!$D$10+'СЕТ СН'!$F$6-'СЕТ СН'!$F$19</f>
        <v>2346.0620304299996</v>
      </c>
      <c r="D12" s="36">
        <f>SUMIFS(СВЦЭМ!$C$39:$C$758,СВЦЭМ!$A$39:$A$758,$A12,СВЦЭМ!$B$39:$B$758,D$11)+'СЕТ СН'!$F$9+СВЦЭМ!$D$10+'СЕТ СН'!$F$6-'СЕТ СН'!$F$19</f>
        <v>2356.8829441399998</v>
      </c>
      <c r="E12" s="36">
        <f>SUMIFS(СВЦЭМ!$C$39:$C$758,СВЦЭМ!$A$39:$A$758,$A12,СВЦЭМ!$B$39:$B$758,E$11)+'СЕТ СН'!$F$9+СВЦЭМ!$D$10+'СЕТ СН'!$F$6-'СЕТ СН'!$F$19</f>
        <v>2376.7093828499997</v>
      </c>
      <c r="F12" s="36">
        <f>SUMIFS(СВЦЭМ!$C$39:$C$758,СВЦЭМ!$A$39:$A$758,$A12,СВЦЭМ!$B$39:$B$758,F$11)+'СЕТ СН'!$F$9+СВЦЭМ!$D$10+'СЕТ СН'!$F$6-'СЕТ СН'!$F$19</f>
        <v>2373.2859306399996</v>
      </c>
      <c r="G12" s="36">
        <f>SUMIFS(СВЦЭМ!$C$39:$C$758,СВЦЭМ!$A$39:$A$758,$A12,СВЦЭМ!$B$39:$B$758,G$11)+'СЕТ СН'!$F$9+СВЦЭМ!$D$10+'СЕТ СН'!$F$6-'СЕТ СН'!$F$19</f>
        <v>2389.0350371899999</v>
      </c>
      <c r="H12" s="36">
        <f>SUMIFS(СВЦЭМ!$C$39:$C$758,СВЦЭМ!$A$39:$A$758,$A12,СВЦЭМ!$B$39:$B$758,H$11)+'СЕТ СН'!$F$9+СВЦЭМ!$D$10+'СЕТ СН'!$F$6-'СЕТ СН'!$F$19</f>
        <v>2284.9782105099998</v>
      </c>
      <c r="I12" s="36">
        <f>SUMIFS(СВЦЭМ!$C$39:$C$758,СВЦЭМ!$A$39:$A$758,$A12,СВЦЭМ!$B$39:$B$758,I$11)+'СЕТ СН'!$F$9+СВЦЭМ!$D$10+'СЕТ СН'!$F$6-'СЕТ СН'!$F$19</f>
        <v>2215.6059598799998</v>
      </c>
      <c r="J12" s="36">
        <f>SUMIFS(СВЦЭМ!$C$39:$C$758,СВЦЭМ!$A$39:$A$758,$A12,СВЦЭМ!$B$39:$B$758,J$11)+'СЕТ СН'!$F$9+СВЦЭМ!$D$10+'СЕТ СН'!$F$6-'СЕТ СН'!$F$19</f>
        <v>2168.4807360299997</v>
      </c>
      <c r="K12" s="36">
        <f>SUMIFS(СВЦЭМ!$C$39:$C$758,СВЦЭМ!$A$39:$A$758,$A12,СВЦЭМ!$B$39:$B$758,K$11)+'СЕТ СН'!$F$9+СВЦЭМ!$D$10+'СЕТ СН'!$F$6-'СЕТ СН'!$F$19</f>
        <v>2129.8618213099994</v>
      </c>
      <c r="L12" s="36">
        <f>SUMIFS(СВЦЭМ!$C$39:$C$758,СВЦЭМ!$A$39:$A$758,$A12,СВЦЭМ!$B$39:$B$758,L$11)+'СЕТ СН'!$F$9+СВЦЭМ!$D$10+'СЕТ СН'!$F$6-'СЕТ СН'!$F$19</f>
        <v>2140.3873415399999</v>
      </c>
      <c r="M12" s="36">
        <f>SUMIFS(СВЦЭМ!$C$39:$C$758,СВЦЭМ!$A$39:$A$758,$A12,СВЦЭМ!$B$39:$B$758,M$11)+'СЕТ СН'!$F$9+СВЦЭМ!$D$10+'СЕТ СН'!$F$6-'СЕТ СН'!$F$19</f>
        <v>2168.6780036099995</v>
      </c>
      <c r="N12" s="36">
        <f>SUMIFS(СВЦЭМ!$C$39:$C$758,СВЦЭМ!$A$39:$A$758,$A12,СВЦЭМ!$B$39:$B$758,N$11)+'СЕТ СН'!$F$9+СВЦЭМ!$D$10+'СЕТ СН'!$F$6-'СЕТ СН'!$F$19</f>
        <v>2172.9331424099996</v>
      </c>
      <c r="O12" s="36">
        <f>SUMIFS(СВЦЭМ!$C$39:$C$758,СВЦЭМ!$A$39:$A$758,$A12,СВЦЭМ!$B$39:$B$758,O$11)+'СЕТ СН'!$F$9+СВЦЭМ!$D$10+'СЕТ СН'!$F$6-'СЕТ СН'!$F$19</f>
        <v>2207.7393317999999</v>
      </c>
      <c r="P12" s="36">
        <f>SUMIFS(СВЦЭМ!$C$39:$C$758,СВЦЭМ!$A$39:$A$758,$A12,СВЦЭМ!$B$39:$B$758,P$11)+'СЕТ СН'!$F$9+СВЦЭМ!$D$10+'СЕТ СН'!$F$6-'СЕТ СН'!$F$19</f>
        <v>2238.4481759399996</v>
      </c>
      <c r="Q12" s="36">
        <f>SUMIFS(СВЦЭМ!$C$39:$C$758,СВЦЭМ!$A$39:$A$758,$A12,СВЦЭМ!$B$39:$B$758,Q$11)+'СЕТ СН'!$F$9+СВЦЭМ!$D$10+'СЕТ СН'!$F$6-'СЕТ СН'!$F$19</f>
        <v>2240.7409748199998</v>
      </c>
      <c r="R12" s="36">
        <f>SUMIFS(СВЦЭМ!$C$39:$C$758,СВЦЭМ!$A$39:$A$758,$A12,СВЦЭМ!$B$39:$B$758,R$11)+'СЕТ СН'!$F$9+СВЦЭМ!$D$10+'СЕТ СН'!$F$6-'СЕТ СН'!$F$19</f>
        <v>2250.5251882199996</v>
      </c>
      <c r="S12" s="36">
        <f>SUMIFS(СВЦЭМ!$C$39:$C$758,СВЦЭМ!$A$39:$A$758,$A12,СВЦЭМ!$B$39:$B$758,S$11)+'СЕТ СН'!$F$9+СВЦЭМ!$D$10+'СЕТ СН'!$F$6-'СЕТ СН'!$F$19</f>
        <v>2214.1367962299996</v>
      </c>
      <c r="T12" s="36">
        <f>SUMIFS(СВЦЭМ!$C$39:$C$758,СВЦЭМ!$A$39:$A$758,$A12,СВЦЭМ!$B$39:$B$758,T$11)+'СЕТ СН'!$F$9+СВЦЭМ!$D$10+'СЕТ СН'!$F$6-'СЕТ СН'!$F$19</f>
        <v>2169.3621091999998</v>
      </c>
      <c r="U12" s="36">
        <f>SUMIFS(СВЦЭМ!$C$39:$C$758,СВЦЭМ!$A$39:$A$758,$A12,СВЦЭМ!$B$39:$B$758,U$11)+'СЕТ СН'!$F$9+СВЦЭМ!$D$10+'СЕТ СН'!$F$6-'СЕТ СН'!$F$19</f>
        <v>2126.8008115299995</v>
      </c>
      <c r="V12" s="36">
        <f>SUMIFS(СВЦЭМ!$C$39:$C$758,СВЦЭМ!$A$39:$A$758,$A12,СВЦЭМ!$B$39:$B$758,V$11)+'СЕТ СН'!$F$9+СВЦЭМ!$D$10+'СЕТ СН'!$F$6-'СЕТ СН'!$F$19</f>
        <v>2122.9394547699999</v>
      </c>
      <c r="W12" s="36">
        <f>SUMIFS(СВЦЭМ!$C$39:$C$758,СВЦЭМ!$A$39:$A$758,$A12,СВЦЭМ!$B$39:$B$758,W$11)+'СЕТ СН'!$F$9+СВЦЭМ!$D$10+'СЕТ СН'!$F$6-'СЕТ СН'!$F$19</f>
        <v>2115.76722096</v>
      </c>
      <c r="X12" s="36">
        <f>SUMIFS(СВЦЭМ!$C$39:$C$758,СВЦЭМ!$A$39:$A$758,$A12,СВЦЭМ!$B$39:$B$758,X$11)+'СЕТ СН'!$F$9+СВЦЭМ!$D$10+'СЕТ СН'!$F$6-'СЕТ СН'!$F$19</f>
        <v>2158.0836368099995</v>
      </c>
      <c r="Y12" s="36">
        <f>SUMIFS(СВЦЭМ!$C$39:$C$758,СВЦЭМ!$A$39:$A$758,$A12,СВЦЭМ!$B$39:$B$758,Y$11)+'СЕТ СН'!$F$9+СВЦЭМ!$D$10+'СЕТ СН'!$F$6-'СЕТ СН'!$F$19</f>
        <v>2199.8819318399997</v>
      </c>
      <c r="AA12" s="37"/>
    </row>
    <row r="13" spans="1:27" ht="15.75" x14ac:dyDescent="0.2">
      <c r="A13" s="35">
        <f>A12+1</f>
        <v>45384</v>
      </c>
      <c r="B13" s="36">
        <f>SUMIFS(СВЦЭМ!$C$39:$C$758,СВЦЭМ!$A$39:$A$758,$A13,СВЦЭМ!$B$39:$B$758,B$11)+'СЕТ СН'!$F$9+СВЦЭМ!$D$10+'СЕТ СН'!$F$6-'СЕТ СН'!$F$19</f>
        <v>2121.17739549</v>
      </c>
      <c r="C13" s="36">
        <f>SUMIFS(СВЦЭМ!$C$39:$C$758,СВЦЭМ!$A$39:$A$758,$A13,СВЦЭМ!$B$39:$B$758,C$11)+'СЕТ СН'!$F$9+СВЦЭМ!$D$10+'СЕТ СН'!$F$6-'СЕТ СН'!$F$19</f>
        <v>2183.1876785999998</v>
      </c>
      <c r="D13" s="36">
        <f>SUMIFS(СВЦЭМ!$C$39:$C$758,СВЦЭМ!$A$39:$A$758,$A13,СВЦЭМ!$B$39:$B$758,D$11)+'СЕТ СН'!$F$9+СВЦЭМ!$D$10+'СЕТ СН'!$F$6-'СЕТ СН'!$F$19</f>
        <v>2242.9156610399996</v>
      </c>
      <c r="E13" s="36">
        <f>SUMIFS(СВЦЭМ!$C$39:$C$758,СВЦЭМ!$A$39:$A$758,$A13,СВЦЭМ!$B$39:$B$758,E$11)+'СЕТ СН'!$F$9+СВЦЭМ!$D$10+'СЕТ СН'!$F$6-'СЕТ СН'!$F$19</f>
        <v>2271.8406724699998</v>
      </c>
      <c r="F13" s="36">
        <f>SUMIFS(СВЦЭМ!$C$39:$C$758,СВЦЭМ!$A$39:$A$758,$A13,СВЦЭМ!$B$39:$B$758,F$11)+'СЕТ СН'!$F$9+СВЦЭМ!$D$10+'СЕТ СН'!$F$6-'СЕТ СН'!$F$19</f>
        <v>2259.4334687799997</v>
      </c>
      <c r="G13" s="36">
        <f>SUMIFS(СВЦЭМ!$C$39:$C$758,СВЦЭМ!$A$39:$A$758,$A13,СВЦЭМ!$B$39:$B$758,G$11)+'СЕТ СН'!$F$9+СВЦЭМ!$D$10+'СЕТ СН'!$F$6-'СЕТ СН'!$F$19</f>
        <v>2248.9878715499999</v>
      </c>
      <c r="H13" s="36">
        <f>SUMIFS(СВЦЭМ!$C$39:$C$758,СВЦЭМ!$A$39:$A$758,$A13,СВЦЭМ!$B$39:$B$758,H$11)+'СЕТ СН'!$F$9+СВЦЭМ!$D$10+'СЕТ СН'!$F$6-'СЕТ СН'!$F$19</f>
        <v>2195.6722732099997</v>
      </c>
      <c r="I13" s="36">
        <f>SUMIFS(СВЦЭМ!$C$39:$C$758,СВЦЭМ!$A$39:$A$758,$A13,СВЦЭМ!$B$39:$B$758,I$11)+'СЕТ СН'!$F$9+СВЦЭМ!$D$10+'СЕТ СН'!$F$6-'СЕТ СН'!$F$19</f>
        <v>2175.8042508399999</v>
      </c>
      <c r="J13" s="36">
        <f>SUMIFS(СВЦЭМ!$C$39:$C$758,СВЦЭМ!$A$39:$A$758,$A13,СВЦЭМ!$B$39:$B$758,J$11)+'СЕТ СН'!$F$9+СВЦЭМ!$D$10+'СЕТ СН'!$F$6-'СЕТ СН'!$F$19</f>
        <v>2128.5602055799995</v>
      </c>
      <c r="K13" s="36">
        <f>SUMIFS(СВЦЭМ!$C$39:$C$758,СВЦЭМ!$A$39:$A$758,$A13,СВЦЭМ!$B$39:$B$758,K$11)+'СЕТ СН'!$F$9+СВЦЭМ!$D$10+'СЕТ СН'!$F$6-'СЕТ СН'!$F$19</f>
        <v>2092.6957631999999</v>
      </c>
      <c r="L13" s="36">
        <f>SUMIFS(СВЦЭМ!$C$39:$C$758,СВЦЭМ!$A$39:$A$758,$A13,СВЦЭМ!$B$39:$B$758,L$11)+'СЕТ СН'!$F$9+СВЦЭМ!$D$10+'СЕТ СН'!$F$6-'СЕТ СН'!$F$19</f>
        <v>2108.8406057800003</v>
      </c>
      <c r="M13" s="36">
        <f>SUMIFS(СВЦЭМ!$C$39:$C$758,СВЦЭМ!$A$39:$A$758,$A13,СВЦЭМ!$B$39:$B$758,M$11)+'СЕТ СН'!$F$9+СВЦЭМ!$D$10+'СЕТ СН'!$F$6-'СЕТ СН'!$F$19</f>
        <v>2137.7296076799998</v>
      </c>
      <c r="N13" s="36">
        <f>SUMIFS(СВЦЭМ!$C$39:$C$758,СВЦЭМ!$A$39:$A$758,$A13,СВЦЭМ!$B$39:$B$758,N$11)+'СЕТ СН'!$F$9+СВЦЭМ!$D$10+'СЕТ СН'!$F$6-'СЕТ СН'!$F$19</f>
        <v>2146.9649840799998</v>
      </c>
      <c r="O13" s="36">
        <f>SUMIFS(СВЦЭМ!$C$39:$C$758,СВЦЭМ!$A$39:$A$758,$A13,СВЦЭМ!$B$39:$B$758,O$11)+'СЕТ СН'!$F$9+СВЦЭМ!$D$10+'СЕТ СН'!$F$6-'СЕТ СН'!$F$19</f>
        <v>2173.0290134799998</v>
      </c>
      <c r="P13" s="36">
        <f>SUMIFS(СВЦЭМ!$C$39:$C$758,СВЦЭМ!$A$39:$A$758,$A13,СВЦЭМ!$B$39:$B$758,P$11)+'СЕТ СН'!$F$9+СВЦЭМ!$D$10+'СЕТ СН'!$F$6-'СЕТ СН'!$F$19</f>
        <v>2177.7935389499999</v>
      </c>
      <c r="Q13" s="36">
        <f>SUMIFS(СВЦЭМ!$C$39:$C$758,СВЦЭМ!$A$39:$A$758,$A13,СВЦЭМ!$B$39:$B$758,Q$11)+'СЕТ СН'!$F$9+СВЦЭМ!$D$10+'СЕТ СН'!$F$6-'СЕТ СН'!$F$19</f>
        <v>2182.1220942499999</v>
      </c>
      <c r="R13" s="36">
        <f>SUMIFS(СВЦЭМ!$C$39:$C$758,СВЦЭМ!$A$39:$A$758,$A13,СВЦЭМ!$B$39:$B$758,R$11)+'СЕТ СН'!$F$9+СВЦЭМ!$D$10+'СЕТ СН'!$F$6-'СЕТ СН'!$F$19</f>
        <v>2188.0583825199997</v>
      </c>
      <c r="S13" s="36">
        <f>SUMIFS(СВЦЭМ!$C$39:$C$758,СВЦЭМ!$A$39:$A$758,$A13,СВЦЭМ!$B$39:$B$758,S$11)+'СЕТ СН'!$F$9+СВЦЭМ!$D$10+'СЕТ СН'!$F$6-'СЕТ СН'!$F$19</f>
        <v>2175.4611022199997</v>
      </c>
      <c r="T13" s="36">
        <f>SUMIFS(СВЦЭМ!$C$39:$C$758,СВЦЭМ!$A$39:$A$758,$A13,СВЦЭМ!$B$39:$B$758,T$11)+'СЕТ СН'!$F$9+СВЦЭМ!$D$10+'СЕТ СН'!$F$6-'СЕТ СН'!$F$19</f>
        <v>2127.8232519799999</v>
      </c>
      <c r="U13" s="36">
        <f>SUMIFS(СВЦЭМ!$C$39:$C$758,СВЦЭМ!$A$39:$A$758,$A13,СВЦЭМ!$B$39:$B$758,U$11)+'СЕТ СН'!$F$9+СВЦЭМ!$D$10+'СЕТ СН'!$F$6-'СЕТ СН'!$F$19</f>
        <v>2115.8024671799999</v>
      </c>
      <c r="V13" s="36">
        <f>SUMIFS(СВЦЭМ!$C$39:$C$758,СВЦЭМ!$A$39:$A$758,$A13,СВЦЭМ!$B$39:$B$758,V$11)+'СЕТ СН'!$F$9+СВЦЭМ!$D$10+'СЕТ СН'!$F$6-'СЕТ СН'!$F$19</f>
        <v>2098.7196484599999</v>
      </c>
      <c r="W13" s="36">
        <f>SUMIFS(СВЦЭМ!$C$39:$C$758,СВЦЭМ!$A$39:$A$758,$A13,СВЦЭМ!$B$39:$B$758,W$11)+'СЕТ СН'!$F$9+СВЦЭМ!$D$10+'СЕТ СН'!$F$6-'СЕТ СН'!$F$19</f>
        <v>2075.34121787</v>
      </c>
      <c r="X13" s="36">
        <f>SUMIFS(СВЦЭМ!$C$39:$C$758,СВЦЭМ!$A$39:$A$758,$A13,СВЦЭМ!$B$39:$B$758,X$11)+'СЕТ СН'!$F$9+СВЦЭМ!$D$10+'СЕТ СН'!$F$6-'СЕТ СН'!$F$19</f>
        <v>2128.9286862199997</v>
      </c>
      <c r="Y13" s="36">
        <f>SUMIFS(СВЦЭМ!$C$39:$C$758,СВЦЭМ!$A$39:$A$758,$A13,СВЦЭМ!$B$39:$B$758,Y$11)+'СЕТ СН'!$F$9+СВЦЭМ!$D$10+'СЕТ СН'!$F$6-'СЕТ СН'!$F$19</f>
        <v>2176.7952525599999</v>
      </c>
    </row>
    <row r="14" spans="1:27" ht="15.75" x14ac:dyDescent="0.2">
      <c r="A14" s="35">
        <f t="shared" ref="A14:A42" si="0">A13+1</f>
        <v>45385</v>
      </c>
      <c r="B14" s="36">
        <f>SUMIFS(СВЦЭМ!$C$39:$C$758,СВЦЭМ!$A$39:$A$758,$A14,СВЦЭМ!$B$39:$B$758,B$11)+'СЕТ СН'!$F$9+СВЦЭМ!$D$10+'СЕТ СН'!$F$6-'СЕТ СН'!$F$19</f>
        <v>2127.1704294099995</v>
      </c>
      <c r="C14" s="36">
        <f>SUMIFS(СВЦЭМ!$C$39:$C$758,СВЦЭМ!$A$39:$A$758,$A14,СВЦЭМ!$B$39:$B$758,C$11)+'СЕТ СН'!$F$9+СВЦЭМ!$D$10+'СЕТ СН'!$F$6-'СЕТ СН'!$F$19</f>
        <v>2183.2577572599998</v>
      </c>
      <c r="D14" s="36">
        <f>SUMIFS(СВЦЭМ!$C$39:$C$758,СВЦЭМ!$A$39:$A$758,$A14,СВЦЭМ!$B$39:$B$758,D$11)+'СЕТ СН'!$F$9+СВЦЭМ!$D$10+'СЕТ СН'!$F$6-'СЕТ СН'!$F$19</f>
        <v>2228.9234325599996</v>
      </c>
      <c r="E14" s="36">
        <f>SUMIFS(СВЦЭМ!$C$39:$C$758,СВЦЭМ!$A$39:$A$758,$A14,СВЦЭМ!$B$39:$B$758,E$11)+'СЕТ СН'!$F$9+СВЦЭМ!$D$10+'СЕТ СН'!$F$6-'СЕТ СН'!$F$19</f>
        <v>2225.2384086799998</v>
      </c>
      <c r="F14" s="36">
        <f>SUMIFS(СВЦЭМ!$C$39:$C$758,СВЦЭМ!$A$39:$A$758,$A14,СВЦЭМ!$B$39:$B$758,F$11)+'СЕТ СН'!$F$9+СВЦЭМ!$D$10+'СЕТ СН'!$F$6-'СЕТ СН'!$F$19</f>
        <v>2191.6087571399999</v>
      </c>
      <c r="G14" s="36">
        <f>SUMIFS(СВЦЭМ!$C$39:$C$758,СВЦЭМ!$A$39:$A$758,$A14,СВЦЭМ!$B$39:$B$758,G$11)+'СЕТ СН'!$F$9+СВЦЭМ!$D$10+'СЕТ СН'!$F$6-'СЕТ СН'!$F$19</f>
        <v>2200.3376777299995</v>
      </c>
      <c r="H14" s="36">
        <f>SUMIFS(СВЦЭМ!$C$39:$C$758,СВЦЭМ!$A$39:$A$758,$A14,СВЦЭМ!$B$39:$B$758,H$11)+'СЕТ СН'!$F$9+СВЦЭМ!$D$10+'СЕТ СН'!$F$6-'СЕТ СН'!$F$19</f>
        <v>2166.16954717</v>
      </c>
      <c r="I14" s="36">
        <f>SUMIFS(СВЦЭМ!$C$39:$C$758,СВЦЭМ!$A$39:$A$758,$A14,СВЦЭМ!$B$39:$B$758,I$11)+'СЕТ СН'!$F$9+СВЦЭМ!$D$10+'СЕТ СН'!$F$6-'СЕТ СН'!$F$19</f>
        <v>2113.3780230000002</v>
      </c>
      <c r="J14" s="36">
        <f>SUMIFS(СВЦЭМ!$C$39:$C$758,СВЦЭМ!$A$39:$A$758,$A14,СВЦЭМ!$B$39:$B$758,J$11)+'СЕТ СН'!$F$9+СВЦЭМ!$D$10+'СЕТ СН'!$F$6-'СЕТ СН'!$F$19</f>
        <v>2055.7064169200003</v>
      </c>
      <c r="K14" s="36">
        <f>SUMIFS(СВЦЭМ!$C$39:$C$758,СВЦЭМ!$A$39:$A$758,$A14,СВЦЭМ!$B$39:$B$758,K$11)+'СЕТ СН'!$F$9+СВЦЭМ!$D$10+'СЕТ СН'!$F$6-'СЕТ СН'!$F$19</f>
        <v>2028.7253472899999</v>
      </c>
      <c r="L14" s="36">
        <f>SUMIFS(СВЦЭМ!$C$39:$C$758,СВЦЭМ!$A$39:$A$758,$A14,СВЦЭМ!$B$39:$B$758,L$11)+'СЕТ СН'!$F$9+СВЦЭМ!$D$10+'СЕТ СН'!$F$6-'СЕТ СН'!$F$19</f>
        <v>2020.7921714199999</v>
      </c>
      <c r="M14" s="36">
        <f>SUMIFS(СВЦЭМ!$C$39:$C$758,СВЦЭМ!$A$39:$A$758,$A14,СВЦЭМ!$B$39:$B$758,M$11)+'СЕТ СН'!$F$9+СВЦЭМ!$D$10+'СЕТ СН'!$F$6-'СЕТ СН'!$F$19</f>
        <v>2025.7974084699999</v>
      </c>
      <c r="N14" s="36">
        <f>SUMIFS(СВЦЭМ!$C$39:$C$758,СВЦЭМ!$A$39:$A$758,$A14,СВЦЭМ!$B$39:$B$758,N$11)+'СЕТ СН'!$F$9+СВЦЭМ!$D$10+'СЕТ СН'!$F$6-'СЕТ СН'!$F$19</f>
        <v>2041.31908696</v>
      </c>
      <c r="O14" s="36">
        <f>SUMIFS(СВЦЭМ!$C$39:$C$758,СВЦЭМ!$A$39:$A$758,$A14,СВЦЭМ!$B$39:$B$758,O$11)+'СЕТ СН'!$F$9+СВЦЭМ!$D$10+'СЕТ СН'!$F$6-'СЕТ СН'!$F$19</f>
        <v>2044.5793928400001</v>
      </c>
      <c r="P14" s="36">
        <f>SUMIFS(СВЦЭМ!$C$39:$C$758,СВЦЭМ!$A$39:$A$758,$A14,СВЦЭМ!$B$39:$B$758,P$11)+'СЕТ СН'!$F$9+СВЦЭМ!$D$10+'СЕТ СН'!$F$6-'СЕТ СН'!$F$19</f>
        <v>2082.71892196</v>
      </c>
      <c r="Q14" s="36">
        <f>SUMIFS(СВЦЭМ!$C$39:$C$758,СВЦЭМ!$A$39:$A$758,$A14,СВЦЭМ!$B$39:$B$758,Q$11)+'СЕТ СН'!$F$9+СВЦЭМ!$D$10+'СЕТ СН'!$F$6-'СЕТ СН'!$F$19</f>
        <v>2115.1814348900002</v>
      </c>
      <c r="R14" s="36">
        <f>SUMIFS(СВЦЭМ!$C$39:$C$758,СВЦЭМ!$A$39:$A$758,$A14,СВЦЭМ!$B$39:$B$758,R$11)+'СЕТ СН'!$F$9+СВЦЭМ!$D$10+'СЕТ СН'!$F$6-'СЕТ СН'!$F$19</f>
        <v>2127.0165439799998</v>
      </c>
      <c r="S14" s="36">
        <f>SUMIFS(СВЦЭМ!$C$39:$C$758,СВЦЭМ!$A$39:$A$758,$A14,СВЦЭМ!$B$39:$B$758,S$11)+'СЕТ СН'!$F$9+СВЦЭМ!$D$10+'СЕТ СН'!$F$6-'СЕТ СН'!$F$19</f>
        <v>2104.71010088</v>
      </c>
      <c r="T14" s="36">
        <f>SUMIFS(СВЦЭМ!$C$39:$C$758,СВЦЭМ!$A$39:$A$758,$A14,СВЦЭМ!$B$39:$B$758,T$11)+'СЕТ СН'!$F$9+СВЦЭМ!$D$10+'СЕТ СН'!$F$6-'СЕТ СН'!$F$19</f>
        <v>2080.4979971000002</v>
      </c>
      <c r="U14" s="36">
        <f>SUMIFS(СВЦЭМ!$C$39:$C$758,СВЦЭМ!$A$39:$A$758,$A14,СВЦЭМ!$B$39:$B$758,U$11)+'СЕТ СН'!$F$9+СВЦЭМ!$D$10+'СЕТ СН'!$F$6-'СЕТ СН'!$F$19</f>
        <v>2057.4858614</v>
      </c>
      <c r="V14" s="36">
        <f>SUMIFS(СВЦЭМ!$C$39:$C$758,СВЦЭМ!$A$39:$A$758,$A14,СВЦЭМ!$B$39:$B$758,V$11)+'СЕТ СН'!$F$9+СВЦЭМ!$D$10+'СЕТ СН'!$F$6-'СЕТ СН'!$F$19</f>
        <v>2026.72395618</v>
      </c>
      <c r="W14" s="36">
        <f>SUMIFS(СВЦЭМ!$C$39:$C$758,СВЦЭМ!$A$39:$A$758,$A14,СВЦЭМ!$B$39:$B$758,W$11)+'СЕТ СН'!$F$9+СВЦЭМ!$D$10+'СЕТ СН'!$F$6-'СЕТ СН'!$F$19</f>
        <v>2021.7791474000001</v>
      </c>
      <c r="X14" s="36">
        <f>SUMIFS(СВЦЭМ!$C$39:$C$758,СВЦЭМ!$A$39:$A$758,$A14,СВЦЭМ!$B$39:$B$758,X$11)+'СЕТ СН'!$F$9+СВЦЭМ!$D$10+'СЕТ СН'!$F$6-'СЕТ СН'!$F$19</f>
        <v>2050.99510547</v>
      </c>
      <c r="Y14" s="36">
        <f>SUMIFS(СВЦЭМ!$C$39:$C$758,СВЦЭМ!$A$39:$A$758,$A14,СВЦЭМ!$B$39:$B$758,Y$11)+'СЕТ СН'!$F$9+СВЦЭМ!$D$10+'СЕТ СН'!$F$6-'СЕТ СН'!$F$19</f>
        <v>2111.7557860300003</v>
      </c>
    </row>
    <row r="15" spans="1:27" ht="15.75" x14ac:dyDescent="0.2">
      <c r="A15" s="35">
        <f t="shared" si="0"/>
        <v>45386</v>
      </c>
      <c r="B15" s="36">
        <f>SUMIFS(СВЦЭМ!$C$39:$C$758,СВЦЭМ!$A$39:$A$758,$A15,СВЦЭМ!$B$39:$B$758,B$11)+'СЕТ СН'!$F$9+СВЦЭМ!$D$10+'СЕТ СН'!$F$6-'СЕТ СН'!$F$19</f>
        <v>2284.1918143699995</v>
      </c>
      <c r="C15" s="36">
        <f>SUMIFS(СВЦЭМ!$C$39:$C$758,СВЦЭМ!$A$39:$A$758,$A15,СВЦЭМ!$B$39:$B$758,C$11)+'СЕТ СН'!$F$9+СВЦЭМ!$D$10+'СЕТ СН'!$F$6-'СЕТ СН'!$F$19</f>
        <v>2249.9314726199996</v>
      </c>
      <c r="D15" s="36">
        <f>SUMIFS(СВЦЭМ!$C$39:$C$758,СВЦЭМ!$A$39:$A$758,$A15,СВЦЭМ!$B$39:$B$758,D$11)+'СЕТ СН'!$F$9+СВЦЭМ!$D$10+'СЕТ СН'!$F$6-'СЕТ СН'!$F$19</f>
        <v>2273.4210440699999</v>
      </c>
      <c r="E15" s="36">
        <f>SUMIFS(СВЦЭМ!$C$39:$C$758,СВЦЭМ!$A$39:$A$758,$A15,СВЦЭМ!$B$39:$B$758,E$11)+'СЕТ СН'!$F$9+СВЦЭМ!$D$10+'СЕТ СН'!$F$6-'СЕТ СН'!$F$19</f>
        <v>2286.5153990899998</v>
      </c>
      <c r="F15" s="36">
        <f>SUMIFS(СВЦЭМ!$C$39:$C$758,СВЦЭМ!$A$39:$A$758,$A15,СВЦЭМ!$B$39:$B$758,F$11)+'СЕТ СН'!$F$9+СВЦЭМ!$D$10+'СЕТ СН'!$F$6-'СЕТ СН'!$F$19</f>
        <v>2276.1214539499997</v>
      </c>
      <c r="G15" s="36">
        <f>SUMIFS(СВЦЭМ!$C$39:$C$758,СВЦЭМ!$A$39:$A$758,$A15,СВЦЭМ!$B$39:$B$758,G$11)+'СЕТ СН'!$F$9+СВЦЭМ!$D$10+'СЕТ СН'!$F$6-'СЕТ СН'!$F$19</f>
        <v>2236.6775447799996</v>
      </c>
      <c r="H15" s="36">
        <f>SUMIFS(СВЦЭМ!$C$39:$C$758,СВЦЭМ!$A$39:$A$758,$A15,СВЦЭМ!$B$39:$B$758,H$11)+'СЕТ СН'!$F$9+СВЦЭМ!$D$10+'СЕТ СН'!$F$6-'СЕТ СН'!$F$19</f>
        <v>2186.4752733399996</v>
      </c>
      <c r="I15" s="36">
        <f>SUMIFS(СВЦЭМ!$C$39:$C$758,СВЦЭМ!$A$39:$A$758,$A15,СВЦЭМ!$B$39:$B$758,I$11)+'СЕТ СН'!$F$9+СВЦЭМ!$D$10+'СЕТ СН'!$F$6-'СЕТ СН'!$F$19</f>
        <v>2126.8173340499998</v>
      </c>
      <c r="J15" s="36">
        <f>SUMIFS(СВЦЭМ!$C$39:$C$758,СВЦЭМ!$A$39:$A$758,$A15,СВЦЭМ!$B$39:$B$758,J$11)+'СЕТ СН'!$F$9+СВЦЭМ!$D$10+'СЕТ СН'!$F$6-'СЕТ СН'!$F$19</f>
        <v>2105.7699196600001</v>
      </c>
      <c r="K15" s="36">
        <f>SUMIFS(СВЦЭМ!$C$39:$C$758,СВЦЭМ!$A$39:$A$758,$A15,СВЦЭМ!$B$39:$B$758,K$11)+'СЕТ СН'!$F$9+СВЦЭМ!$D$10+'СЕТ СН'!$F$6-'СЕТ СН'!$F$19</f>
        <v>2102.7224347700003</v>
      </c>
      <c r="L15" s="36">
        <f>SUMIFS(СВЦЭМ!$C$39:$C$758,СВЦЭМ!$A$39:$A$758,$A15,СВЦЭМ!$B$39:$B$758,L$11)+'СЕТ СН'!$F$9+СВЦЭМ!$D$10+'СЕТ СН'!$F$6-'СЕТ СН'!$F$19</f>
        <v>2115.5344802</v>
      </c>
      <c r="M15" s="36">
        <f>SUMIFS(СВЦЭМ!$C$39:$C$758,СВЦЭМ!$A$39:$A$758,$A15,СВЦЭМ!$B$39:$B$758,M$11)+'СЕТ СН'!$F$9+СВЦЭМ!$D$10+'СЕТ СН'!$F$6-'СЕТ СН'!$F$19</f>
        <v>2153.2322916499998</v>
      </c>
      <c r="N15" s="36">
        <f>SUMIFS(СВЦЭМ!$C$39:$C$758,СВЦЭМ!$A$39:$A$758,$A15,СВЦЭМ!$B$39:$B$758,N$11)+'СЕТ СН'!$F$9+СВЦЭМ!$D$10+'СЕТ СН'!$F$6-'СЕТ СН'!$F$19</f>
        <v>2199.8931373699997</v>
      </c>
      <c r="O15" s="36">
        <f>SUMIFS(СВЦЭМ!$C$39:$C$758,СВЦЭМ!$A$39:$A$758,$A15,СВЦЭМ!$B$39:$B$758,O$11)+'СЕТ СН'!$F$9+СВЦЭМ!$D$10+'СЕТ СН'!$F$6-'СЕТ СН'!$F$19</f>
        <v>2172.4673894899997</v>
      </c>
      <c r="P15" s="36">
        <f>SUMIFS(СВЦЭМ!$C$39:$C$758,СВЦЭМ!$A$39:$A$758,$A15,СВЦЭМ!$B$39:$B$758,P$11)+'СЕТ СН'!$F$9+СВЦЭМ!$D$10+'СЕТ СН'!$F$6-'СЕТ СН'!$F$19</f>
        <v>2174.5588766399997</v>
      </c>
      <c r="Q15" s="36">
        <f>SUMIFS(СВЦЭМ!$C$39:$C$758,СВЦЭМ!$A$39:$A$758,$A15,СВЦЭМ!$B$39:$B$758,Q$11)+'СЕТ СН'!$F$9+СВЦЭМ!$D$10+'СЕТ СН'!$F$6-'СЕТ СН'!$F$19</f>
        <v>2232.6840312799995</v>
      </c>
      <c r="R15" s="36">
        <f>SUMIFS(СВЦЭМ!$C$39:$C$758,СВЦЭМ!$A$39:$A$758,$A15,СВЦЭМ!$B$39:$B$758,R$11)+'СЕТ СН'!$F$9+СВЦЭМ!$D$10+'СЕТ СН'!$F$6-'СЕТ СН'!$F$19</f>
        <v>2223.2145323499999</v>
      </c>
      <c r="S15" s="36">
        <f>SUMIFS(СВЦЭМ!$C$39:$C$758,СВЦЭМ!$A$39:$A$758,$A15,СВЦЭМ!$B$39:$B$758,S$11)+'СЕТ СН'!$F$9+СВЦЭМ!$D$10+'СЕТ СН'!$F$6-'СЕТ СН'!$F$19</f>
        <v>2186.1358934799996</v>
      </c>
      <c r="T15" s="36">
        <f>SUMIFS(СВЦЭМ!$C$39:$C$758,СВЦЭМ!$A$39:$A$758,$A15,СВЦЭМ!$B$39:$B$758,T$11)+'СЕТ СН'!$F$9+СВЦЭМ!$D$10+'СЕТ СН'!$F$6-'СЕТ СН'!$F$19</f>
        <v>2121.0094422099996</v>
      </c>
      <c r="U15" s="36">
        <f>SUMIFS(СВЦЭМ!$C$39:$C$758,СВЦЭМ!$A$39:$A$758,$A15,СВЦЭМ!$B$39:$B$758,U$11)+'СЕТ СН'!$F$9+СВЦЭМ!$D$10+'СЕТ СН'!$F$6-'СЕТ СН'!$F$19</f>
        <v>2112.5657556900001</v>
      </c>
      <c r="V15" s="36">
        <f>SUMIFS(СВЦЭМ!$C$39:$C$758,СВЦЭМ!$A$39:$A$758,$A15,СВЦЭМ!$B$39:$B$758,V$11)+'СЕТ СН'!$F$9+СВЦЭМ!$D$10+'СЕТ СН'!$F$6-'СЕТ СН'!$F$19</f>
        <v>2092.3473768399999</v>
      </c>
      <c r="W15" s="36">
        <f>SUMIFS(СВЦЭМ!$C$39:$C$758,СВЦЭМ!$A$39:$A$758,$A15,СВЦЭМ!$B$39:$B$758,W$11)+'СЕТ СН'!$F$9+СВЦЭМ!$D$10+'СЕТ СН'!$F$6-'СЕТ СН'!$F$19</f>
        <v>2085.6778910500002</v>
      </c>
      <c r="X15" s="36">
        <f>SUMIFS(СВЦЭМ!$C$39:$C$758,СВЦЭМ!$A$39:$A$758,$A15,СВЦЭМ!$B$39:$B$758,X$11)+'СЕТ СН'!$F$9+СВЦЭМ!$D$10+'СЕТ СН'!$F$6-'СЕТ СН'!$F$19</f>
        <v>2120.1520528300002</v>
      </c>
      <c r="Y15" s="36">
        <f>SUMIFS(СВЦЭМ!$C$39:$C$758,СВЦЭМ!$A$39:$A$758,$A15,СВЦЭМ!$B$39:$B$758,Y$11)+'СЕТ СН'!$F$9+СВЦЭМ!$D$10+'СЕТ СН'!$F$6-'СЕТ СН'!$F$19</f>
        <v>2176.6839700799997</v>
      </c>
    </row>
    <row r="16" spans="1:27" ht="15.75" x14ac:dyDescent="0.2">
      <c r="A16" s="35">
        <f t="shared" si="0"/>
        <v>45387</v>
      </c>
      <c r="B16" s="36">
        <f>SUMIFS(СВЦЭМ!$C$39:$C$758,СВЦЭМ!$A$39:$A$758,$A16,СВЦЭМ!$B$39:$B$758,B$11)+'СЕТ СН'!$F$9+СВЦЭМ!$D$10+'СЕТ СН'!$F$6-'СЕТ СН'!$F$19</f>
        <v>2145.0073827900001</v>
      </c>
      <c r="C16" s="36">
        <f>SUMIFS(СВЦЭМ!$C$39:$C$758,СВЦЭМ!$A$39:$A$758,$A16,СВЦЭМ!$B$39:$B$758,C$11)+'СЕТ СН'!$F$9+СВЦЭМ!$D$10+'СЕТ СН'!$F$6-'СЕТ СН'!$F$19</f>
        <v>2195.0788322299995</v>
      </c>
      <c r="D16" s="36">
        <f>SUMIFS(СВЦЭМ!$C$39:$C$758,СВЦЭМ!$A$39:$A$758,$A16,СВЦЭМ!$B$39:$B$758,D$11)+'СЕТ СН'!$F$9+СВЦЭМ!$D$10+'СЕТ СН'!$F$6-'СЕТ СН'!$F$19</f>
        <v>2217.29531916</v>
      </c>
      <c r="E16" s="36">
        <f>SUMIFS(СВЦЭМ!$C$39:$C$758,СВЦЭМ!$A$39:$A$758,$A16,СВЦЭМ!$B$39:$B$758,E$11)+'СЕТ СН'!$F$9+СВЦЭМ!$D$10+'СЕТ СН'!$F$6-'СЕТ СН'!$F$19</f>
        <v>2228.5598459599996</v>
      </c>
      <c r="F16" s="36">
        <f>SUMIFS(СВЦЭМ!$C$39:$C$758,СВЦЭМ!$A$39:$A$758,$A16,СВЦЭМ!$B$39:$B$758,F$11)+'СЕТ СН'!$F$9+СВЦЭМ!$D$10+'СЕТ СН'!$F$6-'СЕТ СН'!$F$19</f>
        <v>2219.9536437499996</v>
      </c>
      <c r="G16" s="36">
        <f>SUMIFS(СВЦЭМ!$C$39:$C$758,СВЦЭМ!$A$39:$A$758,$A16,СВЦЭМ!$B$39:$B$758,G$11)+'СЕТ СН'!$F$9+СВЦЭМ!$D$10+'СЕТ СН'!$F$6-'СЕТ СН'!$F$19</f>
        <v>2189.4450826899997</v>
      </c>
      <c r="H16" s="36">
        <f>SUMIFS(СВЦЭМ!$C$39:$C$758,СВЦЭМ!$A$39:$A$758,$A16,СВЦЭМ!$B$39:$B$758,H$11)+'СЕТ СН'!$F$9+СВЦЭМ!$D$10+'СЕТ СН'!$F$6-'СЕТ СН'!$F$19</f>
        <v>2130.1909455599998</v>
      </c>
      <c r="I16" s="36">
        <f>SUMIFS(СВЦЭМ!$C$39:$C$758,СВЦЭМ!$A$39:$A$758,$A16,СВЦЭМ!$B$39:$B$758,I$11)+'СЕТ СН'!$F$9+СВЦЭМ!$D$10+'СЕТ СН'!$F$6-'СЕТ СН'!$F$19</f>
        <v>2109.0899713700001</v>
      </c>
      <c r="J16" s="36">
        <f>SUMIFS(СВЦЭМ!$C$39:$C$758,СВЦЭМ!$A$39:$A$758,$A16,СВЦЭМ!$B$39:$B$758,J$11)+'СЕТ СН'!$F$9+СВЦЭМ!$D$10+'СЕТ СН'!$F$6-'СЕТ СН'!$F$19</f>
        <v>2073.1524505299999</v>
      </c>
      <c r="K16" s="36">
        <f>SUMIFS(СВЦЭМ!$C$39:$C$758,СВЦЭМ!$A$39:$A$758,$A16,СВЦЭМ!$B$39:$B$758,K$11)+'СЕТ СН'!$F$9+СВЦЭМ!$D$10+'СЕТ СН'!$F$6-'СЕТ СН'!$F$19</f>
        <v>2066.93913324</v>
      </c>
      <c r="L16" s="36">
        <f>SUMIFS(СВЦЭМ!$C$39:$C$758,СВЦЭМ!$A$39:$A$758,$A16,СВЦЭМ!$B$39:$B$758,L$11)+'СЕТ СН'!$F$9+СВЦЭМ!$D$10+'СЕТ СН'!$F$6-'СЕТ СН'!$F$19</f>
        <v>2066.2744440700003</v>
      </c>
      <c r="M16" s="36">
        <f>SUMIFS(СВЦЭМ!$C$39:$C$758,СВЦЭМ!$A$39:$A$758,$A16,СВЦЭМ!$B$39:$B$758,M$11)+'СЕТ СН'!$F$9+СВЦЭМ!$D$10+'СЕТ СН'!$F$6-'СЕТ СН'!$F$19</f>
        <v>2083.3702971000002</v>
      </c>
      <c r="N16" s="36">
        <f>SUMIFS(СВЦЭМ!$C$39:$C$758,СВЦЭМ!$A$39:$A$758,$A16,СВЦЭМ!$B$39:$B$758,N$11)+'СЕТ СН'!$F$9+СВЦЭМ!$D$10+'СЕТ СН'!$F$6-'СЕТ СН'!$F$19</f>
        <v>2103.4743427200001</v>
      </c>
      <c r="O16" s="36">
        <f>SUMIFS(СВЦЭМ!$C$39:$C$758,СВЦЭМ!$A$39:$A$758,$A16,СВЦЭМ!$B$39:$B$758,O$11)+'СЕТ СН'!$F$9+СВЦЭМ!$D$10+'СЕТ СН'!$F$6-'СЕТ СН'!$F$19</f>
        <v>2102.5342866800002</v>
      </c>
      <c r="P16" s="36">
        <f>SUMIFS(СВЦЭМ!$C$39:$C$758,СВЦЭМ!$A$39:$A$758,$A16,СВЦЭМ!$B$39:$B$758,P$11)+'СЕТ СН'!$F$9+СВЦЭМ!$D$10+'СЕТ СН'!$F$6-'СЕТ СН'!$F$19</f>
        <v>2158.67892428</v>
      </c>
      <c r="Q16" s="36">
        <f>SUMIFS(СВЦЭМ!$C$39:$C$758,СВЦЭМ!$A$39:$A$758,$A16,СВЦЭМ!$B$39:$B$758,Q$11)+'СЕТ СН'!$F$9+СВЦЭМ!$D$10+'СЕТ СН'!$F$6-'СЕТ СН'!$F$19</f>
        <v>2180.8121777399997</v>
      </c>
      <c r="R16" s="36">
        <f>SUMIFS(СВЦЭМ!$C$39:$C$758,СВЦЭМ!$A$39:$A$758,$A16,СВЦЭМ!$B$39:$B$758,R$11)+'СЕТ СН'!$F$9+СВЦЭМ!$D$10+'СЕТ СН'!$F$6-'СЕТ СН'!$F$19</f>
        <v>2131.6144657099999</v>
      </c>
      <c r="S16" s="36">
        <f>SUMIFS(СВЦЭМ!$C$39:$C$758,СВЦЭМ!$A$39:$A$758,$A16,СВЦЭМ!$B$39:$B$758,S$11)+'СЕТ СН'!$F$9+СВЦЭМ!$D$10+'СЕТ СН'!$F$6-'СЕТ СН'!$F$19</f>
        <v>2133.4799649699999</v>
      </c>
      <c r="T16" s="36">
        <f>SUMIFS(СВЦЭМ!$C$39:$C$758,СВЦЭМ!$A$39:$A$758,$A16,СВЦЭМ!$B$39:$B$758,T$11)+'СЕТ СН'!$F$9+СВЦЭМ!$D$10+'СЕТ СН'!$F$6-'СЕТ СН'!$F$19</f>
        <v>2091.3759586199999</v>
      </c>
      <c r="U16" s="36">
        <f>SUMIFS(СВЦЭМ!$C$39:$C$758,СВЦЭМ!$A$39:$A$758,$A16,СВЦЭМ!$B$39:$B$758,U$11)+'СЕТ СН'!$F$9+СВЦЭМ!$D$10+'СЕТ СН'!$F$6-'СЕТ СН'!$F$19</f>
        <v>2074.6871423500002</v>
      </c>
      <c r="V16" s="36">
        <f>SUMIFS(СВЦЭМ!$C$39:$C$758,СВЦЭМ!$A$39:$A$758,$A16,СВЦЭМ!$B$39:$B$758,V$11)+'СЕТ СН'!$F$9+СВЦЭМ!$D$10+'СЕТ СН'!$F$6-'СЕТ СН'!$F$19</f>
        <v>2072.8924610700001</v>
      </c>
      <c r="W16" s="36">
        <f>SUMIFS(СВЦЭМ!$C$39:$C$758,СВЦЭМ!$A$39:$A$758,$A16,СВЦЭМ!$B$39:$B$758,W$11)+'СЕТ СН'!$F$9+СВЦЭМ!$D$10+'СЕТ СН'!$F$6-'СЕТ СН'!$F$19</f>
        <v>2083.7224655200002</v>
      </c>
      <c r="X16" s="36">
        <f>SUMIFS(СВЦЭМ!$C$39:$C$758,СВЦЭМ!$A$39:$A$758,$A16,СВЦЭМ!$B$39:$B$758,X$11)+'СЕТ СН'!$F$9+СВЦЭМ!$D$10+'СЕТ СН'!$F$6-'СЕТ СН'!$F$19</f>
        <v>2106.8690466200001</v>
      </c>
      <c r="Y16" s="36">
        <f>SUMIFS(СВЦЭМ!$C$39:$C$758,СВЦЭМ!$A$39:$A$758,$A16,СВЦЭМ!$B$39:$B$758,Y$11)+'СЕТ СН'!$F$9+СВЦЭМ!$D$10+'СЕТ СН'!$F$6-'СЕТ СН'!$F$19</f>
        <v>2140.5965893499997</v>
      </c>
    </row>
    <row r="17" spans="1:25" ht="15.75" x14ac:dyDescent="0.2">
      <c r="A17" s="35">
        <f t="shared" si="0"/>
        <v>45388</v>
      </c>
      <c r="B17" s="36">
        <f>SUMIFS(СВЦЭМ!$C$39:$C$758,СВЦЭМ!$A$39:$A$758,$A17,СВЦЭМ!$B$39:$B$758,B$11)+'СЕТ СН'!$F$9+СВЦЭМ!$D$10+'СЕТ СН'!$F$6-'СЕТ СН'!$F$19</f>
        <v>2195.6452799499998</v>
      </c>
      <c r="C17" s="36">
        <f>SUMIFS(СВЦЭМ!$C$39:$C$758,СВЦЭМ!$A$39:$A$758,$A17,СВЦЭМ!$B$39:$B$758,C$11)+'СЕТ СН'!$F$9+СВЦЭМ!$D$10+'СЕТ СН'!$F$6-'СЕТ СН'!$F$19</f>
        <v>2207.9869306699998</v>
      </c>
      <c r="D17" s="36">
        <f>SUMIFS(СВЦЭМ!$C$39:$C$758,СВЦЭМ!$A$39:$A$758,$A17,СВЦЭМ!$B$39:$B$758,D$11)+'СЕТ СН'!$F$9+СВЦЭМ!$D$10+'СЕТ СН'!$F$6-'СЕТ СН'!$F$19</f>
        <v>2199.8424578299996</v>
      </c>
      <c r="E17" s="36">
        <f>SUMIFS(СВЦЭМ!$C$39:$C$758,СВЦЭМ!$A$39:$A$758,$A17,СВЦЭМ!$B$39:$B$758,E$11)+'СЕТ СН'!$F$9+СВЦЭМ!$D$10+'СЕТ СН'!$F$6-'СЕТ СН'!$F$19</f>
        <v>2236.61282102</v>
      </c>
      <c r="F17" s="36">
        <f>SUMIFS(СВЦЭМ!$C$39:$C$758,СВЦЭМ!$A$39:$A$758,$A17,СВЦЭМ!$B$39:$B$758,F$11)+'СЕТ СН'!$F$9+СВЦЭМ!$D$10+'СЕТ СН'!$F$6-'СЕТ СН'!$F$19</f>
        <v>2239.8200289099996</v>
      </c>
      <c r="G17" s="36">
        <f>SUMIFS(СВЦЭМ!$C$39:$C$758,СВЦЭМ!$A$39:$A$758,$A17,СВЦЭМ!$B$39:$B$758,G$11)+'СЕТ СН'!$F$9+СВЦЭМ!$D$10+'СЕТ СН'!$F$6-'СЕТ СН'!$F$19</f>
        <v>2228.4322194799997</v>
      </c>
      <c r="H17" s="36">
        <f>SUMIFS(СВЦЭМ!$C$39:$C$758,СВЦЭМ!$A$39:$A$758,$A17,СВЦЭМ!$B$39:$B$758,H$11)+'СЕТ СН'!$F$9+СВЦЭМ!$D$10+'СЕТ СН'!$F$6-'СЕТ СН'!$F$19</f>
        <v>2203.9030083299999</v>
      </c>
      <c r="I17" s="36">
        <f>SUMIFS(СВЦЭМ!$C$39:$C$758,СВЦЭМ!$A$39:$A$758,$A17,СВЦЭМ!$B$39:$B$758,I$11)+'СЕТ СН'!$F$9+СВЦЭМ!$D$10+'СЕТ СН'!$F$6-'СЕТ СН'!$F$19</f>
        <v>2145.3652403499996</v>
      </c>
      <c r="J17" s="36">
        <f>SUMIFS(СВЦЭМ!$C$39:$C$758,СВЦЭМ!$A$39:$A$758,$A17,СВЦЭМ!$B$39:$B$758,J$11)+'СЕТ СН'!$F$9+СВЦЭМ!$D$10+'СЕТ СН'!$F$6-'СЕТ СН'!$F$19</f>
        <v>2118.3553039799999</v>
      </c>
      <c r="K17" s="36">
        <f>SUMIFS(СВЦЭМ!$C$39:$C$758,СВЦЭМ!$A$39:$A$758,$A17,СВЦЭМ!$B$39:$B$758,K$11)+'СЕТ СН'!$F$9+СВЦЭМ!$D$10+'СЕТ СН'!$F$6-'СЕТ СН'!$F$19</f>
        <v>2072.4830144900002</v>
      </c>
      <c r="L17" s="36">
        <f>SUMIFS(СВЦЭМ!$C$39:$C$758,СВЦЭМ!$A$39:$A$758,$A17,СВЦЭМ!$B$39:$B$758,L$11)+'СЕТ СН'!$F$9+СВЦЭМ!$D$10+'СЕТ СН'!$F$6-'СЕТ СН'!$F$19</f>
        <v>2060.5193125800001</v>
      </c>
      <c r="M17" s="36">
        <f>SUMIFS(СВЦЭМ!$C$39:$C$758,СВЦЭМ!$A$39:$A$758,$A17,СВЦЭМ!$B$39:$B$758,M$11)+'СЕТ СН'!$F$9+СВЦЭМ!$D$10+'СЕТ СН'!$F$6-'СЕТ СН'!$F$19</f>
        <v>2062.80161946</v>
      </c>
      <c r="N17" s="36">
        <f>SUMIFS(СВЦЭМ!$C$39:$C$758,СВЦЭМ!$A$39:$A$758,$A17,СВЦЭМ!$B$39:$B$758,N$11)+'СЕТ СН'!$F$9+СВЦЭМ!$D$10+'СЕТ СН'!$F$6-'СЕТ СН'!$F$19</f>
        <v>2067.5380927900001</v>
      </c>
      <c r="O17" s="36">
        <f>SUMIFS(СВЦЭМ!$C$39:$C$758,СВЦЭМ!$A$39:$A$758,$A17,СВЦЭМ!$B$39:$B$758,O$11)+'СЕТ СН'!$F$9+СВЦЭМ!$D$10+'СЕТ СН'!$F$6-'СЕТ СН'!$F$19</f>
        <v>2086.9731050200003</v>
      </c>
      <c r="P17" s="36">
        <f>SUMIFS(СВЦЭМ!$C$39:$C$758,СВЦЭМ!$A$39:$A$758,$A17,СВЦЭМ!$B$39:$B$758,P$11)+'СЕТ СН'!$F$9+СВЦЭМ!$D$10+'СЕТ СН'!$F$6-'СЕТ СН'!$F$19</f>
        <v>2113.3422700000001</v>
      </c>
      <c r="Q17" s="36">
        <f>SUMIFS(СВЦЭМ!$C$39:$C$758,СВЦЭМ!$A$39:$A$758,$A17,СВЦЭМ!$B$39:$B$758,Q$11)+'СЕТ СН'!$F$9+СВЦЭМ!$D$10+'СЕТ СН'!$F$6-'СЕТ СН'!$F$19</f>
        <v>2121.4958099199998</v>
      </c>
      <c r="R17" s="36">
        <f>SUMIFS(СВЦЭМ!$C$39:$C$758,СВЦЭМ!$A$39:$A$758,$A17,СВЦЭМ!$B$39:$B$758,R$11)+'СЕТ СН'!$F$9+СВЦЭМ!$D$10+'СЕТ СН'!$F$6-'СЕТ СН'!$F$19</f>
        <v>2133.8196777299995</v>
      </c>
      <c r="S17" s="36">
        <f>SUMIFS(СВЦЭМ!$C$39:$C$758,СВЦЭМ!$A$39:$A$758,$A17,СВЦЭМ!$B$39:$B$758,S$11)+'СЕТ СН'!$F$9+СВЦЭМ!$D$10+'СЕТ СН'!$F$6-'СЕТ СН'!$F$19</f>
        <v>2098.4430262599999</v>
      </c>
      <c r="T17" s="36">
        <f>SUMIFS(СВЦЭМ!$C$39:$C$758,СВЦЭМ!$A$39:$A$758,$A17,СВЦЭМ!$B$39:$B$758,T$11)+'СЕТ СН'!$F$9+СВЦЭМ!$D$10+'СЕТ СН'!$F$6-'СЕТ СН'!$F$19</f>
        <v>2057.9079295400002</v>
      </c>
      <c r="U17" s="36">
        <f>SUMIFS(СВЦЭМ!$C$39:$C$758,СВЦЭМ!$A$39:$A$758,$A17,СВЦЭМ!$B$39:$B$758,U$11)+'СЕТ СН'!$F$9+СВЦЭМ!$D$10+'СЕТ СН'!$F$6-'СЕТ СН'!$F$19</f>
        <v>2036.3674056499999</v>
      </c>
      <c r="V17" s="36">
        <f>SUMIFS(СВЦЭМ!$C$39:$C$758,СВЦЭМ!$A$39:$A$758,$A17,СВЦЭМ!$B$39:$B$758,V$11)+'СЕТ СН'!$F$9+СВЦЭМ!$D$10+'СЕТ СН'!$F$6-'СЕТ СН'!$F$19</f>
        <v>2014.76147913</v>
      </c>
      <c r="W17" s="36">
        <f>SUMIFS(СВЦЭМ!$C$39:$C$758,СВЦЭМ!$A$39:$A$758,$A17,СВЦЭМ!$B$39:$B$758,W$11)+'СЕТ СН'!$F$9+СВЦЭМ!$D$10+'СЕТ СН'!$F$6-'СЕТ СН'!$F$19</f>
        <v>1990.39766074</v>
      </c>
      <c r="X17" s="36">
        <f>SUMIFS(СВЦЭМ!$C$39:$C$758,СВЦЭМ!$A$39:$A$758,$A17,СВЦЭМ!$B$39:$B$758,X$11)+'СЕТ СН'!$F$9+СВЦЭМ!$D$10+'СЕТ СН'!$F$6-'СЕТ СН'!$F$19</f>
        <v>2052.0363268800002</v>
      </c>
      <c r="Y17" s="36">
        <f>SUMIFS(СВЦЭМ!$C$39:$C$758,СВЦЭМ!$A$39:$A$758,$A17,СВЦЭМ!$B$39:$B$758,Y$11)+'СЕТ СН'!$F$9+СВЦЭМ!$D$10+'СЕТ СН'!$F$6-'СЕТ СН'!$F$19</f>
        <v>2097.98221668</v>
      </c>
    </row>
    <row r="18" spans="1:25" ht="15.75" x14ac:dyDescent="0.2">
      <c r="A18" s="35">
        <f t="shared" si="0"/>
        <v>45389</v>
      </c>
      <c r="B18" s="36">
        <f>SUMIFS(СВЦЭМ!$C$39:$C$758,СВЦЭМ!$A$39:$A$758,$A18,СВЦЭМ!$B$39:$B$758,B$11)+'СЕТ СН'!$F$9+СВЦЭМ!$D$10+'СЕТ СН'!$F$6-'СЕТ СН'!$F$19</f>
        <v>2192.0722872799997</v>
      </c>
      <c r="C18" s="36">
        <f>SUMIFS(СВЦЭМ!$C$39:$C$758,СВЦЭМ!$A$39:$A$758,$A18,СВЦЭМ!$B$39:$B$758,C$11)+'СЕТ СН'!$F$9+СВЦЭМ!$D$10+'СЕТ СН'!$F$6-'СЕТ СН'!$F$19</f>
        <v>2224.2715317299999</v>
      </c>
      <c r="D18" s="36">
        <f>SUMIFS(СВЦЭМ!$C$39:$C$758,СВЦЭМ!$A$39:$A$758,$A18,СВЦЭМ!$B$39:$B$758,D$11)+'СЕТ СН'!$F$9+СВЦЭМ!$D$10+'СЕТ СН'!$F$6-'СЕТ СН'!$F$19</f>
        <v>2273.5358198999998</v>
      </c>
      <c r="E18" s="36">
        <f>SUMIFS(СВЦЭМ!$C$39:$C$758,СВЦЭМ!$A$39:$A$758,$A18,СВЦЭМ!$B$39:$B$758,E$11)+'СЕТ СН'!$F$9+СВЦЭМ!$D$10+'СЕТ СН'!$F$6-'СЕТ СН'!$F$19</f>
        <v>2250.9313683599999</v>
      </c>
      <c r="F18" s="36">
        <f>SUMIFS(СВЦЭМ!$C$39:$C$758,СВЦЭМ!$A$39:$A$758,$A18,СВЦЭМ!$B$39:$B$758,F$11)+'СЕТ СН'!$F$9+СВЦЭМ!$D$10+'СЕТ СН'!$F$6-'СЕТ СН'!$F$19</f>
        <v>2267.1869339399996</v>
      </c>
      <c r="G18" s="36">
        <f>SUMIFS(СВЦЭМ!$C$39:$C$758,СВЦЭМ!$A$39:$A$758,$A18,СВЦЭМ!$B$39:$B$758,G$11)+'СЕТ СН'!$F$9+СВЦЭМ!$D$10+'СЕТ СН'!$F$6-'СЕТ СН'!$F$19</f>
        <v>2273.9028151699999</v>
      </c>
      <c r="H18" s="36">
        <f>SUMIFS(СВЦЭМ!$C$39:$C$758,СВЦЭМ!$A$39:$A$758,$A18,СВЦЭМ!$B$39:$B$758,H$11)+'СЕТ СН'!$F$9+СВЦЭМ!$D$10+'СЕТ СН'!$F$6-'СЕТ СН'!$F$19</f>
        <v>2266.0808571999996</v>
      </c>
      <c r="I18" s="36">
        <f>SUMIFS(СВЦЭМ!$C$39:$C$758,СВЦЭМ!$A$39:$A$758,$A18,СВЦЭМ!$B$39:$B$758,I$11)+'СЕТ СН'!$F$9+СВЦЭМ!$D$10+'СЕТ СН'!$F$6-'СЕТ СН'!$F$19</f>
        <v>2193.6667640899996</v>
      </c>
      <c r="J18" s="36">
        <f>SUMIFS(СВЦЭМ!$C$39:$C$758,СВЦЭМ!$A$39:$A$758,$A18,СВЦЭМ!$B$39:$B$758,J$11)+'СЕТ СН'!$F$9+СВЦЭМ!$D$10+'СЕТ СН'!$F$6-'СЕТ СН'!$F$19</f>
        <v>2139.6688991999995</v>
      </c>
      <c r="K18" s="36">
        <f>SUMIFS(СВЦЭМ!$C$39:$C$758,СВЦЭМ!$A$39:$A$758,$A18,СВЦЭМ!$B$39:$B$758,K$11)+'СЕТ СН'!$F$9+СВЦЭМ!$D$10+'СЕТ СН'!$F$6-'СЕТ СН'!$F$19</f>
        <v>2085.8723788100001</v>
      </c>
      <c r="L18" s="36">
        <f>SUMIFS(СВЦЭМ!$C$39:$C$758,СВЦЭМ!$A$39:$A$758,$A18,СВЦЭМ!$B$39:$B$758,L$11)+'СЕТ СН'!$F$9+СВЦЭМ!$D$10+'СЕТ СН'!$F$6-'СЕТ СН'!$F$19</f>
        <v>2047.02530938</v>
      </c>
      <c r="M18" s="36">
        <f>SUMIFS(СВЦЭМ!$C$39:$C$758,СВЦЭМ!$A$39:$A$758,$A18,СВЦЭМ!$B$39:$B$758,M$11)+'СЕТ СН'!$F$9+СВЦЭМ!$D$10+'СЕТ СН'!$F$6-'СЕТ СН'!$F$19</f>
        <v>2055.3952989300001</v>
      </c>
      <c r="N18" s="36">
        <f>SUMIFS(СВЦЭМ!$C$39:$C$758,СВЦЭМ!$A$39:$A$758,$A18,СВЦЭМ!$B$39:$B$758,N$11)+'СЕТ СН'!$F$9+СВЦЭМ!$D$10+'СЕТ СН'!$F$6-'СЕТ СН'!$F$19</f>
        <v>2065.3294098199999</v>
      </c>
      <c r="O18" s="36">
        <f>SUMIFS(СВЦЭМ!$C$39:$C$758,СВЦЭМ!$A$39:$A$758,$A18,СВЦЭМ!$B$39:$B$758,O$11)+'СЕТ СН'!$F$9+СВЦЭМ!$D$10+'СЕТ СН'!$F$6-'СЕТ СН'!$F$19</f>
        <v>2096.0511867499999</v>
      </c>
      <c r="P18" s="36">
        <f>SUMIFS(СВЦЭМ!$C$39:$C$758,СВЦЭМ!$A$39:$A$758,$A18,СВЦЭМ!$B$39:$B$758,P$11)+'СЕТ СН'!$F$9+СВЦЭМ!$D$10+'СЕТ СН'!$F$6-'СЕТ СН'!$F$19</f>
        <v>2114.19898547</v>
      </c>
      <c r="Q18" s="36">
        <f>SUMIFS(СВЦЭМ!$C$39:$C$758,СВЦЭМ!$A$39:$A$758,$A18,СВЦЭМ!$B$39:$B$758,Q$11)+'СЕТ СН'!$F$9+СВЦЭМ!$D$10+'СЕТ СН'!$F$6-'СЕТ СН'!$F$19</f>
        <v>2126.9080625399997</v>
      </c>
      <c r="R18" s="36">
        <f>SUMIFS(СВЦЭМ!$C$39:$C$758,СВЦЭМ!$A$39:$A$758,$A18,СВЦЭМ!$B$39:$B$758,R$11)+'СЕТ СН'!$F$9+СВЦЭМ!$D$10+'СЕТ СН'!$F$6-'СЕТ СН'!$F$19</f>
        <v>2123.41260315</v>
      </c>
      <c r="S18" s="36">
        <f>SUMIFS(СВЦЭМ!$C$39:$C$758,СВЦЭМ!$A$39:$A$758,$A18,СВЦЭМ!$B$39:$B$758,S$11)+'СЕТ СН'!$F$9+СВЦЭМ!$D$10+'СЕТ СН'!$F$6-'СЕТ СН'!$F$19</f>
        <v>2105.8727853800001</v>
      </c>
      <c r="T18" s="36">
        <f>SUMIFS(СВЦЭМ!$C$39:$C$758,СВЦЭМ!$A$39:$A$758,$A18,СВЦЭМ!$B$39:$B$758,T$11)+'СЕТ СН'!$F$9+СВЦЭМ!$D$10+'СЕТ СН'!$F$6-'СЕТ СН'!$F$19</f>
        <v>2071.3284976700002</v>
      </c>
      <c r="U18" s="36">
        <f>SUMIFS(СВЦЭМ!$C$39:$C$758,СВЦЭМ!$A$39:$A$758,$A18,СВЦЭМ!$B$39:$B$758,U$11)+'СЕТ СН'!$F$9+СВЦЭМ!$D$10+'СЕТ СН'!$F$6-'СЕТ СН'!$F$19</f>
        <v>2068.4693783600001</v>
      </c>
      <c r="V18" s="36">
        <f>SUMIFS(СВЦЭМ!$C$39:$C$758,СВЦЭМ!$A$39:$A$758,$A18,СВЦЭМ!$B$39:$B$758,V$11)+'СЕТ СН'!$F$9+СВЦЭМ!$D$10+'СЕТ СН'!$F$6-'СЕТ СН'!$F$19</f>
        <v>2034.6476412100001</v>
      </c>
      <c r="W18" s="36">
        <f>SUMIFS(СВЦЭМ!$C$39:$C$758,СВЦЭМ!$A$39:$A$758,$A18,СВЦЭМ!$B$39:$B$758,W$11)+'СЕТ СН'!$F$9+СВЦЭМ!$D$10+'СЕТ СН'!$F$6-'СЕТ СН'!$F$19</f>
        <v>2026.87730508</v>
      </c>
      <c r="X18" s="36">
        <f>SUMIFS(СВЦЭМ!$C$39:$C$758,СВЦЭМ!$A$39:$A$758,$A18,СВЦЭМ!$B$39:$B$758,X$11)+'СЕТ СН'!$F$9+СВЦЭМ!$D$10+'СЕТ СН'!$F$6-'СЕТ СН'!$F$19</f>
        <v>2086.4826774900002</v>
      </c>
      <c r="Y18" s="36">
        <f>SUMIFS(СВЦЭМ!$C$39:$C$758,СВЦЭМ!$A$39:$A$758,$A18,СВЦЭМ!$B$39:$B$758,Y$11)+'СЕТ СН'!$F$9+СВЦЭМ!$D$10+'СЕТ СН'!$F$6-'СЕТ СН'!$F$19</f>
        <v>2119.6141484200002</v>
      </c>
    </row>
    <row r="19" spans="1:25" ht="15.75" x14ac:dyDescent="0.2">
      <c r="A19" s="35">
        <f t="shared" si="0"/>
        <v>45390</v>
      </c>
      <c r="B19" s="36">
        <f>SUMIFS(СВЦЭМ!$C$39:$C$758,СВЦЭМ!$A$39:$A$758,$A19,СВЦЭМ!$B$39:$B$758,B$11)+'СЕТ СН'!$F$9+СВЦЭМ!$D$10+'СЕТ СН'!$F$6-'СЕТ СН'!$F$19</f>
        <v>2081.8783209600001</v>
      </c>
      <c r="C19" s="36">
        <f>SUMIFS(СВЦЭМ!$C$39:$C$758,СВЦЭМ!$A$39:$A$758,$A19,СВЦЭМ!$B$39:$B$758,C$11)+'СЕТ СН'!$F$9+СВЦЭМ!$D$10+'СЕТ СН'!$F$6-'СЕТ СН'!$F$19</f>
        <v>2112.1616777200002</v>
      </c>
      <c r="D19" s="36">
        <f>SUMIFS(СВЦЭМ!$C$39:$C$758,СВЦЭМ!$A$39:$A$758,$A19,СВЦЭМ!$B$39:$B$758,D$11)+'СЕТ СН'!$F$9+СВЦЭМ!$D$10+'СЕТ СН'!$F$6-'СЕТ СН'!$F$19</f>
        <v>2125.8508858800001</v>
      </c>
      <c r="E19" s="36">
        <f>SUMIFS(СВЦЭМ!$C$39:$C$758,СВЦЭМ!$A$39:$A$758,$A19,СВЦЭМ!$B$39:$B$758,E$11)+'СЕТ СН'!$F$9+СВЦЭМ!$D$10+'СЕТ СН'!$F$6-'СЕТ СН'!$F$19</f>
        <v>2153.6668248599995</v>
      </c>
      <c r="F19" s="36">
        <f>SUMIFS(СВЦЭМ!$C$39:$C$758,СВЦЭМ!$A$39:$A$758,$A19,СВЦЭМ!$B$39:$B$758,F$11)+'СЕТ СН'!$F$9+СВЦЭМ!$D$10+'СЕТ СН'!$F$6-'СЕТ СН'!$F$19</f>
        <v>2143.6575286599996</v>
      </c>
      <c r="G19" s="36">
        <f>SUMIFS(СВЦЭМ!$C$39:$C$758,СВЦЭМ!$A$39:$A$758,$A19,СВЦЭМ!$B$39:$B$758,G$11)+'СЕТ СН'!$F$9+СВЦЭМ!$D$10+'СЕТ СН'!$F$6-'СЕТ СН'!$F$19</f>
        <v>2144.4310496200001</v>
      </c>
      <c r="H19" s="36">
        <f>SUMIFS(СВЦЭМ!$C$39:$C$758,СВЦЭМ!$A$39:$A$758,$A19,СВЦЭМ!$B$39:$B$758,H$11)+'СЕТ СН'!$F$9+СВЦЭМ!$D$10+'СЕТ СН'!$F$6-'СЕТ СН'!$F$19</f>
        <v>2095.0922068899999</v>
      </c>
      <c r="I19" s="36">
        <f>SUMIFS(СВЦЭМ!$C$39:$C$758,СВЦЭМ!$A$39:$A$758,$A19,СВЦЭМ!$B$39:$B$758,I$11)+'СЕТ СН'!$F$9+СВЦЭМ!$D$10+'СЕТ СН'!$F$6-'СЕТ СН'!$F$19</f>
        <v>2122.2929531</v>
      </c>
      <c r="J19" s="36">
        <f>SUMIFS(СВЦЭМ!$C$39:$C$758,СВЦЭМ!$A$39:$A$758,$A19,СВЦЭМ!$B$39:$B$758,J$11)+'СЕТ СН'!$F$9+СВЦЭМ!$D$10+'СЕТ СН'!$F$6-'СЕТ СН'!$F$19</f>
        <v>2071.9334331499999</v>
      </c>
      <c r="K19" s="36">
        <f>SUMIFS(СВЦЭМ!$C$39:$C$758,СВЦЭМ!$A$39:$A$758,$A19,СВЦЭМ!$B$39:$B$758,K$11)+'СЕТ СН'!$F$9+СВЦЭМ!$D$10+'СЕТ СН'!$F$6-'СЕТ СН'!$F$19</f>
        <v>2059.09013508</v>
      </c>
      <c r="L19" s="36">
        <f>SUMIFS(СВЦЭМ!$C$39:$C$758,СВЦЭМ!$A$39:$A$758,$A19,СВЦЭМ!$B$39:$B$758,L$11)+'СЕТ СН'!$F$9+СВЦЭМ!$D$10+'СЕТ СН'!$F$6-'СЕТ СН'!$F$19</f>
        <v>2060.4528967800002</v>
      </c>
      <c r="M19" s="36">
        <f>SUMIFS(СВЦЭМ!$C$39:$C$758,СВЦЭМ!$A$39:$A$758,$A19,СВЦЭМ!$B$39:$B$758,M$11)+'СЕТ СН'!$F$9+СВЦЭМ!$D$10+'СЕТ СН'!$F$6-'СЕТ СН'!$F$19</f>
        <v>2080.5547273699999</v>
      </c>
      <c r="N19" s="36">
        <f>SUMIFS(СВЦЭМ!$C$39:$C$758,СВЦЭМ!$A$39:$A$758,$A19,СВЦЭМ!$B$39:$B$758,N$11)+'СЕТ СН'!$F$9+СВЦЭМ!$D$10+'СЕТ СН'!$F$6-'СЕТ СН'!$F$19</f>
        <v>2098.83261803</v>
      </c>
      <c r="O19" s="36">
        <f>SUMIFS(СВЦЭМ!$C$39:$C$758,СВЦЭМ!$A$39:$A$758,$A19,СВЦЭМ!$B$39:$B$758,O$11)+'СЕТ СН'!$F$9+СВЦЭМ!$D$10+'СЕТ СН'!$F$6-'СЕТ СН'!$F$19</f>
        <v>2132.2520932299999</v>
      </c>
      <c r="P19" s="36">
        <f>SUMIFS(СВЦЭМ!$C$39:$C$758,СВЦЭМ!$A$39:$A$758,$A19,СВЦЭМ!$B$39:$B$758,P$11)+'СЕТ СН'!$F$9+СВЦЭМ!$D$10+'СЕТ СН'!$F$6-'СЕТ СН'!$F$19</f>
        <v>2150.5455572099995</v>
      </c>
      <c r="Q19" s="36">
        <f>SUMIFS(СВЦЭМ!$C$39:$C$758,СВЦЭМ!$A$39:$A$758,$A19,СВЦЭМ!$B$39:$B$758,Q$11)+'СЕТ СН'!$F$9+СВЦЭМ!$D$10+'СЕТ СН'!$F$6-'СЕТ СН'!$F$19</f>
        <v>2157.04858629</v>
      </c>
      <c r="R19" s="36">
        <f>SUMIFS(СВЦЭМ!$C$39:$C$758,СВЦЭМ!$A$39:$A$758,$A19,СВЦЭМ!$B$39:$B$758,R$11)+'СЕТ СН'!$F$9+СВЦЭМ!$D$10+'СЕТ СН'!$F$6-'СЕТ СН'!$F$19</f>
        <v>2168.5294982399996</v>
      </c>
      <c r="S19" s="36">
        <f>SUMIFS(СВЦЭМ!$C$39:$C$758,СВЦЭМ!$A$39:$A$758,$A19,СВЦЭМ!$B$39:$B$758,S$11)+'СЕТ СН'!$F$9+СВЦЭМ!$D$10+'СЕТ СН'!$F$6-'СЕТ СН'!$F$19</f>
        <v>2142.2265892999999</v>
      </c>
      <c r="T19" s="36">
        <f>SUMIFS(СВЦЭМ!$C$39:$C$758,СВЦЭМ!$A$39:$A$758,$A19,СВЦЭМ!$B$39:$B$758,T$11)+'СЕТ СН'!$F$9+СВЦЭМ!$D$10+'СЕТ СН'!$F$6-'СЕТ СН'!$F$19</f>
        <v>2121.1340890699998</v>
      </c>
      <c r="U19" s="36">
        <f>SUMIFS(СВЦЭМ!$C$39:$C$758,СВЦЭМ!$A$39:$A$758,$A19,СВЦЭМ!$B$39:$B$758,U$11)+'СЕТ СН'!$F$9+СВЦЭМ!$D$10+'СЕТ СН'!$F$6-'СЕТ СН'!$F$19</f>
        <v>2097.3042347300002</v>
      </c>
      <c r="V19" s="36">
        <f>SUMIFS(СВЦЭМ!$C$39:$C$758,СВЦЭМ!$A$39:$A$758,$A19,СВЦЭМ!$B$39:$B$758,V$11)+'СЕТ СН'!$F$9+СВЦЭМ!$D$10+'СЕТ СН'!$F$6-'СЕТ СН'!$F$19</f>
        <v>2096.54438519</v>
      </c>
      <c r="W19" s="36">
        <f>SUMIFS(СВЦЭМ!$C$39:$C$758,СВЦЭМ!$A$39:$A$758,$A19,СВЦЭМ!$B$39:$B$758,W$11)+'СЕТ СН'!$F$9+СВЦЭМ!$D$10+'СЕТ СН'!$F$6-'СЕТ СН'!$F$19</f>
        <v>2091.8983916800003</v>
      </c>
      <c r="X19" s="36">
        <f>SUMIFS(СВЦЭМ!$C$39:$C$758,СВЦЭМ!$A$39:$A$758,$A19,СВЦЭМ!$B$39:$B$758,X$11)+'СЕТ СН'!$F$9+СВЦЭМ!$D$10+'СЕТ СН'!$F$6-'СЕТ СН'!$F$19</f>
        <v>2134.95778862</v>
      </c>
      <c r="Y19" s="36">
        <f>SUMIFS(СВЦЭМ!$C$39:$C$758,СВЦЭМ!$A$39:$A$758,$A19,СВЦЭМ!$B$39:$B$758,Y$11)+'СЕТ СН'!$F$9+СВЦЭМ!$D$10+'СЕТ СН'!$F$6-'СЕТ СН'!$F$19</f>
        <v>2161.3847429699995</v>
      </c>
    </row>
    <row r="20" spans="1:25" ht="15.75" x14ac:dyDescent="0.2">
      <c r="A20" s="35">
        <f t="shared" si="0"/>
        <v>45391</v>
      </c>
      <c r="B20" s="36">
        <f>SUMIFS(СВЦЭМ!$C$39:$C$758,СВЦЭМ!$A$39:$A$758,$A20,СВЦЭМ!$B$39:$B$758,B$11)+'СЕТ СН'!$F$9+СВЦЭМ!$D$10+'СЕТ СН'!$F$6-'СЕТ СН'!$F$19</f>
        <v>2158.6604950999995</v>
      </c>
      <c r="C20" s="36">
        <f>SUMIFS(СВЦЭМ!$C$39:$C$758,СВЦЭМ!$A$39:$A$758,$A20,СВЦЭМ!$B$39:$B$758,C$11)+'СЕТ СН'!$F$9+СВЦЭМ!$D$10+'СЕТ СН'!$F$6-'СЕТ СН'!$F$19</f>
        <v>2196.9533133399996</v>
      </c>
      <c r="D20" s="36">
        <f>SUMIFS(СВЦЭМ!$C$39:$C$758,СВЦЭМ!$A$39:$A$758,$A20,СВЦЭМ!$B$39:$B$758,D$11)+'СЕТ СН'!$F$9+СВЦЭМ!$D$10+'СЕТ СН'!$F$6-'СЕТ СН'!$F$19</f>
        <v>2237.5176623199995</v>
      </c>
      <c r="E20" s="36">
        <f>SUMIFS(СВЦЭМ!$C$39:$C$758,СВЦЭМ!$A$39:$A$758,$A20,СВЦЭМ!$B$39:$B$758,E$11)+'СЕТ СН'!$F$9+СВЦЭМ!$D$10+'СЕТ СН'!$F$6-'СЕТ СН'!$F$19</f>
        <v>2260.4515997999997</v>
      </c>
      <c r="F20" s="36">
        <f>SUMIFS(СВЦЭМ!$C$39:$C$758,СВЦЭМ!$A$39:$A$758,$A20,СВЦЭМ!$B$39:$B$758,F$11)+'СЕТ СН'!$F$9+СВЦЭМ!$D$10+'СЕТ СН'!$F$6-'СЕТ СН'!$F$19</f>
        <v>2262.7832790199996</v>
      </c>
      <c r="G20" s="36">
        <f>SUMIFS(СВЦЭМ!$C$39:$C$758,СВЦЭМ!$A$39:$A$758,$A20,СВЦЭМ!$B$39:$B$758,G$11)+'СЕТ СН'!$F$9+СВЦЭМ!$D$10+'СЕТ СН'!$F$6-'СЕТ СН'!$F$19</f>
        <v>2240.4779580099998</v>
      </c>
      <c r="H20" s="36">
        <f>SUMIFS(СВЦЭМ!$C$39:$C$758,СВЦЭМ!$A$39:$A$758,$A20,СВЦЭМ!$B$39:$B$758,H$11)+'СЕТ СН'!$F$9+СВЦЭМ!$D$10+'СЕТ СН'!$F$6-'СЕТ СН'!$F$19</f>
        <v>2173.2340304999998</v>
      </c>
      <c r="I20" s="36">
        <f>SUMIFS(СВЦЭМ!$C$39:$C$758,СВЦЭМ!$A$39:$A$758,$A20,СВЦЭМ!$B$39:$B$758,I$11)+'СЕТ СН'!$F$9+СВЦЭМ!$D$10+'СЕТ СН'!$F$6-'СЕТ СН'!$F$19</f>
        <v>2122.4822899599999</v>
      </c>
      <c r="J20" s="36">
        <f>SUMIFS(СВЦЭМ!$C$39:$C$758,СВЦЭМ!$A$39:$A$758,$A20,СВЦЭМ!$B$39:$B$758,J$11)+'СЕТ СН'!$F$9+СВЦЭМ!$D$10+'СЕТ СН'!$F$6-'СЕТ СН'!$F$19</f>
        <v>2102.0480271400002</v>
      </c>
      <c r="K20" s="36">
        <f>SUMIFS(СВЦЭМ!$C$39:$C$758,СВЦЭМ!$A$39:$A$758,$A20,СВЦЭМ!$B$39:$B$758,K$11)+'СЕТ СН'!$F$9+СВЦЭМ!$D$10+'СЕТ СН'!$F$6-'СЕТ СН'!$F$19</f>
        <v>2089.0926009200002</v>
      </c>
      <c r="L20" s="36">
        <f>SUMIFS(СВЦЭМ!$C$39:$C$758,СВЦЭМ!$A$39:$A$758,$A20,СВЦЭМ!$B$39:$B$758,L$11)+'СЕТ СН'!$F$9+СВЦЭМ!$D$10+'СЕТ СН'!$F$6-'СЕТ СН'!$F$19</f>
        <v>2097.9271265500001</v>
      </c>
      <c r="M20" s="36">
        <f>SUMIFS(СВЦЭМ!$C$39:$C$758,СВЦЭМ!$A$39:$A$758,$A20,СВЦЭМ!$B$39:$B$758,M$11)+'СЕТ СН'!$F$9+СВЦЭМ!$D$10+'СЕТ СН'!$F$6-'СЕТ СН'!$F$19</f>
        <v>2118.4146039000002</v>
      </c>
      <c r="N20" s="36">
        <f>SUMIFS(СВЦЭМ!$C$39:$C$758,СВЦЭМ!$A$39:$A$758,$A20,СВЦЭМ!$B$39:$B$758,N$11)+'СЕТ СН'!$F$9+СВЦЭМ!$D$10+'СЕТ СН'!$F$6-'СЕТ СН'!$F$19</f>
        <v>2122.38372205</v>
      </c>
      <c r="O20" s="36">
        <f>SUMIFS(СВЦЭМ!$C$39:$C$758,СВЦЭМ!$A$39:$A$758,$A20,СВЦЭМ!$B$39:$B$758,O$11)+'СЕТ СН'!$F$9+СВЦЭМ!$D$10+'СЕТ СН'!$F$6-'СЕТ СН'!$F$19</f>
        <v>2147.02480083</v>
      </c>
      <c r="P20" s="36">
        <f>SUMIFS(СВЦЭМ!$C$39:$C$758,СВЦЭМ!$A$39:$A$758,$A20,СВЦЭМ!$B$39:$B$758,P$11)+'СЕТ СН'!$F$9+СВЦЭМ!$D$10+'СЕТ СН'!$F$6-'СЕТ СН'!$F$19</f>
        <v>2161.2737068399997</v>
      </c>
      <c r="Q20" s="36">
        <f>SUMIFS(СВЦЭМ!$C$39:$C$758,СВЦЭМ!$A$39:$A$758,$A20,СВЦЭМ!$B$39:$B$758,Q$11)+'СЕТ СН'!$F$9+СВЦЭМ!$D$10+'СЕТ СН'!$F$6-'СЕТ СН'!$F$19</f>
        <v>2175.8385493299998</v>
      </c>
      <c r="R20" s="36">
        <f>SUMIFS(СВЦЭМ!$C$39:$C$758,СВЦЭМ!$A$39:$A$758,$A20,СВЦЭМ!$B$39:$B$758,R$11)+'СЕТ СН'!$F$9+СВЦЭМ!$D$10+'СЕТ СН'!$F$6-'СЕТ СН'!$F$19</f>
        <v>2176.1710053499996</v>
      </c>
      <c r="S20" s="36">
        <f>SUMIFS(СВЦЭМ!$C$39:$C$758,СВЦЭМ!$A$39:$A$758,$A20,СВЦЭМ!$B$39:$B$758,S$11)+'СЕТ СН'!$F$9+СВЦЭМ!$D$10+'СЕТ СН'!$F$6-'СЕТ СН'!$F$19</f>
        <v>2155.15741931</v>
      </c>
      <c r="T20" s="36">
        <f>SUMIFS(СВЦЭМ!$C$39:$C$758,СВЦЭМ!$A$39:$A$758,$A20,СВЦЭМ!$B$39:$B$758,T$11)+'СЕТ СН'!$F$9+СВЦЭМ!$D$10+'СЕТ СН'!$F$6-'СЕТ СН'!$F$19</f>
        <v>2130.1748249799998</v>
      </c>
      <c r="U20" s="36">
        <f>SUMIFS(СВЦЭМ!$C$39:$C$758,СВЦЭМ!$A$39:$A$758,$A20,СВЦЭМ!$B$39:$B$758,U$11)+'СЕТ СН'!$F$9+СВЦЭМ!$D$10+'СЕТ СН'!$F$6-'СЕТ СН'!$F$19</f>
        <v>2122.1780354699999</v>
      </c>
      <c r="V20" s="36">
        <f>SUMIFS(СВЦЭМ!$C$39:$C$758,СВЦЭМ!$A$39:$A$758,$A20,СВЦЭМ!$B$39:$B$758,V$11)+'СЕТ СН'!$F$9+СВЦЭМ!$D$10+'СЕТ СН'!$F$6-'СЕТ СН'!$F$19</f>
        <v>2080.0963505700001</v>
      </c>
      <c r="W20" s="36">
        <f>SUMIFS(СВЦЭМ!$C$39:$C$758,СВЦЭМ!$A$39:$A$758,$A20,СВЦЭМ!$B$39:$B$758,W$11)+'СЕТ СН'!$F$9+СВЦЭМ!$D$10+'СЕТ СН'!$F$6-'СЕТ СН'!$F$19</f>
        <v>2090.0016897700002</v>
      </c>
      <c r="X20" s="36">
        <f>SUMIFS(СВЦЭМ!$C$39:$C$758,СВЦЭМ!$A$39:$A$758,$A20,СВЦЭМ!$B$39:$B$758,X$11)+'СЕТ СН'!$F$9+СВЦЭМ!$D$10+'СЕТ СН'!$F$6-'СЕТ СН'!$F$19</f>
        <v>2188.1923515599997</v>
      </c>
      <c r="Y20" s="36">
        <f>SUMIFS(СВЦЭМ!$C$39:$C$758,СВЦЭМ!$A$39:$A$758,$A20,СВЦЭМ!$B$39:$B$758,Y$11)+'СЕТ СН'!$F$9+СВЦЭМ!$D$10+'СЕТ СН'!$F$6-'СЕТ СН'!$F$19</f>
        <v>2183.2874944999999</v>
      </c>
    </row>
    <row r="21" spans="1:25" ht="15.75" x14ac:dyDescent="0.2">
      <c r="A21" s="35">
        <f t="shared" si="0"/>
        <v>45392</v>
      </c>
      <c r="B21" s="36">
        <f>SUMIFS(СВЦЭМ!$C$39:$C$758,СВЦЭМ!$A$39:$A$758,$A21,СВЦЭМ!$B$39:$B$758,B$11)+'СЕТ СН'!$F$9+СВЦЭМ!$D$10+'СЕТ СН'!$F$6-'СЕТ СН'!$F$19</f>
        <v>2275.1002929699998</v>
      </c>
      <c r="C21" s="36">
        <f>SUMIFS(СВЦЭМ!$C$39:$C$758,СВЦЭМ!$A$39:$A$758,$A21,СВЦЭМ!$B$39:$B$758,C$11)+'СЕТ СН'!$F$9+СВЦЭМ!$D$10+'СЕТ СН'!$F$6-'СЕТ СН'!$F$19</f>
        <v>2363.6730032999999</v>
      </c>
      <c r="D21" s="36">
        <f>SUMIFS(СВЦЭМ!$C$39:$C$758,СВЦЭМ!$A$39:$A$758,$A21,СВЦЭМ!$B$39:$B$758,D$11)+'СЕТ СН'!$F$9+СВЦЭМ!$D$10+'СЕТ СН'!$F$6-'СЕТ СН'!$F$19</f>
        <v>2363.4528902599995</v>
      </c>
      <c r="E21" s="36">
        <f>SUMIFS(СВЦЭМ!$C$39:$C$758,СВЦЭМ!$A$39:$A$758,$A21,СВЦЭМ!$B$39:$B$758,E$11)+'СЕТ СН'!$F$9+СВЦЭМ!$D$10+'СЕТ СН'!$F$6-'СЕТ СН'!$F$19</f>
        <v>2352.6903259499995</v>
      </c>
      <c r="F21" s="36">
        <f>SUMIFS(СВЦЭМ!$C$39:$C$758,СВЦЭМ!$A$39:$A$758,$A21,СВЦЭМ!$B$39:$B$758,F$11)+'СЕТ СН'!$F$9+СВЦЭМ!$D$10+'СЕТ СН'!$F$6-'СЕТ СН'!$F$19</f>
        <v>2350.4529433999996</v>
      </c>
      <c r="G21" s="36">
        <f>SUMIFS(СВЦЭМ!$C$39:$C$758,СВЦЭМ!$A$39:$A$758,$A21,СВЦЭМ!$B$39:$B$758,G$11)+'СЕТ СН'!$F$9+СВЦЭМ!$D$10+'СЕТ СН'!$F$6-'СЕТ СН'!$F$19</f>
        <v>2303.99553393</v>
      </c>
      <c r="H21" s="36">
        <f>SUMIFS(СВЦЭМ!$C$39:$C$758,СВЦЭМ!$A$39:$A$758,$A21,СВЦЭМ!$B$39:$B$758,H$11)+'СЕТ СН'!$F$9+СВЦЭМ!$D$10+'СЕТ СН'!$F$6-'СЕТ СН'!$F$19</f>
        <v>2221.8454143699996</v>
      </c>
      <c r="I21" s="36">
        <f>SUMIFS(СВЦЭМ!$C$39:$C$758,СВЦЭМ!$A$39:$A$758,$A21,СВЦЭМ!$B$39:$B$758,I$11)+'СЕТ СН'!$F$9+СВЦЭМ!$D$10+'СЕТ СН'!$F$6-'СЕТ СН'!$F$19</f>
        <v>2160.6582509099994</v>
      </c>
      <c r="J21" s="36">
        <f>SUMIFS(СВЦЭМ!$C$39:$C$758,СВЦЭМ!$A$39:$A$758,$A21,СВЦЭМ!$B$39:$B$758,J$11)+'СЕТ СН'!$F$9+СВЦЭМ!$D$10+'СЕТ СН'!$F$6-'СЕТ СН'!$F$19</f>
        <v>2059.8762758400003</v>
      </c>
      <c r="K21" s="36">
        <f>SUMIFS(СВЦЭМ!$C$39:$C$758,СВЦЭМ!$A$39:$A$758,$A21,СВЦЭМ!$B$39:$B$758,K$11)+'СЕТ СН'!$F$9+СВЦЭМ!$D$10+'СЕТ СН'!$F$6-'СЕТ СН'!$F$19</f>
        <v>2043.43943025</v>
      </c>
      <c r="L21" s="36">
        <f>SUMIFS(СВЦЭМ!$C$39:$C$758,СВЦЭМ!$A$39:$A$758,$A21,СВЦЭМ!$B$39:$B$758,L$11)+'СЕТ СН'!$F$9+СВЦЭМ!$D$10+'СЕТ СН'!$F$6-'СЕТ СН'!$F$19</f>
        <v>2068.2179763700001</v>
      </c>
      <c r="M21" s="36">
        <f>SUMIFS(СВЦЭМ!$C$39:$C$758,СВЦЭМ!$A$39:$A$758,$A21,СВЦЭМ!$B$39:$B$758,M$11)+'СЕТ СН'!$F$9+СВЦЭМ!$D$10+'СЕТ СН'!$F$6-'СЕТ СН'!$F$19</f>
        <v>2080.2622668100003</v>
      </c>
      <c r="N21" s="36">
        <f>SUMIFS(СВЦЭМ!$C$39:$C$758,СВЦЭМ!$A$39:$A$758,$A21,СВЦЭМ!$B$39:$B$758,N$11)+'СЕТ СН'!$F$9+СВЦЭМ!$D$10+'СЕТ СН'!$F$6-'СЕТ СН'!$F$19</f>
        <v>2069.4765002100003</v>
      </c>
      <c r="O21" s="36">
        <f>SUMIFS(СВЦЭМ!$C$39:$C$758,СВЦЭМ!$A$39:$A$758,$A21,СВЦЭМ!$B$39:$B$758,O$11)+'СЕТ СН'!$F$9+СВЦЭМ!$D$10+'СЕТ СН'!$F$6-'СЕТ СН'!$F$19</f>
        <v>2069.9733484399999</v>
      </c>
      <c r="P21" s="36">
        <f>SUMIFS(СВЦЭМ!$C$39:$C$758,СВЦЭМ!$A$39:$A$758,$A21,СВЦЭМ!$B$39:$B$758,P$11)+'СЕТ СН'!$F$9+СВЦЭМ!$D$10+'СЕТ СН'!$F$6-'СЕТ СН'!$F$19</f>
        <v>2089.9978896500002</v>
      </c>
      <c r="Q21" s="36">
        <f>SUMIFS(СВЦЭМ!$C$39:$C$758,СВЦЭМ!$A$39:$A$758,$A21,СВЦЭМ!$B$39:$B$758,Q$11)+'СЕТ СН'!$F$9+СВЦЭМ!$D$10+'СЕТ СН'!$F$6-'СЕТ СН'!$F$19</f>
        <v>2100.7329853000001</v>
      </c>
      <c r="R21" s="36">
        <f>SUMIFS(СВЦЭМ!$C$39:$C$758,СВЦЭМ!$A$39:$A$758,$A21,СВЦЭМ!$B$39:$B$758,R$11)+'СЕТ СН'!$F$9+СВЦЭМ!$D$10+'СЕТ СН'!$F$6-'СЕТ СН'!$F$19</f>
        <v>2102.5748063300002</v>
      </c>
      <c r="S21" s="36">
        <f>SUMIFS(СВЦЭМ!$C$39:$C$758,СВЦЭМ!$A$39:$A$758,$A21,СВЦЭМ!$B$39:$B$758,S$11)+'СЕТ СН'!$F$9+СВЦЭМ!$D$10+'СЕТ СН'!$F$6-'СЕТ СН'!$F$19</f>
        <v>2083.21728132</v>
      </c>
      <c r="T21" s="36">
        <f>SUMIFS(СВЦЭМ!$C$39:$C$758,СВЦЭМ!$A$39:$A$758,$A21,СВЦЭМ!$B$39:$B$758,T$11)+'СЕТ СН'!$F$9+СВЦЭМ!$D$10+'СЕТ СН'!$F$6-'СЕТ СН'!$F$19</f>
        <v>2078.19526834</v>
      </c>
      <c r="U21" s="36">
        <f>SUMIFS(СВЦЭМ!$C$39:$C$758,СВЦЭМ!$A$39:$A$758,$A21,СВЦЭМ!$B$39:$B$758,U$11)+'СЕТ СН'!$F$9+СВЦЭМ!$D$10+'СЕТ СН'!$F$6-'СЕТ СН'!$F$19</f>
        <v>2056.1339058500002</v>
      </c>
      <c r="V21" s="36">
        <f>SUMIFS(СВЦЭМ!$C$39:$C$758,СВЦЭМ!$A$39:$A$758,$A21,СВЦЭМ!$B$39:$B$758,V$11)+'СЕТ СН'!$F$9+СВЦЭМ!$D$10+'СЕТ СН'!$F$6-'СЕТ СН'!$F$19</f>
        <v>2042.12246602</v>
      </c>
      <c r="W21" s="36">
        <f>SUMIFS(СВЦЭМ!$C$39:$C$758,СВЦЭМ!$A$39:$A$758,$A21,СВЦЭМ!$B$39:$B$758,W$11)+'СЕТ СН'!$F$9+СВЦЭМ!$D$10+'СЕТ СН'!$F$6-'СЕТ СН'!$F$19</f>
        <v>2020.0127130000001</v>
      </c>
      <c r="X21" s="36">
        <f>SUMIFS(СВЦЭМ!$C$39:$C$758,СВЦЭМ!$A$39:$A$758,$A21,СВЦЭМ!$B$39:$B$758,X$11)+'СЕТ СН'!$F$9+СВЦЭМ!$D$10+'СЕТ СН'!$F$6-'СЕТ СН'!$F$19</f>
        <v>2057.2474396699999</v>
      </c>
      <c r="Y21" s="36">
        <f>SUMIFS(СВЦЭМ!$C$39:$C$758,СВЦЭМ!$A$39:$A$758,$A21,СВЦЭМ!$B$39:$B$758,Y$11)+'СЕТ СН'!$F$9+СВЦЭМ!$D$10+'СЕТ СН'!$F$6-'СЕТ СН'!$F$19</f>
        <v>2105.8815193999999</v>
      </c>
    </row>
    <row r="22" spans="1:25" ht="15.75" x14ac:dyDescent="0.2">
      <c r="A22" s="35">
        <f t="shared" si="0"/>
        <v>45393</v>
      </c>
      <c r="B22" s="36">
        <f>SUMIFS(СВЦЭМ!$C$39:$C$758,СВЦЭМ!$A$39:$A$758,$A22,СВЦЭМ!$B$39:$B$758,B$11)+'СЕТ СН'!$F$9+СВЦЭМ!$D$10+'СЕТ СН'!$F$6-'СЕТ СН'!$F$19</f>
        <v>2149.7287027899997</v>
      </c>
      <c r="C22" s="36">
        <f>SUMIFS(СВЦЭМ!$C$39:$C$758,СВЦЭМ!$A$39:$A$758,$A22,СВЦЭМ!$B$39:$B$758,C$11)+'СЕТ СН'!$F$9+СВЦЭМ!$D$10+'СЕТ СН'!$F$6-'СЕТ СН'!$F$19</f>
        <v>2213.9904856699995</v>
      </c>
      <c r="D22" s="36">
        <f>SUMIFS(СВЦЭМ!$C$39:$C$758,СВЦЭМ!$A$39:$A$758,$A22,СВЦЭМ!$B$39:$B$758,D$11)+'СЕТ СН'!$F$9+СВЦЭМ!$D$10+'СЕТ СН'!$F$6-'СЕТ СН'!$F$19</f>
        <v>2272.9025892199998</v>
      </c>
      <c r="E22" s="36">
        <f>SUMIFS(СВЦЭМ!$C$39:$C$758,СВЦЭМ!$A$39:$A$758,$A22,СВЦЭМ!$B$39:$B$758,E$11)+'СЕТ СН'!$F$9+СВЦЭМ!$D$10+'СЕТ СН'!$F$6-'СЕТ СН'!$F$19</f>
        <v>2278.7719044899995</v>
      </c>
      <c r="F22" s="36">
        <f>SUMIFS(СВЦЭМ!$C$39:$C$758,СВЦЭМ!$A$39:$A$758,$A22,СВЦЭМ!$B$39:$B$758,F$11)+'СЕТ СН'!$F$9+СВЦЭМ!$D$10+'СЕТ СН'!$F$6-'СЕТ СН'!$F$19</f>
        <v>2264.9191744099999</v>
      </c>
      <c r="G22" s="36">
        <f>SUMIFS(СВЦЭМ!$C$39:$C$758,СВЦЭМ!$A$39:$A$758,$A22,СВЦЭМ!$B$39:$B$758,G$11)+'СЕТ СН'!$F$9+СВЦЭМ!$D$10+'СЕТ СН'!$F$6-'СЕТ СН'!$F$19</f>
        <v>2240.4817729699998</v>
      </c>
      <c r="H22" s="36">
        <f>SUMIFS(СВЦЭМ!$C$39:$C$758,СВЦЭМ!$A$39:$A$758,$A22,СВЦЭМ!$B$39:$B$758,H$11)+'СЕТ СН'!$F$9+СВЦЭМ!$D$10+'СЕТ СН'!$F$6-'СЕТ СН'!$F$19</f>
        <v>2181.5946151699995</v>
      </c>
      <c r="I22" s="36">
        <f>SUMIFS(СВЦЭМ!$C$39:$C$758,СВЦЭМ!$A$39:$A$758,$A22,СВЦЭМ!$B$39:$B$758,I$11)+'СЕТ СН'!$F$9+СВЦЭМ!$D$10+'СЕТ СН'!$F$6-'СЕТ СН'!$F$19</f>
        <v>2108.9652411000002</v>
      </c>
      <c r="J22" s="36">
        <f>SUMIFS(СВЦЭМ!$C$39:$C$758,СВЦЭМ!$A$39:$A$758,$A22,СВЦЭМ!$B$39:$B$758,J$11)+'СЕТ СН'!$F$9+СВЦЭМ!$D$10+'СЕТ СН'!$F$6-'СЕТ СН'!$F$19</f>
        <v>2099.1328505300003</v>
      </c>
      <c r="K22" s="36">
        <f>SUMIFS(СВЦЭМ!$C$39:$C$758,СВЦЭМ!$A$39:$A$758,$A22,СВЦЭМ!$B$39:$B$758,K$11)+'СЕТ СН'!$F$9+СВЦЭМ!$D$10+'СЕТ СН'!$F$6-'СЕТ СН'!$F$19</f>
        <v>2093.6198498900003</v>
      </c>
      <c r="L22" s="36">
        <f>SUMIFS(СВЦЭМ!$C$39:$C$758,СВЦЭМ!$A$39:$A$758,$A22,СВЦЭМ!$B$39:$B$758,L$11)+'СЕТ СН'!$F$9+СВЦЭМ!$D$10+'СЕТ СН'!$F$6-'СЕТ СН'!$F$19</f>
        <v>2088.5393842799999</v>
      </c>
      <c r="M22" s="36">
        <f>SUMIFS(СВЦЭМ!$C$39:$C$758,СВЦЭМ!$A$39:$A$758,$A22,СВЦЭМ!$B$39:$B$758,M$11)+'СЕТ СН'!$F$9+СВЦЭМ!$D$10+'СЕТ СН'!$F$6-'СЕТ СН'!$F$19</f>
        <v>2110.58372366</v>
      </c>
      <c r="N22" s="36">
        <f>SUMIFS(СВЦЭМ!$C$39:$C$758,СВЦЭМ!$A$39:$A$758,$A22,СВЦЭМ!$B$39:$B$758,N$11)+'СЕТ СН'!$F$9+СВЦЭМ!$D$10+'СЕТ СН'!$F$6-'СЕТ СН'!$F$19</f>
        <v>2107.4792860900002</v>
      </c>
      <c r="O22" s="36">
        <f>SUMIFS(СВЦЭМ!$C$39:$C$758,СВЦЭМ!$A$39:$A$758,$A22,СВЦЭМ!$B$39:$B$758,O$11)+'СЕТ СН'!$F$9+СВЦЭМ!$D$10+'СЕТ СН'!$F$6-'СЕТ СН'!$F$19</f>
        <v>2226.4868749699999</v>
      </c>
      <c r="P22" s="36">
        <f>SUMIFS(СВЦЭМ!$C$39:$C$758,СВЦЭМ!$A$39:$A$758,$A22,СВЦЭМ!$B$39:$B$758,P$11)+'СЕТ СН'!$F$9+СВЦЭМ!$D$10+'СЕТ СН'!$F$6-'СЕТ СН'!$F$19</f>
        <v>2228.2609553499997</v>
      </c>
      <c r="Q22" s="36">
        <f>SUMIFS(СВЦЭМ!$C$39:$C$758,СВЦЭМ!$A$39:$A$758,$A22,СВЦЭМ!$B$39:$B$758,Q$11)+'СЕТ СН'!$F$9+СВЦЭМ!$D$10+'СЕТ СН'!$F$6-'СЕТ СН'!$F$19</f>
        <v>2179.8242553499999</v>
      </c>
      <c r="R22" s="36">
        <f>SUMIFS(СВЦЭМ!$C$39:$C$758,СВЦЭМ!$A$39:$A$758,$A22,СВЦЭМ!$B$39:$B$758,R$11)+'СЕТ СН'!$F$9+СВЦЭМ!$D$10+'СЕТ СН'!$F$6-'СЕТ СН'!$F$19</f>
        <v>2143.0034521599996</v>
      </c>
      <c r="S22" s="36">
        <f>SUMIFS(СВЦЭМ!$C$39:$C$758,СВЦЭМ!$A$39:$A$758,$A22,СВЦЭМ!$B$39:$B$758,S$11)+'СЕТ СН'!$F$9+СВЦЭМ!$D$10+'СЕТ СН'!$F$6-'СЕТ СН'!$F$19</f>
        <v>2134.8865667199998</v>
      </c>
      <c r="T22" s="36">
        <f>SUMIFS(СВЦЭМ!$C$39:$C$758,СВЦЭМ!$A$39:$A$758,$A22,СВЦЭМ!$B$39:$B$758,T$11)+'СЕТ СН'!$F$9+СВЦЭМ!$D$10+'СЕТ СН'!$F$6-'СЕТ СН'!$F$19</f>
        <v>2090.94497103</v>
      </c>
      <c r="U22" s="36">
        <f>SUMIFS(СВЦЭМ!$C$39:$C$758,СВЦЭМ!$A$39:$A$758,$A22,СВЦЭМ!$B$39:$B$758,U$11)+'СЕТ СН'!$F$9+СВЦЭМ!$D$10+'СЕТ СН'!$F$6-'СЕТ СН'!$F$19</f>
        <v>2071.4303946600003</v>
      </c>
      <c r="V22" s="36">
        <f>SUMIFS(СВЦЭМ!$C$39:$C$758,СВЦЭМ!$A$39:$A$758,$A22,СВЦЭМ!$B$39:$B$758,V$11)+'СЕТ СН'!$F$9+СВЦЭМ!$D$10+'СЕТ СН'!$F$6-'СЕТ СН'!$F$19</f>
        <v>2064.7543921700003</v>
      </c>
      <c r="W22" s="36">
        <f>SUMIFS(СВЦЭМ!$C$39:$C$758,СВЦЭМ!$A$39:$A$758,$A22,СВЦЭМ!$B$39:$B$758,W$11)+'СЕТ СН'!$F$9+СВЦЭМ!$D$10+'СЕТ СН'!$F$6-'СЕТ СН'!$F$19</f>
        <v>2047.50552094</v>
      </c>
      <c r="X22" s="36">
        <f>SUMIFS(СВЦЭМ!$C$39:$C$758,СВЦЭМ!$A$39:$A$758,$A22,СВЦЭМ!$B$39:$B$758,X$11)+'СЕТ СН'!$F$9+СВЦЭМ!$D$10+'СЕТ СН'!$F$6-'СЕТ СН'!$F$19</f>
        <v>2090.5857472500002</v>
      </c>
      <c r="Y22" s="36">
        <f>SUMIFS(СВЦЭМ!$C$39:$C$758,СВЦЭМ!$A$39:$A$758,$A22,СВЦЭМ!$B$39:$B$758,Y$11)+'СЕТ СН'!$F$9+СВЦЭМ!$D$10+'СЕТ СН'!$F$6-'СЕТ СН'!$F$19</f>
        <v>2134.7808327799999</v>
      </c>
    </row>
    <row r="23" spans="1:25" ht="15.75" x14ac:dyDescent="0.2">
      <c r="A23" s="35">
        <f t="shared" si="0"/>
        <v>45394</v>
      </c>
      <c r="B23" s="36">
        <f>SUMIFS(СВЦЭМ!$C$39:$C$758,СВЦЭМ!$A$39:$A$758,$A23,СВЦЭМ!$B$39:$B$758,B$11)+'СЕТ СН'!$F$9+СВЦЭМ!$D$10+'СЕТ СН'!$F$6-'СЕТ СН'!$F$19</f>
        <v>2113.0265751000002</v>
      </c>
      <c r="C23" s="36">
        <f>SUMIFS(СВЦЭМ!$C$39:$C$758,СВЦЭМ!$A$39:$A$758,$A23,СВЦЭМ!$B$39:$B$758,C$11)+'СЕТ СН'!$F$9+СВЦЭМ!$D$10+'СЕТ СН'!$F$6-'СЕТ СН'!$F$19</f>
        <v>2092.2301169000002</v>
      </c>
      <c r="D23" s="36">
        <f>SUMIFS(СВЦЭМ!$C$39:$C$758,СВЦЭМ!$A$39:$A$758,$A23,СВЦЭМ!$B$39:$B$758,D$11)+'СЕТ СН'!$F$9+СВЦЭМ!$D$10+'СЕТ СН'!$F$6-'СЕТ СН'!$F$19</f>
        <v>2121.3531614899998</v>
      </c>
      <c r="E23" s="36">
        <f>SUMIFS(СВЦЭМ!$C$39:$C$758,СВЦЭМ!$A$39:$A$758,$A23,СВЦЭМ!$B$39:$B$758,E$11)+'СЕТ СН'!$F$9+СВЦЭМ!$D$10+'СЕТ СН'!$F$6-'СЕТ СН'!$F$19</f>
        <v>2158.8812331499998</v>
      </c>
      <c r="F23" s="36">
        <f>SUMIFS(СВЦЭМ!$C$39:$C$758,СВЦЭМ!$A$39:$A$758,$A23,СВЦЭМ!$B$39:$B$758,F$11)+'СЕТ СН'!$F$9+СВЦЭМ!$D$10+'СЕТ СН'!$F$6-'СЕТ СН'!$F$19</f>
        <v>2148.0771675199999</v>
      </c>
      <c r="G23" s="36">
        <f>SUMIFS(СВЦЭМ!$C$39:$C$758,СВЦЭМ!$A$39:$A$758,$A23,СВЦЭМ!$B$39:$B$758,G$11)+'СЕТ СН'!$F$9+СВЦЭМ!$D$10+'СЕТ СН'!$F$6-'СЕТ СН'!$F$19</f>
        <v>2115.8140832700001</v>
      </c>
      <c r="H23" s="36">
        <f>SUMIFS(СВЦЭМ!$C$39:$C$758,СВЦЭМ!$A$39:$A$758,$A23,СВЦЭМ!$B$39:$B$758,H$11)+'СЕТ СН'!$F$9+СВЦЭМ!$D$10+'СЕТ СН'!$F$6-'СЕТ СН'!$F$19</f>
        <v>2057.8098948699999</v>
      </c>
      <c r="I23" s="36">
        <f>SUMIFS(СВЦЭМ!$C$39:$C$758,СВЦЭМ!$A$39:$A$758,$A23,СВЦЭМ!$B$39:$B$758,I$11)+'СЕТ СН'!$F$9+СВЦЭМ!$D$10+'СЕТ СН'!$F$6-'СЕТ СН'!$F$19</f>
        <v>1996.7510317799999</v>
      </c>
      <c r="J23" s="36">
        <f>SUMIFS(СВЦЭМ!$C$39:$C$758,СВЦЭМ!$A$39:$A$758,$A23,СВЦЭМ!$B$39:$B$758,J$11)+'СЕТ СН'!$F$9+СВЦЭМ!$D$10+'СЕТ СН'!$F$6-'СЕТ СН'!$F$19</f>
        <v>1967.7816367099999</v>
      </c>
      <c r="K23" s="36">
        <f>SUMIFS(СВЦЭМ!$C$39:$C$758,СВЦЭМ!$A$39:$A$758,$A23,СВЦЭМ!$B$39:$B$758,K$11)+'СЕТ СН'!$F$9+СВЦЭМ!$D$10+'СЕТ СН'!$F$6-'СЕТ СН'!$F$19</f>
        <v>1959.3696821599999</v>
      </c>
      <c r="L23" s="36">
        <f>SUMIFS(СВЦЭМ!$C$39:$C$758,СВЦЭМ!$A$39:$A$758,$A23,СВЦЭМ!$B$39:$B$758,L$11)+'СЕТ СН'!$F$9+СВЦЭМ!$D$10+'СЕТ СН'!$F$6-'СЕТ СН'!$F$19</f>
        <v>1962.4903428699999</v>
      </c>
      <c r="M23" s="36">
        <f>SUMIFS(СВЦЭМ!$C$39:$C$758,СВЦЭМ!$A$39:$A$758,$A23,СВЦЭМ!$B$39:$B$758,M$11)+'СЕТ СН'!$F$9+СВЦЭМ!$D$10+'СЕТ СН'!$F$6-'СЕТ СН'!$F$19</f>
        <v>1974.32297976</v>
      </c>
      <c r="N23" s="36">
        <f>SUMIFS(СВЦЭМ!$C$39:$C$758,СВЦЭМ!$A$39:$A$758,$A23,СВЦЭМ!$B$39:$B$758,N$11)+'СЕТ СН'!$F$9+СВЦЭМ!$D$10+'СЕТ СН'!$F$6-'СЕТ СН'!$F$19</f>
        <v>1964.3099432899999</v>
      </c>
      <c r="O23" s="36">
        <f>SUMIFS(СВЦЭМ!$C$39:$C$758,СВЦЭМ!$A$39:$A$758,$A23,СВЦЭМ!$B$39:$B$758,O$11)+'СЕТ СН'!$F$9+СВЦЭМ!$D$10+'СЕТ СН'!$F$6-'СЕТ СН'!$F$19</f>
        <v>1980.5089863599999</v>
      </c>
      <c r="P23" s="36">
        <f>SUMIFS(СВЦЭМ!$C$39:$C$758,СВЦЭМ!$A$39:$A$758,$A23,СВЦЭМ!$B$39:$B$758,P$11)+'СЕТ СН'!$F$9+СВЦЭМ!$D$10+'СЕТ СН'!$F$6-'СЕТ СН'!$F$19</f>
        <v>2002.4471466699999</v>
      </c>
      <c r="Q23" s="36">
        <f>SUMIFS(СВЦЭМ!$C$39:$C$758,СВЦЭМ!$A$39:$A$758,$A23,СВЦЭМ!$B$39:$B$758,Q$11)+'СЕТ СН'!$F$9+СВЦЭМ!$D$10+'СЕТ СН'!$F$6-'СЕТ СН'!$F$19</f>
        <v>2019.1474192000001</v>
      </c>
      <c r="R23" s="36">
        <f>SUMIFS(СВЦЭМ!$C$39:$C$758,СВЦЭМ!$A$39:$A$758,$A23,СВЦЭМ!$B$39:$B$758,R$11)+'СЕТ СН'!$F$9+СВЦЭМ!$D$10+'СЕТ СН'!$F$6-'СЕТ СН'!$F$19</f>
        <v>2020.7135738499999</v>
      </c>
      <c r="S23" s="36">
        <f>SUMIFS(СВЦЭМ!$C$39:$C$758,СВЦЭМ!$A$39:$A$758,$A23,СВЦЭМ!$B$39:$B$758,S$11)+'СЕТ СН'!$F$9+СВЦЭМ!$D$10+'СЕТ СН'!$F$6-'СЕТ СН'!$F$19</f>
        <v>2009.2535165699999</v>
      </c>
      <c r="T23" s="36">
        <f>SUMIFS(СВЦЭМ!$C$39:$C$758,СВЦЭМ!$A$39:$A$758,$A23,СВЦЭМ!$B$39:$B$758,T$11)+'СЕТ СН'!$F$9+СВЦЭМ!$D$10+'СЕТ СН'!$F$6-'СЕТ СН'!$F$19</f>
        <v>1967.51362978</v>
      </c>
      <c r="U23" s="36">
        <f>SUMIFS(СВЦЭМ!$C$39:$C$758,СВЦЭМ!$A$39:$A$758,$A23,СВЦЭМ!$B$39:$B$758,U$11)+'СЕТ СН'!$F$9+СВЦЭМ!$D$10+'СЕТ СН'!$F$6-'СЕТ СН'!$F$19</f>
        <v>1965.8695715199999</v>
      </c>
      <c r="V23" s="36">
        <f>SUMIFS(СВЦЭМ!$C$39:$C$758,СВЦЭМ!$A$39:$A$758,$A23,СВЦЭМ!$B$39:$B$758,V$11)+'СЕТ СН'!$F$9+СВЦЭМ!$D$10+'СЕТ СН'!$F$6-'СЕТ СН'!$F$19</f>
        <v>1949.2629388</v>
      </c>
      <c r="W23" s="36">
        <f>SUMIFS(СВЦЭМ!$C$39:$C$758,СВЦЭМ!$A$39:$A$758,$A23,СВЦЭМ!$B$39:$B$758,W$11)+'СЕТ СН'!$F$9+СВЦЭМ!$D$10+'СЕТ СН'!$F$6-'СЕТ СН'!$F$19</f>
        <v>1939.6811087999999</v>
      </c>
      <c r="X23" s="36">
        <f>SUMIFS(СВЦЭМ!$C$39:$C$758,СВЦЭМ!$A$39:$A$758,$A23,СВЦЭМ!$B$39:$B$758,X$11)+'СЕТ СН'!$F$9+СВЦЭМ!$D$10+'СЕТ СН'!$F$6-'СЕТ СН'!$F$19</f>
        <v>1986.79057106</v>
      </c>
      <c r="Y23" s="36">
        <f>SUMIFS(СВЦЭМ!$C$39:$C$758,СВЦЭМ!$A$39:$A$758,$A23,СВЦЭМ!$B$39:$B$758,Y$11)+'СЕТ СН'!$F$9+СВЦЭМ!$D$10+'СЕТ СН'!$F$6-'СЕТ СН'!$F$19</f>
        <v>2013.8526369900001</v>
      </c>
    </row>
    <row r="24" spans="1:25" ht="15.75" x14ac:dyDescent="0.2">
      <c r="A24" s="35">
        <f t="shared" si="0"/>
        <v>45395</v>
      </c>
      <c r="B24" s="36">
        <f>SUMIFS(СВЦЭМ!$C$39:$C$758,СВЦЭМ!$A$39:$A$758,$A24,СВЦЭМ!$B$39:$B$758,B$11)+'СЕТ СН'!$F$9+СВЦЭМ!$D$10+'СЕТ СН'!$F$6-'СЕТ СН'!$F$19</f>
        <v>2076.1751560299999</v>
      </c>
      <c r="C24" s="36">
        <f>SUMIFS(СВЦЭМ!$C$39:$C$758,СВЦЭМ!$A$39:$A$758,$A24,СВЦЭМ!$B$39:$B$758,C$11)+'СЕТ СН'!$F$9+СВЦЭМ!$D$10+'СЕТ СН'!$F$6-'СЕТ СН'!$F$19</f>
        <v>2082.2529899800002</v>
      </c>
      <c r="D24" s="36">
        <f>SUMIFS(СВЦЭМ!$C$39:$C$758,СВЦЭМ!$A$39:$A$758,$A24,СВЦЭМ!$B$39:$B$758,D$11)+'СЕТ СН'!$F$9+СВЦЭМ!$D$10+'СЕТ СН'!$F$6-'СЕТ СН'!$F$19</f>
        <v>2114.2462149799999</v>
      </c>
      <c r="E24" s="36">
        <f>SUMIFS(СВЦЭМ!$C$39:$C$758,СВЦЭМ!$A$39:$A$758,$A24,СВЦЭМ!$B$39:$B$758,E$11)+'СЕТ СН'!$F$9+СВЦЭМ!$D$10+'СЕТ СН'!$F$6-'СЕТ СН'!$F$19</f>
        <v>2144.7887683599997</v>
      </c>
      <c r="F24" s="36">
        <f>SUMIFS(СВЦЭМ!$C$39:$C$758,СВЦЭМ!$A$39:$A$758,$A24,СВЦЭМ!$B$39:$B$758,F$11)+'СЕТ СН'!$F$9+СВЦЭМ!$D$10+'СЕТ СН'!$F$6-'СЕТ СН'!$F$19</f>
        <v>2138.9950614199997</v>
      </c>
      <c r="G24" s="36">
        <f>SUMIFS(СВЦЭМ!$C$39:$C$758,СВЦЭМ!$A$39:$A$758,$A24,СВЦЭМ!$B$39:$B$758,G$11)+'СЕТ СН'!$F$9+СВЦЭМ!$D$10+'СЕТ СН'!$F$6-'СЕТ СН'!$F$19</f>
        <v>2145.1422076899999</v>
      </c>
      <c r="H24" s="36">
        <f>SUMIFS(СВЦЭМ!$C$39:$C$758,СВЦЭМ!$A$39:$A$758,$A24,СВЦЭМ!$B$39:$B$758,H$11)+'СЕТ СН'!$F$9+СВЦЭМ!$D$10+'СЕТ СН'!$F$6-'СЕТ СН'!$F$19</f>
        <v>2123.9932413399997</v>
      </c>
      <c r="I24" s="36">
        <f>SUMIFS(СВЦЭМ!$C$39:$C$758,СВЦЭМ!$A$39:$A$758,$A24,СВЦЭМ!$B$39:$B$758,I$11)+'СЕТ СН'!$F$9+СВЦЭМ!$D$10+'СЕТ СН'!$F$6-'СЕТ СН'!$F$19</f>
        <v>2110.96759647</v>
      </c>
      <c r="J24" s="36">
        <f>SUMIFS(СВЦЭМ!$C$39:$C$758,СВЦЭМ!$A$39:$A$758,$A24,СВЦЭМ!$B$39:$B$758,J$11)+'СЕТ СН'!$F$9+СВЦЭМ!$D$10+'СЕТ СН'!$F$6-'СЕТ СН'!$F$19</f>
        <v>2194.9072053299997</v>
      </c>
      <c r="K24" s="36">
        <f>SUMIFS(СВЦЭМ!$C$39:$C$758,СВЦЭМ!$A$39:$A$758,$A24,СВЦЭМ!$B$39:$B$758,K$11)+'СЕТ СН'!$F$9+СВЦЭМ!$D$10+'СЕТ СН'!$F$6-'СЕТ СН'!$F$19</f>
        <v>2118.86060318</v>
      </c>
      <c r="L24" s="36">
        <f>SUMIFS(СВЦЭМ!$C$39:$C$758,СВЦЭМ!$A$39:$A$758,$A24,СВЦЭМ!$B$39:$B$758,L$11)+'СЕТ СН'!$F$9+СВЦЭМ!$D$10+'СЕТ СН'!$F$6-'СЕТ СН'!$F$19</f>
        <v>2069.19557773</v>
      </c>
      <c r="M24" s="36">
        <f>SUMIFS(СВЦЭМ!$C$39:$C$758,СВЦЭМ!$A$39:$A$758,$A24,СВЦЭМ!$B$39:$B$758,M$11)+'СЕТ СН'!$F$9+СВЦЭМ!$D$10+'СЕТ СН'!$F$6-'СЕТ СН'!$F$19</f>
        <v>2073.9519325300002</v>
      </c>
      <c r="N24" s="36">
        <f>SUMIFS(СВЦЭМ!$C$39:$C$758,СВЦЭМ!$A$39:$A$758,$A24,СВЦЭМ!$B$39:$B$758,N$11)+'СЕТ СН'!$F$9+СВЦЭМ!$D$10+'СЕТ СН'!$F$6-'СЕТ СН'!$F$19</f>
        <v>2010.5636355199999</v>
      </c>
      <c r="O24" s="36">
        <f>SUMIFS(СВЦЭМ!$C$39:$C$758,СВЦЭМ!$A$39:$A$758,$A24,СВЦЭМ!$B$39:$B$758,O$11)+'СЕТ СН'!$F$9+СВЦЭМ!$D$10+'СЕТ СН'!$F$6-'СЕТ СН'!$F$19</f>
        <v>2021.8093494099999</v>
      </c>
      <c r="P24" s="36">
        <f>SUMIFS(СВЦЭМ!$C$39:$C$758,СВЦЭМ!$A$39:$A$758,$A24,СВЦЭМ!$B$39:$B$758,P$11)+'СЕТ СН'!$F$9+СВЦЭМ!$D$10+'СЕТ СН'!$F$6-'СЕТ СН'!$F$19</f>
        <v>2038.0571413499999</v>
      </c>
      <c r="Q24" s="36">
        <f>SUMIFS(СВЦЭМ!$C$39:$C$758,СВЦЭМ!$A$39:$A$758,$A24,СВЦЭМ!$B$39:$B$758,Q$11)+'СЕТ СН'!$F$9+СВЦЭМ!$D$10+'СЕТ СН'!$F$6-'СЕТ СН'!$F$19</f>
        <v>2045.8938194</v>
      </c>
      <c r="R24" s="36">
        <f>SUMIFS(СВЦЭМ!$C$39:$C$758,СВЦЭМ!$A$39:$A$758,$A24,СВЦЭМ!$B$39:$B$758,R$11)+'СЕТ СН'!$F$9+СВЦЭМ!$D$10+'СЕТ СН'!$F$6-'СЕТ СН'!$F$19</f>
        <v>2035.6374286800001</v>
      </c>
      <c r="S24" s="36">
        <f>SUMIFS(СВЦЭМ!$C$39:$C$758,СВЦЭМ!$A$39:$A$758,$A24,СВЦЭМ!$B$39:$B$758,S$11)+'СЕТ СН'!$F$9+СВЦЭМ!$D$10+'СЕТ СН'!$F$6-'СЕТ СН'!$F$19</f>
        <v>2040.7589235299999</v>
      </c>
      <c r="T24" s="36">
        <f>SUMIFS(СВЦЭМ!$C$39:$C$758,СВЦЭМ!$A$39:$A$758,$A24,СВЦЭМ!$B$39:$B$758,T$11)+'СЕТ СН'!$F$9+СВЦЭМ!$D$10+'СЕТ СН'!$F$6-'СЕТ СН'!$F$19</f>
        <v>2046.2381089999999</v>
      </c>
      <c r="U24" s="36">
        <f>SUMIFS(СВЦЭМ!$C$39:$C$758,СВЦЭМ!$A$39:$A$758,$A24,СВЦЭМ!$B$39:$B$758,U$11)+'СЕТ СН'!$F$9+СВЦЭМ!$D$10+'СЕТ СН'!$F$6-'СЕТ СН'!$F$19</f>
        <v>2019.7897247199999</v>
      </c>
      <c r="V24" s="36">
        <f>SUMIFS(СВЦЭМ!$C$39:$C$758,СВЦЭМ!$A$39:$A$758,$A24,СВЦЭМ!$B$39:$B$758,V$11)+'СЕТ СН'!$F$9+СВЦЭМ!$D$10+'СЕТ СН'!$F$6-'СЕТ СН'!$F$19</f>
        <v>1999.21586318</v>
      </c>
      <c r="W24" s="36">
        <f>SUMIFS(СВЦЭМ!$C$39:$C$758,СВЦЭМ!$A$39:$A$758,$A24,СВЦЭМ!$B$39:$B$758,W$11)+'СЕТ СН'!$F$9+СВЦЭМ!$D$10+'СЕТ СН'!$F$6-'СЕТ СН'!$F$19</f>
        <v>1963.66297732</v>
      </c>
      <c r="X24" s="36">
        <f>SUMIFS(СВЦЭМ!$C$39:$C$758,СВЦЭМ!$A$39:$A$758,$A24,СВЦЭМ!$B$39:$B$758,X$11)+'СЕТ СН'!$F$9+СВЦЭМ!$D$10+'СЕТ СН'!$F$6-'СЕТ СН'!$F$19</f>
        <v>2010.5516724300001</v>
      </c>
      <c r="Y24" s="36">
        <f>SUMIFS(СВЦЭМ!$C$39:$C$758,СВЦЭМ!$A$39:$A$758,$A24,СВЦЭМ!$B$39:$B$758,Y$11)+'СЕТ СН'!$F$9+СВЦЭМ!$D$10+'СЕТ СН'!$F$6-'СЕТ СН'!$F$19</f>
        <v>2034.4872983299999</v>
      </c>
    </row>
    <row r="25" spans="1:25" ht="15.75" x14ac:dyDescent="0.2">
      <c r="A25" s="35">
        <f t="shared" si="0"/>
        <v>45396</v>
      </c>
      <c r="B25" s="36">
        <f>SUMIFS(СВЦЭМ!$C$39:$C$758,СВЦЭМ!$A$39:$A$758,$A25,СВЦЭМ!$B$39:$B$758,B$11)+'СЕТ СН'!$F$9+СВЦЭМ!$D$10+'СЕТ СН'!$F$6-'СЕТ СН'!$F$19</f>
        <v>1968.5923784199999</v>
      </c>
      <c r="C25" s="36">
        <f>SUMIFS(СВЦЭМ!$C$39:$C$758,СВЦЭМ!$A$39:$A$758,$A25,СВЦЭМ!$B$39:$B$758,C$11)+'СЕТ СН'!$F$9+СВЦЭМ!$D$10+'СЕТ СН'!$F$6-'СЕТ СН'!$F$19</f>
        <v>2037.1605140699999</v>
      </c>
      <c r="D25" s="36">
        <f>SUMIFS(СВЦЭМ!$C$39:$C$758,СВЦЭМ!$A$39:$A$758,$A25,СВЦЭМ!$B$39:$B$758,D$11)+'СЕТ СН'!$F$9+СВЦЭМ!$D$10+'СЕТ СН'!$F$6-'СЕТ СН'!$F$19</f>
        <v>2083.3464886500001</v>
      </c>
      <c r="E25" s="36">
        <f>SUMIFS(СВЦЭМ!$C$39:$C$758,СВЦЭМ!$A$39:$A$758,$A25,СВЦЭМ!$B$39:$B$758,E$11)+'СЕТ СН'!$F$9+СВЦЭМ!$D$10+'СЕТ СН'!$F$6-'СЕТ СН'!$F$19</f>
        <v>2095.7033866300003</v>
      </c>
      <c r="F25" s="36">
        <f>SUMIFS(СВЦЭМ!$C$39:$C$758,СВЦЭМ!$A$39:$A$758,$A25,СВЦЭМ!$B$39:$B$758,F$11)+'СЕТ СН'!$F$9+СВЦЭМ!$D$10+'СЕТ СН'!$F$6-'СЕТ СН'!$F$19</f>
        <v>2107.02945421</v>
      </c>
      <c r="G25" s="36">
        <f>SUMIFS(СВЦЭМ!$C$39:$C$758,СВЦЭМ!$A$39:$A$758,$A25,СВЦЭМ!$B$39:$B$758,G$11)+'СЕТ СН'!$F$9+СВЦЭМ!$D$10+'СЕТ СН'!$F$6-'СЕТ СН'!$F$19</f>
        <v>2123.57149329</v>
      </c>
      <c r="H25" s="36">
        <f>SUMIFS(СВЦЭМ!$C$39:$C$758,СВЦЭМ!$A$39:$A$758,$A25,СВЦЭМ!$B$39:$B$758,H$11)+'СЕТ СН'!$F$9+СВЦЭМ!$D$10+'СЕТ СН'!$F$6-'СЕТ СН'!$F$19</f>
        <v>2136.4230706399999</v>
      </c>
      <c r="I25" s="36">
        <f>SUMIFS(СВЦЭМ!$C$39:$C$758,СВЦЭМ!$A$39:$A$758,$A25,СВЦЭМ!$B$39:$B$758,I$11)+'СЕТ СН'!$F$9+СВЦЭМ!$D$10+'СЕТ СН'!$F$6-'СЕТ СН'!$F$19</f>
        <v>2115.5093662500003</v>
      </c>
      <c r="J25" s="36">
        <f>SUMIFS(СВЦЭМ!$C$39:$C$758,СВЦЭМ!$A$39:$A$758,$A25,СВЦЭМ!$B$39:$B$758,J$11)+'СЕТ СН'!$F$9+СВЦЭМ!$D$10+'СЕТ СН'!$F$6-'СЕТ СН'!$F$19</f>
        <v>2054.5373866899999</v>
      </c>
      <c r="K25" s="36">
        <f>SUMIFS(СВЦЭМ!$C$39:$C$758,СВЦЭМ!$A$39:$A$758,$A25,СВЦЭМ!$B$39:$B$758,K$11)+'СЕТ СН'!$F$9+СВЦЭМ!$D$10+'СЕТ СН'!$F$6-'СЕТ СН'!$F$19</f>
        <v>1987.36029278</v>
      </c>
      <c r="L25" s="36">
        <f>SUMIFS(СВЦЭМ!$C$39:$C$758,СВЦЭМ!$A$39:$A$758,$A25,СВЦЭМ!$B$39:$B$758,L$11)+'СЕТ СН'!$F$9+СВЦЭМ!$D$10+'СЕТ СН'!$F$6-'СЕТ СН'!$F$19</f>
        <v>1952.6127615299999</v>
      </c>
      <c r="M25" s="36">
        <f>SUMIFS(СВЦЭМ!$C$39:$C$758,СВЦЭМ!$A$39:$A$758,$A25,СВЦЭМ!$B$39:$B$758,M$11)+'СЕТ СН'!$F$9+СВЦЭМ!$D$10+'СЕТ СН'!$F$6-'СЕТ СН'!$F$19</f>
        <v>1979.3281772600001</v>
      </c>
      <c r="N25" s="36">
        <f>SUMIFS(СВЦЭМ!$C$39:$C$758,СВЦЭМ!$A$39:$A$758,$A25,СВЦЭМ!$B$39:$B$758,N$11)+'СЕТ СН'!$F$9+СВЦЭМ!$D$10+'СЕТ СН'!$F$6-'СЕТ СН'!$F$19</f>
        <v>2000.6339049999999</v>
      </c>
      <c r="O25" s="36">
        <f>SUMIFS(СВЦЭМ!$C$39:$C$758,СВЦЭМ!$A$39:$A$758,$A25,СВЦЭМ!$B$39:$B$758,O$11)+'СЕТ СН'!$F$9+СВЦЭМ!$D$10+'СЕТ СН'!$F$6-'СЕТ СН'!$F$19</f>
        <v>2013.3212387999999</v>
      </c>
      <c r="P25" s="36">
        <f>SUMIFS(СВЦЭМ!$C$39:$C$758,СВЦЭМ!$A$39:$A$758,$A25,СВЦЭМ!$B$39:$B$758,P$11)+'СЕТ СН'!$F$9+СВЦЭМ!$D$10+'СЕТ СН'!$F$6-'СЕТ СН'!$F$19</f>
        <v>2023.9306136800001</v>
      </c>
      <c r="Q25" s="36">
        <f>SUMIFS(СВЦЭМ!$C$39:$C$758,СВЦЭМ!$A$39:$A$758,$A25,СВЦЭМ!$B$39:$B$758,Q$11)+'СЕТ СН'!$F$9+СВЦЭМ!$D$10+'СЕТ СН'!$F$6-'СЕТ СН'!$F$19</f>
        <v>2048.8808916000003</v>
      </c>
      <c r="R25" s="36">
        <f>SUMIFS(СВЦЭМ!$C$39:$C$758,СВЦЭМ!$A$39:$A$758,$A25,СВЦЭМ!$B$39:$B$758,R$11)+'СЕТ СН'!$F$9+СВЦЭМ!$D$10+'СЕТ СН'!$F$6-'СЕТ СН'!$F$19</f>
        <v>2074.0797292800003</v>
      </c>
      <c r="S25" s="36">
        <f>SUMIFS(СВЦЭМ!$C$39:$C$758,СВЦЭМ!$A$39:$A$758,$A25,СВЦЭМ!$B$39:$B$758,S$11)+'СЕТ СН'!$F$9+СВЦЭМ!$D$10+'СЕТ СН'!$F$6-'СЕТ СН'!$F$19</f>
        <v>2039.4008243999999</v>
      </c>
      <c r="T25" s="36">
        <f>SUMIFS(СВЦЭМ!$C$39:$C$758,СВЦЭМ!$A$39:$A$758,$A25,СВЦЭМ!$B$39:$B$758,T$11)+'СЕТ СН'!$F$9+СВЦЭМ!$D$10+'СЕТ СН'!$F$6-'СЕТ СН'!$F$19</f>
        <v>2000.98071097</v>
      </c>
      <c r="U25" s="36">
        <f>SUMIFS(СВЦЭМ!$C$39:$C$758,СВЦЭМ!$A$39:$A$758,$A25,СВЦЭМ!$B$39:$B$758,U$11)+'СЕТ СН'!$F$9+СВЦЭМ!$D$10+'СЕТ СН'!$F$6-'СЕТ СН'!$F$19</f>
        <v>2010.8906994500001</v>
      </c>
      <c r="V25" s="36">
        <f>SUMIFS(СВЦЭМ!$C$39:$C$758,СВЦЭМ!$A$39:$A$758,$A25,СВЦЭМ!$B$39:$B$758,V$11)+'СЕТ СН'!$F$9+СВЦЭМ!$D$10+'СЕТ СН'!$F$6-'СЕТ СН'!$F$19</f>
        <v>1914.73843551</v>
      </c>
      <c r="W25" s="36">
        <f>SUMIFS(СВЦЭМ!$C$39:$C$758,СВЦЭМ!$A$39:$A$758,$A25,СВЦЭМ!$B$39:$B$758,W$11)+'СЕТ СН'!$F$9+СВЦЭМ!$D$10+'СЕТ СН'!$F$6-'СЕТ СН'!$F$19</f>
        <v>1901.4901472500001</v>
      </c>
      <c r="X25" s="36">
        <f>SUMIFS(СВЦЭМ!$C$39:$C$758,СВЦЭМ!$A$39:$A$758,$A25,СВЦЭМ!$B$39:$B$758,X$11)+'СЕТ СН'!$F$9+СВЦЭМ!$D$10+'СЕТ СН'!$F$6-'СЕТ СН'!$F$19</f>
        <v>1954.14335697</v>
      </c>
      <c r="Y25" s="36">
        <f>SUMIFS(СВЦЭМ!$C$39:$C$758,СВЦЭМ!$A$39:$A$758,$A25,СВЦЭМ!$B$39:$B$758,Y$11)+'СЕТ СН'!$F$9+СВЦЭМ!$D$10+'СЕТ СН'!$F$6-'СЕТ СН'!$F$19</f>
        <v>1990.3688247800001</v>
      </c>
    </row>
    <row r="26" spans="1:25" ht="15.75" x14ac:dyDescent="0.2">
      <c r="A26" s="35">
        <f t="shared" si="0"/>
        <v>45397</v>
      </c>
      <c r="B26" s="36">
        <f>SUMIFS(СВЦЭМ!$C$39:$C$758,СВЦЭМ!$A$39:$A$758,$A26,СВЦЭМ!$B$39:$B$758,B$11)+'СЕТ СН'!$F$9+СВЦЭМ!$D$10+'СЕТ СН'!$F$6-'СЕТ СН'!$F$19</f>
        <v>2030.0764649099999</v>
      </c>
      <c r="C26" s="36">
        <f>SUMIFS(СВЦЭМ!$C$39:$C$758,СВЦЭМ!$A$39:$A$758,$A26,СВЦЭМ!$B$39:$B$758,C$11)+'СЕТ СН'!$F$9+СВЦЭМ!$D$10+'СЕТ СН'!$F$6-'СЕТ СН'!$F$19</f>
        <v>2137.2230583099995</v>
      </c>
      <c r="D26" s="36">
        <f>SUMIFS(СВЦЭМ!$C$39:$C$758,СВЦЭМ!$A$39:$A$758,$A26,СВЦЭМ!$B$39:$B$758,D$11)+'СЕТ СН'!$F$9+СВЦЭМ!$D$10+'СЕТ СН'!$F$6-'СЕТ СН'!$F$19</f>
        <v>2182.3493063999999</v>
      </c>
      <c r="E26" s="36">
        <f>SUMIFS(СВЦЭМ!$C$39:$C$758,СВЦЭМ!$A$39:$A$758,$A26,СВЦЭМ!$B$39:$B$758,E$11)+'СЕТ СН'!$F$9+СВЦЭМ!$D$10+'СЕТ СН'!$F$6-'СЕТ СН'!$F$19</f>
        <v>2192.49020845</v>
      </c>
      <c r="F26" s="36">
        <f>SUMIFS(СВЦЭМ!$C$39:$C$758,СВЦЭМ!$A$39:$A$758,$A26,СВЦЭМ!$B$39:$B$758,F$11)+'СЕТ СН'!$F$9+СВЦЭМ!$D$10+'СЕТ СН'!$F$6-'СЕТ СН'!$F$19</f>
        <v>2186.1941704199999</v>
      </c>
      <c r="G26" s="36">
        <f>SUMIFS(СВЦЭМ!$C$39:$C$758,СВЦЭМ!$A$39:$A$758,$A26,СВЦЭМ!$B$39:$B$758,G$11)+'СЕТ СН'!$F$9+СВЦЭМ!$D$10+'СЕТ СН'!$F$6-'СЕТ СН'!$F$19</f>
        <v>2100.5422584000003</v>
      </c>
      <c r="H26" s="36">
        <f>SUMIFS(СВЦЭМ!$C$39:$C$758,СВЦЭМ!$A$39:$A$758,$A26,СВЦЭМ!$B$39:$B$758,H$11)+'СЕТ СН'!$F$9+СВЦЭМ!$D$10+'СЕТ СН'!$F$6-'СЕТ СН'!$F$19</f>
        <v>2022.47584424</v>
      </c>
      <c r="I26" s="36">
        <f>SUMIFS(СВЦЭМ!$C$39:$C$758,СВЦЭМ!$A$39:$A$758,$A26,СВЦЭМ!$B$39:$B$758,I$11)+'СЕТ СН'!$F$9+СВЦЭМ!$D$10+'СЕТ СН'!$F$6-'СЕТ СН'!$F$19</f>
        <v>1958.2857274999999</v>
      </c>
      <c r="J26" s="36">
        <f>SUMIFS(СВЦЭМ!$C$39:$C$758,СВЦЭМ!$A$39:$A$758,$A26,СВЦЭМ!$B$39:$B$758,J$11)+'СЕТ СН'!$F$9+СВЦЭМ!$D$10+'СЕТ СН'!$F$6-'СЕТ СН'!$F$19</f>
        <v>1921.14355748</v>
      </c>
      <c r="K26" s="36">
        <f>SUMIFS(СВЦЭМ!$C$39:$C$758,СВЦЭМ!$A$39:$A$758,$A26,СВЦЭМ!$B$39:$B$758,K$11)+'СЕТ СН'!$F$9+СВЦЭМ!$D$10+'СЕТ СН'!$F$6-'СЕТ СН'!$F$19</f>
        <v>1911.17214466</v>
      </c>
      <c r="L26" s="36">
        <f>SUMIFS(СВЦЭМ!$C$39:$C$758,СВЦЭМ!$A$39:$A$758,$A26,СВЦЭМ!$B$39:$B$758,L$11)+'СЕТ СН'!$F$9+СВЦЭМ!$D$10+'СЕТ СН'!$F$6-'СЕТ СН'!$F$19</f>
        <v>1905.90848637</v>
      </c>
      <c r="M26" s="36">
        <f>SUMIFS(СВЦЭМ!$C$39:$C$758,СВЦЭМ!$A$39:$A$758,$A26,СВЦЭМ!$B$39:$B$758,M$11)+'СЕТ СН'!$F$9+СВЦЭМ!$D$10+'СЕТ СН'!$F$6-'СЕТ СН'!$F$19</f>
        <v>1948.17454309</v>
      </c>
      <c r="N26" s="36">
        <f>SUMIFS(СВЦЭМ!$C$39:$C$758,СВЦЭМ!$A$39:$A$758,$A26,СВЦЭМ!$B$39:$B$758,N$11)+'СЕТ СН'!$F$9+СВЦЭМ!$D$10+'СЕТ СН'!$F$6-'СЕТ СН'!$F$19</f>
        <v>1949.2625424</v>
      </c>
      <c r="O26" s="36">
        <f>SUMIFS(СВЦЭМ!$C$39:$C$758,СВЦЭМ!$A$39:$A$758,$A26,СВЦЭМ!$B$39:$B$758,O$11)+'СЕТ СН'!$F$9+СВЦЭМ!$D$10+'СЕТ СН'!$F$6-'СЕТ СН'!$F$19</f>
        <v>1966.62822622</v>
      </c>
      <c r="P26" s="36">
        <f>SUMIFS(СВЦЭМ!$C$39:$C$758,СВЦЭМ!$A$39:$A$758,$A26,СВЦЭМ!$B$39:$B$758,P$11)+'СЕТ СН'!$F$9+СВЦЭМ!$D$10+'СЕТ СН'!$F$6-'СЕТ СН'!$F$19</f>
        <v>1983.4262211800001</v>
      </c>
      <c r="Q26" s="36">
        <f>SUMIFS(СВЦЭМ!$C$39:$C$758,СВЦЭМ!$A$39:$A$758,$A26,СВЦЭМ!$B$39:$B$758,Q$11)+'СЕТ СН'!$F$9+СВЦЭМ!$D$10+'СЕТ СН'!$F$6-'СЕТ СН'!$F$19</f>
        <v>1995.7743690699999</v>
      </c>
      <c r="R26" s="36">
        <f>SUMIFS(СВЦЭМ!$C$39:$C$758,СВЦЭМ!$A$39:$A$758,$A26,СВЦЭМ!$B$39:$B$758,R$11)+'СЕТ СН'!$F$9+СВЦЭМ!$D$10+'СЕТ СН'!$F$6-'СЕТ СН'!$F$19</f>
        <v>2005.0867661</v>
      </c>
      <c r="S26" s="36">
        <f>SUMIFS(СВЦЭМ!$C$39:$C$758,СВЦЭМ!$A$39:$A$758,$A26,СВЦЭМ!$B$39:$B$758,S$11)+'СЕТ СН'!$F$9+СВЦЭМ!$D$10+'СЕТ СН'!$F$6-'СЕТ СН'!$F$19</f>
        <v>2004.7488929599999</v>
      </c>
      <c r="T26" s="36">
        <f>SUMIFS(СВЦЭМ!$C$39:$C$758,СВЦЭМ!$A$39:$A$758,$A26,СВЦЭМ!$B$39:$B$758,T$11)+'СЕТ СН'!$F$9+СВЦЭМ!$D$10+'СЕТ СН'!$F$6-'СЕТ СН'!$F$19</f>
        <v>1972.50994668</v>
      </c>
      <c r="U26" s="36">
        <f>SUMIFS(СВЦЭМ!$C$39:$C$758,СВЦЭМ!$A$39:$A$758,$A26,СВЦЭМ!$B$39:$B$758,U$11)+'СЕТ СН'!$F$9+СВЦЭМ!$D$10+'СЕТ СН'!$F$6-'СЕТ СН'!$F$19</f>
        <v>1945.52939898</v>
      </c>
      <c r="V26" s="36">
        <f>SUMIFS(СВЦЭМ!$C$39:$C$758,СВЦЭМ!$A$39:$A$758,$A26,СВЦЭМ!$B$39:$B$758,V$11)+'СЕТ СН'!$F$9+СВЦЭМ!$D$10+'СЕТ СН'!$F$6-'СЕТ СН'!$F$19</f>
        <v>1924.7658058899999</v>
      </c>
      <c r="W26" s="36">
        <f>SUMIFS(СВЦЭМ!$C$39:$C$758,СВЦЭМ!$A$39:$A$758,$A26,СВЦЭМ!$B$39:$B$758,W$11)+'СЕТ СН'!$F$9+СВЦЭМ!$D$10+'СЕТ СН'!$F$6-'СЕТ СН'!$F$19</f>
        <v>1920.23318131</v>
      </c>
      <c r="X26" s="36">
        <f>SUMIFS(СВЦЭМ!$C$39:$C$758,СВЦЭМ!$A$39:$A$758,$A26,СВЦЭМ!$B$39:$B$758,X$11)+'СЕТ СН'!$F$9+СВЦЭМ!$D$10+'СЕТ СН'!$F$6-'СЕТ СН'!$F$19</f>
        <v>1930.5238055499999</v>
      </c>
      <c r="Y26" s="36">
        <f>SUMIFS(СВЦЭМ!$C$39:$C$758,СВЦЭМ!$A$39:$A$758,$A26,СВЦЭМ!$B$39:$B$758,Y$11)+'СЕТ СН'!$F$9+СВЦЭМ!$D$10+'СЕТ СН'!$F$6-'СЕТ СН'!$F$19</f>
        <v>1972.4761387399999</v>
      </c>
    </row>
    <row r="27" spans="1:25" ht="15.75" x14ac:dyDescent="0.2">
      <c r="A27" s="35">
        <f t="shared" si="0"/>
        <v>45398</v>
      </c>
      <c r="B27" s="36">
        <f>SUMIFS(СВЦЭМ!$C$39:$C$758,СВЦЭМ!$A$39:$A$758,$A27,СВЦЭМ!$B$39:$B$758,B$11)+'СЕТ СН'!$F$9+СВЦЭМ!$D$10+'СЕТ СН'!$F$6-'СЕТ СН'!$F$19</f>
        <v>2092.8790487400001</v>
      </c>
      <c r="C27" s="36">
        <f>SUMIFS(СВЦЭМ!$C$39:$C$758,СВЦЭМ!$A$39:$A$758,$A27,СВЦЭМ!$B$39:$B$758,C$11)+'СЕТ СН'!$F$9+СВЦЭМ!$D$10+'СЕТ СН'!$F$6-'СЕТ СН'!$F$19</f>
        <v>2124.0976436699998</v>
      </c>
      <c r="D27" s="36">
        <f>SUMIFS(СВЦЭМ!$C$39:$C$758,СВЦЭМ!$A$39:$A$758,$A27,СВЦЭМ!$B$39:$B$758,D$11)+'СЕТ СН'!$F$9+СВЦЭМ!$D$10+'СЕТ СН'!$F$6-'СЕТ СН'!$F$19</f>
        <v>2169.1806724699995</v>
      </c>
      <c r="E27" s="36">
        <f>SUMIFS(СВЦЭМ!$C$39:$C$758,СВЦЭМ!$A$39:$A$758,$A27,СВЦЭМ!$B$39:$B$758,E$11)+'СЕТ СН'!$F$9+СВЦЭМ!$D$10+'СЕТ СН'!$F$6-'СЕТ СН'!$F$19</f>
        <v>2192.7490000999996</v>
      </c>
      <c r="F27" s="36">
        <f>SUMIFS(СВЦЭМ!$C$39:$C$758,СВЦЭМ!$A$39:$A$758,$A27,СВЦЭМ!$B$39:$B$758,F$11)+'СЕТ СН'!$F$9+СВЦЭМ!$D$10+'СЕТ СН'!$F$6-'СЕТ СН'!$F$19</f>
        <v>2194.5979914899999</v>
      </c>
      <c r="G27" s="36">
        <f>SUMIFS(СВЦЭМ!$C$39:$C$758,СВЦЭМ!$A$39:$A$758,$A27,СВЦЭМ!$B$39:$B$758,G$11)+'СЕТ СН'!$F$9+СВЦЭМ!$D$10+'СЕТ СН'!$F$6-'СЕТ СН'!$F$19</f>
        <v>2165.1217722899996</v>
      </c>
      <c r="H27" s="36">
        <f>SUMIFS(СВЦЭМ!$C$39:$C$758,СВЦЭМ!$A$39:$A$758,$A27,СВЦЭМ!$B$39:$B$758,H$11)+'СЕТ СН'!$F$9+СВЦЭМ!$D$10+'СЕТ СН'!$F$6-'СЕТ СН'!$F$19</f>
        <v>2091.6326285600003</v>
      </c>
      <c r="I27" s="36">
        <f>SUMIFS(СВЦЭМ!$C$39:$C$758,СВЦЭМ!$A$39:$A$758,$A27,СВЦЭМ!$B$39:$B$758,I$11)+'СЕТ СН'!$F$9+СВЦЭМ!$D$10+'СЕТ СН'!$F$6-'СЕТ СН'!$F$19</f>
        <v>2030.56118494</v>
      </c>
      <c r="J27" s="36">
        <f>SUMIFS(СВЦЭМ!$C$39:$C$758,СВЦЭМ!$A$39:$A$758,$A27,СВЦЭМ!$B$39:$B$758,J$11)+'СЕТ СН'!$F$9+СВЦЭМ!$D$10+'СЕТ СН'!$F$6-'СЕТ СН'!$F$19</f>
        <v>1988.8286515899999</v>
      </c>
      <c r="K27" s="36">
        <f>SUMIFS(СВЦЭМ!$C$39:$C$758,СВЦЭМ!$A$39:$A$758,$A27,СВЦЭМ!$B$39:$B$758,K$11)+'СЕТ СН'!$F$9+СВЦЭМ!$D$10+'СЕТ СН'!$F$6-'СЕТ СН'!$F$19</f>
        <v>1972.77653721</v>
      </c>
      <c r="L27" s="36">
        <f>SUMIFS(СВЦЭМ!$C$39:$C$758,СВЦЭМ!$A$39:$A$758,$A27,СВЦЭМ!$B$39:$B$758,L$11)+'СЕТ СН'!$F$9+СВЦЭМ!$D$10+'СЕТ СН'!$F$6-'СЕТ СН'!$F$19</f>
        <v>1979.9116549099999</v>
      </c>
      <c r="M27" s="36">
        <f>SUMIFS(СВЦЭМ!$C$39:$C$758,СВЦЭМ!$A$39:$A$758,$A27,СВЦЭМ!$B$39:$B$758,M$11)+'СЕТ СН'!$F$9+СВЦЭМ!$D$10+'СЕТ СН'!$F$6-'СЕТ СН'!$F$19</f>
        <v>1998.28171464</v>
      </c>
      <c r="N27" s="36">
        <f>SUMIFS(СВЦЭМ!$C$39:$C$758,СВЦЭМ!$A$39:$A$758,$A27,СВЦЭМ!$B$39:$B$758,N$11)+'СЕТ СН'!$F$9+СВЦЭМ!$D$10+'СЕТ СН'!$F$6-'СЕТ СН'!$F$19</f>
        <v>1994.01521316</v>
      </c>
      <c r="O27" s="36">
        <f>SUMIFS(СВЦЭМ!$C$39:$C$758,СВЦЭМ!$A$39:$A$758,$A27,СВЦЭМ!$B$39:$B$758,O$11)+'СЕТ СН'!$F$9+СВЦЭМ!$D$10+'СЕТ СН'!$F$6-'СЕТ СН'!$F$19</f>
        <v>1984.7300849799999</v>
      </c>
      <c r="P27" s="36">
        <f>SUMIFS(СВЦЭМ!$C$39:$C$758,СВЦЭМ!$A$39:$A$758,$A27,СВЦЭМ!$B$39:$B$758,P$11)+'СЕТ СН'!$F$9+СВЦЭМ!$D$10+'СЕТ СН'!$F$6-'СЕТ СН'!$F$19</f>
        <v>2003.97810706</v>
      </c>
      <c r="Q27" s="36">
        <f>SUMIFS(СВЦЭМ!$C$39:$C$758,СВЦЭМ!$A$39:$A$758,$A27,СВЦЭМ!$B$39:$B$758,Q$11)+'СЕТ СН'!$F$9+СВЦЭМ!$D$10+'СЕТ СН'!$F$6-'СЕТ СН'!$F$19</f>
        <v>2012.9490282100001</v>
      </c>
      <c r="R27" s="36">
        <f>SUMIFS(СВЦЭМ!$C$39:$C$758,СВЦЭМ!$A$39:$A$758,$A27,СВЦЭМ!$B$39:$B$758,R$11)+'СЕТ СН'!$F$9+СВЦЭМ!$D$10+'СЕТ СН'!$F$6-'СЕТ СН'!$F$19</f>
        <v>2041.8104175199999</v>
      </c>
      <c r="S27" s="36">
        <f>SUMIFS(СВЦЭМ!$C$39:$C$758,СВЦЭМ!$A$39:$A$758,$A27,СВЦЭМ!$B$39:$B$758,S$11)+'СЕТ СН'!$F$9+СВЦЭМ!$D$10+'СЕТ СН'!$F$6-'СЕТ СН'!$F$19</f>
        <v>2020.9214367699999</v>
      </c>
      <c r="T27" s="36">
        <f>SUMIFS(СВЦЭМ!$C$39:$C$758,СВЦЭМ!$A$39:$A$758,$A27,СВЦЭМ!$B$39:$B$758,T$11)+'СЕТ СН'!$F$9+СВЦЭМ!$D$10+'СЕТ СН'!$F$6-'СЕТ СН'!$F$19</f>
        <v>1968.1529889599999</v>
      </c>
      <c r="U27" s="36">
        <f>SUMIFS(СВЦЭМ!$C$39:$C$758,СВЦЭМ!$A$39:$A$758,$A27,СВЦЭМ!$B$39:$B$758,U$11)+'СЕТ СН'!$F$9+СВЦЭМ!$D$10+'СЕТ СН'!$F$6-'СЕТ СН'!$F$19</f>
        <v>1993.8368945699999</v>
      </c>
      <c r="V27" s="36">
        <f>SUMIFS(СВЦЭМ!$C$39:$C$758,СВЦЭМ!$A$39:$A$758,$A27,СВЦЭМ!$B$39:$B$758,V$11)+'СЕТ СН'!$F$9+СВЦЭМ!$D$10+'СЕТ СН'!$F$6-'СЕТ СН'!$F$19</f>
        <v>1961.10553568</v>
      </c>
      <c r="W27" s="36">
        <f>SUMIFS(СВЦЭМ!$C$39:$C$758,СВЦЭМ!$A$39:$A$758,$A27,СВЦЭМ!$B$39:$B$758,W$11)+'СЕТ СН'!$F$9+СВЦЭМ!$D$10+'СЕТ СН'!$F$6-'СЕТ СН'!$F$19</f>
        <v>1944.21636734</v>
      </c>
      <c r="X27" s="36">
        <f>SUMIFS(СВЦЭМ!$C$39:$C$758,СВЦЭМ!$A$39:$A$758,$A27,СВЦЭМ!$B$39:$B$758,X$11)+'СЕТ СН'!$F$9+СВЦЭМ!$D$10+'СЕТ СН'!$F$6-'СЕТ СН'!$F$19</f>
        <v>1944.65116072</v>
      </c>
      <c r="Y27" s="36">
        <f>SUMIFS(СВЦЭМ!$C$39:$C$758,СВЦЭМ!$A$39:$A$758,$A27,СВЦЭМ!$B$39:$B$758,Y$11)+'СЕТ СН'!$F$9+СВЦЭМ!$D$10+'СЕТ СН'!$F$6-'СЕТ СН'!$F$19</f>
        <v>1954.21011714</v>
      </c>
    </row>
    <row r="28" spans="1:25" ht="15.75" x14ac:dyDescent="0.2">
      <c r="A28" s="35">
        <f t="shared" si="0"/>
        <v>45399</v>
      </c>
      <c r="B28" s="36">
        <f>SUMIFS(СВЦЭМ!$C$39:$C$758,СВЦЭМ!$A$39:$A$758,$A28,СВЦЭМ!$B$39:$B$758,B$11)+'СЕТ СН'!$F$9+СВЦЭМ!$D$10+'СЕТ СН'!$F$6-'СЕТ СН'!$F$19</f>
        <v>2020.39095436</v>
      </c>
      <c r="C28" s="36">
        <f>SUMIFS(СВЦЭМ!$C$39:$C$758,СВЦЭМ!$A$39:$A$758,$A28,СВЦЭМ!$B$39:$B$758,C$11)+'СЕТ СН'!$F$9+СВЦЭМ!$D$10+'СЕТ СН'!$F$6-'СЕТ СН'!$F$19</f>
        <v>2067.00068637</v>
      </c>
      <c r="D28" s="36">
        <f>SUMIFS(СВЦЭМ!$C$39:$C$758,СВЦЭМ!$A$39:$A$758,$A28,СВЦЭМ!$B$39:$B$758,D$11)+'СЕТ СН'!$F$9+СВЦЭМ!$D$10+'СЕТ СН'!$F$6-'СЕТ СН'!$F$19</f>
        <v>2083.4504405299999</v>
      </c>
      <c r="E28" s="36">
        <f>SUMIFS(СВЦЭМ!$C$39:$C$758,СВЦЭМ!$A$39:$A$758,$A28,СВЦЭМ!$B$39:$B$758,E$11)+'СЕТ СН'!$F$9+СВЦЭМ!$D$10+'СЕТ СН'!$F$6-'СЕТ СН'!$F$19</f>
        <v>2100.6650060100001</v>
      </c>
      <c r="F28" s="36">
        <f>SUMIFS(СВЦЭМ!$C$39:$C$758,СВЦЭМ!$A$39:$A$758,$A28,СВЦЭМ!$B$39:$B$758,F$11)+'СЕТ СН'!$F$9+СВЦЭМ!$D$10+'СЕТ СН'!$F$6-'СЕТ СН'!$F$19</f>
        <v>2099.10562837</v>
      </c>
      <c r="G28" s="36">
        <f>SUMIFS(СВЦЭМ!$C$39:$C$758,СВЦЭМ!$A$39:$A$758,$A28,СВЦЭМ!$B$39:$B$758,G$11)+'СЕТ СН'!$F$9+СВЦЭМ!$D$10+'СЕТ СН'!$F$6-'СЕТ СН'!$F$19</f>
        <v>2069.91772429</v>
      </c>
      <c r="H28" s="36">
        <f>SUMIFS(СВЦЭМ!$C$39:$C$758,СВЦЭМ!$A$39:$A$758,$A28,СВЦЭМ!$B$39:$B$758,H$11)+'СЕТ СН'!$F$9+СВЦЭМ!$D$10+'СЕТ СН'!$F$6-'СЕТ СН'!$F$19</f>
        <v>2000.62926197</v>
      </c>
      <c r="I28" s="36">
        <f>SUMIFS(СВЦЭМ!$C$39:$C$758,СВЦЭМ!$A$39:$A$758,$A28,СВЦЭМ!$B$39:$B$758,I$11)+'СЕТ СН'!$F$9+СВЦЭМ!$D$10+'СЕТ СН'!$F$6-'СЕТ СН'!$F$19</f>
        <v>1942.2174193199999</v>
      </c>
      <c r="J28" s="36">
        <f>SUMIFS(СВЦЭМ!$C$39:$C$758,СВЦЭМ!$A$39:$A$758,$A28,СВЦЭМ!$B$39:$B$758,J$11)+'СЕТ СН'!$F$9+СВЦЭМ!$D$10+'СЕТ СН'!$F$6-'СЕТ СН'!$F$19</f>
        <v>1875.8483332599999</v>
      </c>
      <c r="K28" s="36">
        <f>SUMIFS(СВЦЭМ!$C$39:$C$758,СВЦЭМ!$A$39:$A$758,$A28,СВЦЭМ!$B$39:$B$758,K$11)+'СЕТ СН'!$F$9+СВЦЭМ!$D$10+'СЕТ СН'!$F$6-'СЕТ СН'!$F$19</f>
        <v>1852.08475486</v>
      </c>
      <c r="L28" s="36">
        <f>SUMIFS(СВЦЭМ!$C$39:$C$758,СВЦЭМ!$A$39:$A$758,$A28,СВЦЭМ!$B$39:$B$758,L$11)+'СЕТ СН'!$F$9+СВЦЭМ!$D$10+'СЕТ СН'!$F$6-'СЕТ СН'!$F$19</f>
        <v>1858.65886735</v>
      </c>
      <c r="M28" s="36">
        <f>SUMIFS(СВЦЭМ!$C$39:$C$758,СВЦЭМ!$A$39:$A$758,$A28,СВЦЭМ!$B$39:$B$758,M$11)+'СЕТ СН'!$F$9+СВЦЭМ!$D$10+'СЕТ СН'!$F$6-'СЕТ СН'!$F$19</f>
        <v>1871.6689506499999</v>
      </c>
      <c r="N28" s="36">
        <f>SUMIFS(СВЦЭМ!$C$39:$C$758,СВЦЭМ!$A$39:$A$758,$A28,СВЦЭМ!$B$39:$B$758,N$11)+'СЕТ СН'!$F$9+СВЦЭМ!$D$10+'СЕТ СН'!$F$6-'СЕТ СН'!$F$19</f>
        <v>1883.3348062099999</v>
      </c>
      <c r="O28" s="36">
        <f>SUMIFS(СВЦЭМ!$C$39:$C$758,СВЦЭМ!$A$39:$A$758,$A28,СВЦЭМ!$B$39:$B$758,O$11)+'СЕТ СН'!$F$9+СВЦЭМ!$D$10+'СЕТ СН'!$F$6-'СЕТ СН'!$F$19</f>
        <v>1900.93867828</v>
      </c>
      <c r="P28" s="36">
        <f>SUMIFS(СВЦЭМ!$C$39:$C$758,СВЦЭМ!$A$39:$A$758,$A28,СВЦЭМ!$B$39:$B$758,P$11)+'СЕТ СН'!$F$9+СВЦЭМ!$D$10+'СЕТ СН'!$F$6-'СЕТ СН'!$F$19</f>
        <v>1898.2991912299999</v>
      </c>
      <c r="Q28" s="36">
        <f>SUMIFS(СВЦЭМ!$C$39:$C$758,СВЦЭМ!$A$39:$A$758,$A28,СВЦЭМ!$B$39:$B$758,Q$11)+'СЕТ СН'!$F$9+СВЦЭМ!$D$10+'СЕТ СН'!$F$6-'СЕТ СН'!$F$19</f>
        <v>1912.20211748</v>
      </c>
      <c r="R28" s="36">
        <f>SUMIFS(СВЦЭМ!$C$39:$C$758,СВЦЭМ!$A$39:$A$758,$A28,СВЦЭМ!$B$39:$B$758,R$11)+'СЕТ СН'!$F$9+СВЦЭМ!$D$10+'СЕТ СН'!$F$6-'СЕТ СН'!$F$19</f>
        <v>1925.6991902499999</v>
      </c>
      <c r="S28" s="36">
        <f>SUMIFS(СВЦЭМ!$C$39:$C$758,СВЦЭМ!$A$39:$A$758,$A28,СВЦЭМ!$B$39:$B$758,S$11)+'СЕТ СН'!$F$9+СВЦЭМ!$D$10+'СЕТ СН'!$F$6-'СЕТ СН'!$F$19</f>
        <v>1916.26762891</v>
      </c>
      <c r="T28" s="36">
        <f>SUMIFS(СВЦЭМ!$C$39:$C$758,СВЦЭМ!$A$39:$A$758,$A28,СВЦЭМ!$B$39:$B$758,T$11)+'СЕТ СН'!$F$9+СВЦЭМ!$D$10+'СЕТ СН'!$F$6-'СЕТ СН'!$F$19</f>
        <v>1893.9501291399999</v>
      </c>
      <c r="U28" s="36">
        <f>SUMIFS(СВЦЭМ!$C$39:$C$758,СВЦЭМ!$A$39:$A$758,$A28,СВЦЭМ!$B$39:$B$758,U$11)+'СЕТ СН'!$F$9+СВЦЭМ!$D$10+'СЕТ СН'!$F$6-'СЕТ СН'!$F$19</f>
        <v>1874.69494955</v>
      </c>
      <c r="V28" s="36">
        <f>SUMIFS(СВЦЭМ!$C$39:$C$758,СВЦЭМ!$A$39:$A$758,$A28,СВЦЭМ!$B$39:$B$758,V$11)+'СЕТ СН'!$F$9+СВЦЭМ!$D$10+'СЕТ СН'!$F$6-'СЕТ СН'!$F$19</f>
        <v>1848.35971724</v>
      </c>
      <c r="W28" s="36">
        <f>SUMIFS(СВЦЭМ!$C$39:$C$758,СВЦЭМ!$A$39:$A$758,$A28,СВЦЭМ!$B$39:$B$758,W$11)+'СЕТ СН'!$F$9+СВЦЭМ!$D$10+'СЕТ СН'!$F$6-'СЕТ СН'!$F$19</f>
        <v>1841.1808063999999</v>
      </c>
      <c r="X28" s="36">
        <f>SUMIFS(СВЦЭМ!$C$39:$C$758,СВЦЭМ!$A$39:$A$758,$A28,СВЦЭМ!$B$39:$B$758,X$11)+'СЕТ СН'!$F$9+СВЦЭМ!$D$10+'СЕТ СН'!$F$6-'СЕТ СН'!$F$19</f>
        <v>1894.0987610299999</v>
      </c>
      <c r="Y28" s="36">
        <f>SUMIFS(СВЦЭМ!$C$39:$C$758,СВЦЭМ!$A$39:$A$758,$A28,СВЦЭМ!$B$39:$B$758,Y$11)+'СЕТ СН'!$F$9+СВЦЭМ!$D$10+'СЕТ СН'!$F$6-'СЕТ СН'!$F$19</f>
        <v>1923.2425074799999</v>
      </c>
    </row>
    <row r="29" spans="1:25" ht="15.75" x14ac:dyDescent="0.2">
      <c r="A29" s="35">
        <f t="shared" si="0"/>
        <v>45400</v>
      </c>
      <c r="B29" s="36">
        <f>SUMIFS(СВЦЭМ!$C$39:$C$758,СВЦЭМ!$A$39:$A$758,$A29,СВЦЭМ!$B$39:$B$758,B$11)+'СЕТ СН'!$F$9+СВЦЭМ!$D$10+'СЕТ СН'!$F$6-'СЕТ СН'!$F$19</f>
        <v>2040.18851853</v>
      </c>
      <c r="C29" s="36">
        <f>SUMIFS(СВЦЭМ!$C$39:$C$758,СВЦЭМ!$A$39:$A$758,$A29,СВЦЭМ!$B$39:$B$758,C$11)+'СЕТ СН'!$F$9+СВЦЭМ!$D$10+'СЕТ СН'!$F$6-'СЕТ СН'!$F$19</f>
        <v>2020.32647574</v>
      </c>
      <c r="D29" s="36">
        <f>SUMIFS(СВЦЭМ!$C$39:$C$758,СВЦЭМ!$A$39:$A$758,$A29,СВЦЭМ!$B$39:$B$758,D$11)+'СЕТ СН'!$F$9+СВЦЭМ!$D$10+'СЕТ СН'!$F$6-'СЕТ СН'!$F$19</f>
        <v>2042.52132572</v>
      </c>
      <c r="E29" s="36">
        <f>SUMIFS(СВЦЭМ!$C$39:$C$758,СВЦЭМ!$A$39:$A$758,$A29,СВЦЭМ!$B$39:$B$758,E$11)+'СЕТ СН'!$F$9+СВЦЭМ!$D$10+'СЕТ СН'!$F$6-'СЕТ СН'!$F$19</f>
        <v>2046.8146039200001</v>
      </c>
      <c r="F29" s="36">
        <f>SUMIFS(СВЦЭМ!$C$39:$C$758,СВЦЭМ!$A$39:$A$758,$A29,СВЦЭМ!$B$39:$B$758,F$11)+'СЕТ СН'!$F$9+СВЦЭМ!$D$10+'СЕТ СН'!$F$6-'СЕТ СН'!$F$19</f>
        <v>2058.0340355500002</v>
      </c>
      <c r="G29" s="36">
        <f>SUMIFS(СВЦЭМ!$C$39:$C$758,СВЦЭМ!$A$39:$A$758,$A29,СВЦЭМ!$B$39:$B$758,G$11)+'СЕТ СН'!$F$9+СВЦЭМ!$D$10+'СЕТ СН'!$F$6-'СЕТ СН'!$F$19</f>
        <v>2045.7129648099999</v>
      </c>
      <c r="H29" s="36">
        <f>SUMIFS(СВЦЭМ!$C$39:$C$758,СВЦЭМ!$A$39:$A$758,$A29,СВЦЭМ!$B$39:$B$758,H$11)+'СЕТ СН'!$F$9+СВЦЭМ!$D$10+'СЕТ СН'!$F$6-'СЕТ СН'!$F$19</f>
        <v>1991.0603845599999</v>
      </c>
      <c r="I29" s="36">
        <f>SUMIFS(СВЦЭМ!$C$39:$C$758,СВЦЭМ!$A$39:$A$758,$A29,СВЦЭМ!$B$39:$B$758,I$11)+'СЕТ СН'!$F$9+СВЦЭМ!$D$10+'СЕТ СН'!$F$6-'СЕТ СН'!$F$19</f>
        <v>1913.3918534300001</v>
      </c>
      <c r="J29" s="36">
        <f>SUMIFS(СВЦЭМ!$C$39:$C$758,СВЦЭМ!$A$39:$A$758,$A29,СВЦЭМ!$B$39:$B$758,J$11)+'СЕТ СН'!$F$9+СВЦЭМ!$D$10+'СЕТ СН'!$F$6-'СЕТ СН'!$F$19</f>
        <v>1854.8243344299999</v>
      </c>
      <c r="K29" s="36">
        <f>SUMIFS(СВЦЭМ!$C$39:$C$758,СВЦЭМ!$A$39:$A$758,$A29,СВЦЭМ!$B$39:$B$758,K$11)+'СЕТ СН'!$F$9+СВЦЭМ!$D$10+'СЕТ СН'!$F$6-'СЕТ СН'!$F$19</f>
        <v>1822.5425737999999</v>
      </c>
      <c r="L29" s="36">
        <f>SUMIFS(СВЦЭМ!$C$39:$C$758,СВЦЭМ!$A$39:$A$758,$A29,СВЦЭМ!$B$39:$B$758,L$11)+'СЕТ СН'!$F$9+СВЦЭМ!$D$10+'СЕТ СН'!$F$6-'СЕТ СН'!$F$19</f>
        <v>1806.71333458</v>
      </c>
      <c r="M29" s="36">
        <f>SUMIFS(СВЦЭМ!$C$39:$C$758,СВЦЭМ!$A$39:$A$758,$A29,СВЦЭМ!$B$39:$B$758,M$11)+'СЕТ СН'!$F$9+СВЦЭМ!$D$10+'СЕТ СН'!$F$6-'СЕТ СН'!$F$19</f>
        <v>1886.6326649099999</v>
      </c>
      <c r="N29" s="36">
        <f>SUMIFS(СВЦЭМ!$C$39:$C$758,СВЦЭМ!$A$39:$A$758,$A29,СВЦЭМ!$B$39:$B$758,N$11)+'СЕТ СН'!$F$9+СВЦЭМ!$D$10+'СЕТ СН'!$F$6-'СЕТ СН'!$F$19</f>
        <v>1906.8217048199999</v>
      </c>
      <c r="O29" s="36">
        <f>SUMIFS(СВЦЭМ!$C$39:$C$758,СВЦЭМ!$A$39:$A$758,$A29,СВЦЭМ!$B$39:$B$758,O$11)+'СЕТ СН'!$F$9+СВЦЭМ!$D$10+'СЕТ СН'!$F$6-'СЕТ СН'!$F$19</f>
        <v>1919.2614600100001</v>
      </c>
      <c r="P29" s="36">
        <f>SUMIFS(СВЦЭМ!$C$39:$C$758,СВЦЭМ!$A$39:$A$758,$A29,СВЦЭМ!$B$39:$B$758,P$11)+'СЕТ СН'!$F$9+СВЦЭМ!$D$10+'СЕТ СН'!$F$6-'СЕТ СН'!$F$19</f>
        <v>1938.9234934599999</v>
      </c>
      <c r="Q29" s="36">
        <f>SUMIFS(СВЦЭМ!$C$39:$C$758,СВЦЭМ!$A$39:$A$758,$A29,СВЦЭМ!$B$39:$B$758,Q$11)+'СЕТ СН'!$F$9+СВЦЭМ!$D$10+'СЕТ СН'!$F$6-'СЕТ СН'!$F$19</f>
        <v>1955.27420609</v>
      </c>
      <c r="R29" s="36">
        <f>SUMIFS(СВЦЭМ!$C$39:$C$758,СВЦЭМ!$A$39:$A$758,$A29,СВЦЭМ!$B$39:$B$758,R$11)+'СЕТ СН'!$F$9+СВЦЭМ!$D$10+'СЕТ СН'!$F$6-'СЕТ СН'!$F$19</f>
        <v>1958.7512010200001</v>
      </c>
      <c r="S29" s="36">
        <f>SUMIFS(СВЦЭМ!$C$39:$C$758,СВЦЭМ!$A$39:$A$758,$A29,СВЦЭМ!$B$39:$B$758,S$11)+'СЕТ СН'!$F$9+СВЦЭМ!$D$10+'СЕТ СН'!$F$6-'СЕТ СН'!$F$19</f>
        <v>1943.3317183699999</v>
      </c>
      <c r="T29" s="36">
        <f>SUMIFS(СВЦЭМ!$C$39:$C$758,СВЦЭМ!$A$39:$A$758,$A29,СВЦЭМ!$B$39:$B$758,T$11)+'СЕТ СН'!$F$9+СВЦЭМ!$D$10+'СЕТ СН'!$F$6-'СЕТ СН'!$F$19</f>
        <v>1906.2154529499999</v>
      </c>
      <c r="U29" s="36">
        <f>SUMIFS(СВЦЭМ!$C$39:$C$758,СВЦЭМ!$A$39:$A$758,$A29,СВЦЭМ!$B$39:$B$758,U$11)+'СЕТ СН'!$F$9+СВЦЭМ!$D$10+'СЕТ СН'!$F$6-'СЕТ СН'!$F$19</f>
        <v>1911.62670976</v>
      </c>
      <c r="V29" s="36">
        <f>SUMIFS(СВЦЭМ!$C$39:$C$758,СВЦЭМ!$A$39:$A$758,$A29,СВЦЭМ!$B$39:$B$758,V$11)+'СЕТ СН'!$F$9+СВЦЭМ!$D$10+'СЕТ СН'!$F$6-'СЕТ СН'!$F$19</f>
        <v>1873.6460504500001</v>
      </c>
      <c r="W29" s="36">
        <f>SUMIFS(СВЦЭМ!$C$39:$C$758,СВЦЭМ!$A$39:$A$758,$A29,СВЦЭМ!$B$39:$B$758,W$11)+'СЕТ СН'!$F$9+СВЦЭМ!$D$10+'СЕТ СН'!$F$6-'СЕТ СН'!$F$19</f>
        <v>1841.4510632700001</v>
      </c>
      <c r="X29" s="36">
        <f>SUMIFS(СВЦЭМ!$C$39:$C$758,СВЦЭМ!$A$39:$A$758,$A29,СВЦЭМ!$B$39:$B$758,X$11)+'СЕТ СН'!$F$9+СВЦЭМ!$D$10+'СЕТ СН'!$F$6-'СЕТ СН'!$F$19</f>
        <v>1897.9491071699999</v>
      </c>
      <c r="Y29" s="36">
        <f>SUMIFS(СВЦЭМ!$C$39:$C$758,СВЦЭМ!$A$39:$A$758,$A29,СВЦЭМ!$B$39:$B$758,Y$11)+'СЕТ СН'!$F$9+СВЦЭМ!$D$10+'СЕТ СН'!$F$6-'СЕТ СН'!$F$19</f>
        <v>1969.0831759099999</v>
      </c>
    </row>
    <row r="30" spans="1:25" ht="15.75" x14ac:dyDescent="0.2">
      <c r="A30" s="35">
        <f t="shared" si="0"/>
        <v>45401</v>
      </c>
      <c r="B30" s="36">
        <f>SUMIFS(СВЦЭМ!$C$39:$C$758,СВЦЭМ!$A$39:$A$758,$A30,СВЦЭМ!$B$39:$B$758,B$11)+'СЕТ СН'!$F$9+СВЦЭМ!$D$10+'СЕТ СН'!$F$6-'СЕТ СН'!$F$19</f>
        <v>1998.9106772499999</v>
      </c>
      <c r="C30" s="36">
        <f>SUMIFS(СВЦЭМ!$C$39:$C$758,СВЦЭМ!$A$39:$A$758,$A30,СВЦЭМ!$B$39:$B$758,C$11)+'СЕТ СН'!$F$9+СВЦЭМ!$D$10+'СЕТ СН'!$F$6-'СЕТ СН'!$F$19</f>
        <v>2046.5321043700001</v>
      </c>
      <c r="D30" s="36">
        <f>SUMIFS(СВЦЭМ!$C$39:$C$758,СВЦЭМ!$A$39:$A$758,$A30,СВЦЭМ!$B$39:$B$758,D$11)+'СЕТ СН'!$F$9+СВЦЭМ!$D$10+'СЕТ СН'!$F$6-'СЕТ СН'!$F$19</f>
        <v>2060.12786198</v>
      </c>
      <c r="E30" s="36">
        <f>SUMIFS(СВЦЭМ!$C$39:$C$758,СВЦЭМ!$A$39:$A$758,$A30,СВЦЭМ!$B$39:$B$758,E$11)+'СЕТ СН'!$F$9+СВЦЭМ!$D$10+'СЕТ СН'!$F$6-'СЕТ СН'!$F$19</f>
        <v>2070.5325684899999</v>
      </c>
      <c r="F30" s="36">
        <f>SUMIFS(СВЦЭМ!$C$39:$C$758,СВЦЭМ!$A$39:$A$758,$A30,СВЦЭМ!$B$39:$B$758,F$11)+'СЕТ СН'!$F$9+СВЦЭМ!$D$10+'СЕТ СН'!$F$6-'СЕТ СН'!$F$19</f>
        <v>2040.03583379</v>
      </c>
      <c r="G30" s="36">
        <f>SUMIFS(СВЦЭМ!$C$39:$C$758,СВЦЭМ!$A$39:$A$758,$A30,СВЦЭМ!$B$39:$B$758,G$11)+'СЕТ СН'!$F$9+СВЦЭМ!$D$10+'СЕТ СН'!$F$6-'СЕТ СН'!$F$19</f>
        <v>2029.99935845</v>
      </c>
      <c r="H30" s="36">
        <f>SUMIFS(СВЦЭМ!$C$39:$C$758,СВЦЭМ!$A$39:$A$758,$A30,СВЦЭМ!$B$39:$B$758,H$11)+'СЕТ СН'!$F$9+СВЦЭМ!$D$10+'СЕТ СН'!$F$6-'СЕТ СН'!$F$19</f>
        <v>1962.2788603899999</v>
      </c>
      <c r="I30" s="36">
        <f>SUMIFS(СВЦЭМ!$C$39:$C$758,СВЦЭМ!$A$39:$A$758,$A30,СВЦЭМ!$B$39:$B$758,I$11)+'СЕТ СН'!$F$9+СВЦЭМ!$D$10+'СЕТ СН'!$F$6-'СЕТ СН'!$F$19</f>
        <v>1923.99218301</v>
      </c>
      <c r="J30" s="36">
        <f>SUMIFS(СВЦЭМ!$C$39:$C$758,СВЦЭМ!$A$39:$A$758,$A30,СВЦЭМ!$B$39:$B$758,J$11)+'СЕТ СН'!$F$9+СВЦЭМ!$D$10+'СЕТ СН'!$F$6-'СЕТ СН'!$F$19</f>
        <v>1872.2783883699999</v>
      </c>
      <c r="K30" s="36">
        <f>SUMIFS(СВЦЭМ!$C$39:$C$758,СВЦЭМ!$A$39:$A$758,$A30,СВЦЭМ!$B$39:$B$758,K$11)+'СЕТ СН'!$F$9+СВЦЭМ!$D$10+'СЕТ СН'!$F$6-'СЕТ СН'!$F$19</f>
        <v>1875.8371609999999</v>
      </c>
      <c r="L30" s="36">
        <f>SUMIFS(СВЦЭМ!$C$39:$C$758,СВЦЭМ!$A$39:$A$758,$A30,СВЦЭМ!$B$39:$B$758,L$11)+'СЕТ СН'!$F$9+СВЦЭМ!$D$10+'СЕТ СН'!$F$6-'СЕТ СН'!$F$19</f>
        <v>1869.0713158199999</v>
      </c>
      <c r="M30" s="36">
        <f>SUMIFS(СВЦЭМ!$C$39:$C$758,СВЦЭМ!$A$39:$A$758,$A30,СВЦЭМ!$B$39:$B$758,M$11)+'СЕТ СН'!$F$9+СВЦЭМ!$D$10+'СЕТ СН'!$F$6-'СЕТ СН'!$F$19</f>
        <v>1866.5827656199999</v>
      </c>
      <c r="N30" s="36">
        <f>SUMIFS(СВЦЭМ!$C$39:$C$758,СВЦЭМ!$A$39:$A$758,$A30,СВЦЭМ!$B$39:$B$758,N$11)+'СЕТ СН'!$F$9+СВЦЭМ!$D$10+'СЕТ СН'!$F$6-'СЕТ СН'!$F$19</f>
        <v>1876.2268968000001</v>
      </c>
      <c r="O30" s="36">
        <f>SUMIFS(СВЦЭМ!$C$39:$C$758,СВЦЭМ!$A$39:$A$758,$A30,СВЦЭМ!$B$39:$B$758,O$11)+'СЕТ СН'!$F$9+СВЦЭМ!$D$10+'СЕТ СН'!$F$6-'СЕТ СН'!$F$19</f>
        <v>1890.1737235400001</v>
      </c>
      <c r="P30" s="36">
        <f>SUMIFS(СВЦЭМ!$C$39:$C$758,СВЦЭМ!$A$39:$A$758,$A30,СВЦЭМ!$B$39:$B$758,P$11)+'СЕТ СН'!$F$9+СВЦЭМ!$D$10+'СЕТ СН'!$F$6-'СЕТ СН'!$F$19</f>
        <v>1904.2874574099999</v>
      </c>
      <c r="Q30" s="36">
        <f>SUMIFS(СВЦЭМ!$C$39:$C$758,СВЦЭМ!$A$39:$A$758,$A30,СВЦЭМ!$B$39:$B$758,Q$11)+'СЕТ СН'!$F$9+СВЦЭМ!$D$10+'СЕТ СН'!$F$6-'СЕТ СН'!$F$19</f>
        <v>1913.13520479</v>
      </c>
      <c r="R30" s="36">
        <f>SUMIFS(СВЦЭМ!$C$39:$C$758,СВЦЭМ!$A$39:$A$758,$A30,СВЦЭМ!$B$39:$B$758,R$11)+'СЕТ СН'!$F$9+СВЦЭМ!$D$10+'СЕТ СН'!$F$6-'СЕТ СН'!$F$19</f>
        <v>1915.4884393499999</v>
      </c>
      <c r="S30" s="36">
        <f>SUMIFS(СВЦЭМ!$C$39:$C$758,СВЦЭМ!$A$39:$A$758,$A30,СВЦЭМ!$B$39:$B$758,S$11)+'СЕТ СН'!$F$9+СВЦЭМ!$D$10+'СЕТ СН'!$F$6-'СЕТ СН'!$F$19</f>
        <v>1960.2362866399999</v>
      </c>
      <c r="T30" s="36">
        <f>SUMIFS(СВЦЭМ!$C$39:$C$758,СВЦЭМ!$A$39:$A$758,$A30,СВЦЭМ!$B$39:$B$758,T$11)+'СЕТ СН'!$F$9+СВЦЭМ!$D$10+'СЕТ СН'!$F$6-'СЕТ СН'!$F$19</f>
        <v>1938.91120329</v>
      </c>
      <c r="U30" s="36">
        <f>SUMIFS(СВЦЭМ!$C$39:$C$758,СВЦЭМ!$A$39:$A$758,$A30,СВЦЭМ!$B$39:$B$758,U$11)+'СЕТ СН'!$F$9+СВЦЭМ!$D$10+'СЕТ СН'!$F$6-'СЕТ СН'!$F$19</f>
        <v>1849.7634523300001</v>
      </c>
      <c r="V30" s="36">
        <f>SUMIFS(СВЦЭМ!$C$39:$C$758,СВЦЭМ!$A$39:$A$758,$A30,СВЦЭМ!$B$39:$B$758,V$11)+'СЕТ СН'!$F$9+СВЦЭМ!$D$10+'СЕТ СН'!$F$6-'СЕТ СН'!$F$19</f>
        <v>1860.2889771099999</v>
      </c>
      <c r="W30" s="36">
        <f>SUMIFS(СВЦЭМ!$C$39:$C$758,СВЦЭМ!$A$39:$A$758,$A30,СВЦЭМ!$B$39:$B$758,W$11)+'СЕТ СН'!$F$9+СВЦЭМ!$D$10+'СЕТ СН'!$F$6-'СЕТ СН'!$F$19</f>
        <v>1838.60297666</v>
      </c>
      <c r="X30" s="36">
        <f>SUMIFS(СВЦЭМ!$C$39:$C$758,СВЦЭМ!$A$39:$A$758,$A30,СВЦЭМ!$B$39:$B$758,X$11)+'СЕТ СН'!$F$9+СВЦЭМ!$D$10+'СЕТ СН'!$F$6-'СЕТ СН'!$F$19</f>
        <v>1924.8636282299999</v>
      </c>
      <c r="Y30" s="36">
        <f>SUMIFS(СВЦЭМ!$C$39:$C$758,СВЦЭМ!$A$39:$A$758,$A30,СВЦЭМ!$B$39:$B$758,Y$11)+'СЕТ СН'!$F$9+СВЦЭМ!$D$10+'СЕТ СН'!$F$6-'СЕТ СН'!$F$19</f>
        <v>1950.1842519899999</v>
      </c>
    </row>
    <row r="31" spans="1:25" ht="15.75" x14ac:dyDescent="0.2">
      <c r="A31" s="35">
        <f t="shared" si="0"/>
        <v>45402</v>
      </c>
      <c r="B31" s="36">
        <f>SUMIFS(СВЦЭМ!$C$39:$C$758,СВЦЭМ!$A$39:$A$758,$A31,СВЦЭМ!$B$39:$B$758,B$11)+'СЕТ СН'!$F$9+СВЦЭМ!$D$10+'СЕТ СН'!$F$6-'СЕТ СН'!$F$19</f>
        <v>1898.4770299699999</v>
      </c>
      <c r="C31" s="36">
        <f>SUMIFS(СВЦЭМ!$C$39:$C$758,СВЦЭМ!$A$39:$A$758,$A31,СВЦЭМ!$B$39:$B$758,C$11)+'СЕТ СН'!$F$9+СВЦЭМ!$D$10+'СЕТ СН'!$F$6-'СЕТ СН'!$F$19</f>
        <v>2032.5738565899999</v>
      </c>
      <c r="D31" s="36">
        <f>SUMIFS(СВЦЭМ!$C$39:$C$758,СВЦЭМ!$A$39:$A$758,$A31,СВЦЭМ!$B$39:$B$758,D$11)+'СЕТ СН'!$F$9+СВЦЭМ!$D$10+'СЕТ СН'!$F$6-'СЕТ СН'!$F$19</f>
        <v>2153.7260618799996</v>
      </c>
      <c r="E31" s="36">
        <f>SUMIFS(СВЦЭМ!$C$39:$C$758,СВЦЭМ!$A$39:$A$758,$A31,СВЦЭМ!$B$39:$B$758,E$11)+'СЕТ СН'!$F$9+СВЦЭМ!$D$10+'СЕТ СН'!$F$6-'СЕТ СН'!$F$19</f>
        <v>2178.5626610199997</v>
      </c>
      <c r="F31" s="36">
        <f>SUMIFS(СВЦЭМ!$C$39:$C$758,СВЦЭМ!$A$39:$A$758,$A31,СВЦЭМ!$B$39:$B$758,F$11)+'СЕТ СН'!$F$9+СВЦЭМ!$D$10+'СЕТ СН'!$F$6-'СЕТ СН'!$F$19</f>
        <v>2176.8207113399999</v>
      </c>
      <c r="G31" s="36">
        <f>SUMIFS(СВЦЭМ!$C$39:$C$758,СВЦЭМ!$A$39:$A$758,$A31,СВЦЭМ!$B$39:$B$758,G$11)+'СЕТ СН'!$F$9+СВЦЭМ!$D$10+'СЕТ СН'!$F$6-'СЕТ СН'!$F$19</f>
        <v>2171.4442370399997</v>
      </c>
      <c r="H31" s="36">
        <f>SUMIFS(СВЦЭМ!$C$39:$C$758,СВЦЭМ!$A$39:$A$758,$A31,СВЦЭМ!$B$39:$B$758,H$11)+'СЕТ СН'!$F$9+СВЦЭМ!$D$10+'СЕТ СН'!$F$6-'СЕТ СН'!$F$19</f>
        <v>2137.0782342199996</v>
      </c>
      <c r="I31" s="36">
        <f>SUMIFS(СВЦЭМ!$C$39:$C$758,СВЦЭМ!$A$39:$A$758,$A31,СВЦЭМ!$B$39:$B$758,I$11)+'СЕТ СН'!$F$9+СВЦЭМ!$D$10+'СЕТ СН'!$F$6-'СЕТ СН'!$F$19</f>
        <v>2094.6099981400002</v>
      </c>
      <c r="J31" s="36">
        <f>SUMIFS(СВЦЭМ!$C$39:$C$758,СВЦЭМ!$A$39:$A$758,$A31,СВЦЭМ!$B$39:$B$758,J$11)+'СЕТ СН'!$F$9+СВЦЭМ!$D$10+'СЕТ СН'!$F$6-'СЕТ СН'!$F$19</f>
        <v>1981.5855247699999</v>
      </c>
      <c r="K31" s="36">
        <f>SUMIFS(СВЦЭМ!$C$39:$C$758,СВЦЭМ!$A$39:$A$758,$A31,СВЦЭМ!$B$39:$B$758,K$11)+'СЕТ СН'!$F$9+СВЦЭМ!$D$10+'СЕТ СН'!$F$6-'СЕТ СН'!$F$19</f>
        <v>1949.2827411000001</v>
      </c>
      <c r="L31" s="36">
        <f>SUMIFS(СВЦЭМ!$C$39:$C$758,СВЦЭМ!$A$39:$A$758,$A31,СВЦЭМ!$B$39:$B$758,L$11)+'СЕТ СН'!$F$9+СВЦЭМ!$D$10+'СЕТ СН'!$F$6-'СЕТ СН'!$F$19</f>
        <v>1939.4174894799999</v>
      </c>
      <c r="M31" s="36">
        <f>SUMIFS(СВЦЭМ!$C$39:$C$758,СВЦЭМ!$A$39:$A$758,$A31,СВЦЭМ!$B$39:$B$758,M$11)+'СЕТ СН'!$F$9+СВЦЭМ!$D$10+'СЕТ СН'!$F$6-'СЕТ СН'!$F$19</f>
        <v>1924.7889916300001</v>
      </c>
      <c r="N31" s="36">
        <f>SUMIFS(СВЦЭМ!$C$39:$C$758,СВЦЭМ!$A$39:$A$758,$A31,СВЦЭМ!$B$39:$B$758,N$11)+'СЕТ СН'!$F$9+СВЦЭМ!$D$10+'СЕТ СН'!$F$6-'СЕТ СН'!$F$19</f>
        <v>1902.8096929399999</v>
      </c>
      <c r="O31" s="36">
        <f>SUMIFS(СВЦЭМ!$C$39:$C$758,СВЦЭМ!$A$39:$A$758,$A31,СВЦЭМ!$B$39:$B$758,O$11)+'СЕТ СН'!$F$9+СВЦЭМ!$D$10+'СЕТ СН'!$F$6-'СЕТ СН'!$F$19</f>
        <v>1890.94362613</v>
      </c>
      <c r="P31" s="36">
        <f>SUMIFS(СВЦЭМ!$C$39:$C$758,СВЦЭМ!$A$39:$A$758,$A31,СВЦЭМ!$B$39:$B$758,P$11)+'СЕТ СН'!$F$9+СВЦЭМ!$D$10+'СЕТ СН'!$F$6-'СЕТ СН'!$F$19</f>
        <v>1895.7337746999999</v>
      </c>
      <c r="Q31" s="36">
        <f>SUMIFS(СВЦЭМ!$C$39:$C$758,СВЦЭМ!$A$39:$A$758,$A31,СВЦЭМ!$B$39:$B$758,Q$11)+'СЕТ СН'!$F$9+СВЦЭМ!$D$10+'СЕТ СН'!$F$6-'СЕТ СН'!$F$19</f>
        <v>1902.8082931700001</v>
      </c>
      <c r="R31" s="36">
        <f>SUMIFS(СВЦЭМ!$C$39:$C$758,СВЦЭМ!$A$39:$A$758,$A31,СВЦЭМ!$B$39:$B$758,R$11)+'СЕТ СН'!$F$9+СВЦЭМ!$D$10+'СЕТ СН'!$F$6-'СЕТ СН'!$F$19</f>
        <v>1990.39517329</v>
      </c>
      <c r="S31" s="36">
        <f>SUMIFS(СВЦЭМ!$C$39:$C$758,СВЦЭМ!$A$39:$A$758,$A31,СВЦЭМ!$B$39:$B$758,S$11)+'СЕТ СН'!$F$9+СВЦЭМ!$D$10+'СЕТ СН'!$F$6-'СЕТ СН'!$F$19</f>
        <v>1962.12115453</v>
      </c>
      <c r="T31" s="36">
        <f>SUMIFS(СВЦЭМ!$C$39:$C$758,СВЦЭМ!$A$39:$A$758,$A31,СВЦЭМ!$B$39:$B$758,T$11)+'СЕТ СН'!$F$9+СВЦЭМ!$D$10+'СЕТ СН'!$F$6-'СЕТ СН'!$F$19</f>
        <v>1934.5347678099999</v>
      </c>
      <c r="U31" s="36">
        <f>SUMIFS(СВЦЭМ!$C$39:$C$758,СВЦЭМ!$A$39:$A$758,$A31,СВЦЭМ!$B$39:$B$758,U$11)+'СЕТ СН'!$F$9+СВЦЭМ!$D$10+'СЕТ СН'!$F$6-'СЕТ СН'!$F$19</f>
        <v>1932.1949463999999</v>
      </c>
      <c r="V31" s="36">
        <f>SUMIFS(СВЦЭМ!$C$39:$C$758,СВЦЭМ!$A$39:$A$758,$A31,СВЦЭМ!$B$39:$B$758,V$11)+'СЕТ СН'!$F$9+СВЦЭМ!$D$10+'СЕТ СН'!$F$6-'СЕТ СН'!$F$19</f>
        <v>1904.59529548</v>
      </c>
      <c r="W31" s="36">
        <f>SUMIFS(СВЦЭМ!$C$39:$C$758,СВЦЭМ!$A$39:$A$758,$A31,СВЦЭМ!$B$39:$B$758,W$11)+'СЕТ СН'!$F$9+СВЦЭМ!$D$10+'СЕТ СН'!$F$6-'СЕТ СН'!$F$19</f>
        <v>1886.6284046799999</v>
      </c>
      <c r="X31" s="36">
        <f>SUMIFS(СВЦЭМ!$C$39:$C$758,СВЦЭМ!$A$39:$A$758,$A31,СВЦЭМ!$B$39:$B$758,X$11)+'СЕТ СН'!$F$9+СВЦЭМ!$D$10+'СЕТ СН'!$F$6-'СЕТ СН'!$F$19</f>
        <v>1928.3456377699999</v>
      </c>
      <c r="Y31" s="36">
        <f>SUMIFS(СВЦЭМ!$C$39:$C$758,СВЦЭМ!$A$39:$A$758,$A31,СВЦЭМ!$B$39:$B$758,Y$11)+'СЕТ СН'!$F$9+СВЦЭМ!$D$10+'СЕТ СН'!$F$6-'СЕТ СН'!$F$19</f>
        <v>1970.5290737299999</v>
      </c>
    </row>
    <row r="32" spans="1:25" ht="15.75" x14ac:dyDescent="0.2">
      <c r="A32" s="35">
        <f t="shared" si="0"/>
        <v>45403</v>
      </c>
      <c r="B32" s="36">
        <f>SUMIFS(СВЦЭМ!$C$39:$C$758,СВЦЭМ!$A$39:$A$758,$A32,СВЦЭМ!$B$39:$B$758,B$11)+'СЕТ СН'!$F$9+СВЦЭМ!$D$10+'СЕТ СН'!$F$6-'СЕТ СН'!$F$19</f>
        <v>2049.7728323400001</v>
      </c>
      <c r="C32" s="36">
        <f>SUMIFS(СВЦЭМ!$C$39:$C$758,СВЦЭМ!$A$39:$A$758,$A32,СВЦЭМ!$B$39:$B$758,C$11)+'СЕТ СН'!$F$9+СВЦЭМ!$D$10+'СЕТ СН'!$F$6-'СЕТ СН'!$F$19</f>
        <v>2113.5279347000001</v>
      </c>
      <c r="D32" s="36">
        <f>SUMIFS(СВЦЭМ!$C$39:$C$758,СВЦЭМ!$A$39:$A$758,$A32,СВЦЭМ!$B$39:$B$758,D$11)+'СЕТ СН'!$F$9+СВЦЭМ!$D$10+'СЕТ СН'!$F$6-'СЕТ СН'!$F$19</f>
        <v>2137.0666391299997</v>
      </c>
      <c r="E32" s="36">
        <f>SUMIFS(СВЦЭМ!$C$39:$C$758,СВЦЭМ!$A$39:$A$758,$A32,СВЦЭМ!$B$39:$B$758,E$11)+'СЕТ СН'!$F$9+СВЦЭМ!$D$10+'СЕТ СН'!$F$6-'СЕТ СН'!$F$19</f>
        <v>2149.9543113299997</v>
      </c>
      <c r="F32" s="36">
        <f>SUMIFS(СВЦЭМ!$C$39:$C$758,СВЦЭМ!$A$39:$A$758,$A32,СВЦЭМ!$B$39:$B$758,F$11)+'СЕТ СН'!$F$9+СВЦЭМ!$D$10+'СЕТ СН'!$F$6-'СЕТ СН'!$F$19</f>
        <v>2149.2230948699998</v>
      </c>
      <c r="G32" s="36">
        <f>SUMIFS(СВЦЭМ!$C$39:$C$758,СВЦЭМ!$A$39:$A$758,$A32,СВЦЭМ!$B$39:$B$758,G$11)+'СЕТ СН'!$F$9+СВЦЭМ!$D$10+'СЕТ СН'!$F$6-'СЕТ СН'!$F$19</f>
        <v>2128.8627031799997</v>
      </c>
      <c r="H32" s="36">
        <f>SUMIFS(СВЦЭМ!$C$39:$C$758,СВЦЭМ!$A$39:$A$758,$A32,СВЦЭМ!$B$39:$B$758,H$11)+'СЕТ СН'!$F$9+СВЦЭМ!$D$10+'СЕТ СН'!$F$6-'СЕТ СН'!$F$19</f>
        <v>2118.7668855699999</v>
      </c>
      <c r="I32" s="36">
        <f>SUMIFS(СВЦЭМ!$C$39:$C$758,СВЦЭМ!$A$39:$A$758,$A32,СВЦЭМ!$B$39:$B$758,I$11)+'СЕТ СН'!$F$9+СВЦЭМ!$D$10+'СЕТ СН'!$F$6-'СЕТ СН'!$F$19</f>
        <v>2090.8470181900002</v>
      </c>
      <c r="J32" s="36">
        <f>SUMIFS(СВЦЭМ!$C$39:$C$758,СВЦЭМ!$A$39:$A$758,$A32,СВЦЭМ!$B$39:$B$758,J$11)+'СЕТ СН'!$F$9+СВЦЭМ!$D$10+'СЕТ СН'!$F$6-'СЕТ СН'!$F$19</f>
        <v>1943.1179405099999</v>
      </c>
      <c r="K32" s="36">
        <f>SUMIFS(СВЦЭМ!$C$39:$C$758,СВЦЭМ!$A$39:$A$758,$A32,СВЦЭМ!$B$39:$B$758,K$11)+'СЕТ СН'!$F$9+СВЦЭМ!$D$10+'СЕТ СН'!$F$6-'СЕТ СН'!$F$19</f>
        <v>1869.7783146199999</v>
      </c>
      <c r="L32" s="36">
        <f>SUMIFS(СВЦЭМ!$C$39:$C$758,СВЦЭМ!$A$39:$A$758,$A32,СВЦЭМ!$B$39:$B$758,L$11)+'СЕТ СН'!$F$9+СВЦЭМ!$D$10+'СЕТ СН'!$F$6-'СЕТ СН'!$F$19</f>
        <v>1858.5752047799999</v>
      </c>
      <c r="M32" s="36">
        <f>SUMIFS(СВЦЭМ!$C$39:$C$758,СВЦЭМ!$A$39:$A$758,$A32,СВЦЭМ!$B$39:$B$758,M$11)+'СЕТ СН'!$F$9+СВЦЭМ!$D$10+'СЕТ СН'!$F$6-'СЕТ СН'!$F$19</f>
        <v>1860.5071261400001</v>
      </c>
      <c r="N32" s="36">
        <f>SUMIFS(СВЦЭМ!$C$39:$C$758,СВЦЭМ!$A$39:$A$758,$A32,СВЦЭМ!$B$39:$B$758,N$11)+'СЕТ СН'!$F$9+СВЦЭМ!$D$10+'СЕТ СН'!$F$6-'СЕТ СН'!$F$19</f>
        <v>1892.8296218400001</v>
      </c>
      <c r="O32" s="36">
        <f>SUMIFS(СВЦЭМ!$C$39:$C$758,СВЦЭМ!$A$39:$A$758,$A32,СВЦЭМ!$B$39:$B$758,O$11)+'СЕТ СН'!$F$9+СВЦЭМ!$D$10+'СЕТ СН'!$F$6-'СЕТ СН'!$F$19</f>
        <v>1924.5263222999999</v>
      </c>
      <c r="P32" s="36">
        <f>SUMIFS(СВЦЭМ!$C$39:$C$758,СВЦЭМ!$A$39:$A$758,$A32,СВЦЭМ!$B$39:$B$758,P$11)+'СЕТ СН'!$F$9+СВЦЭМ!$D$10+'СЕТ СН'!$F$6-'СЕТ СН'!$F$19</f>
        <v>1965.8702494699999</v>
      </c>
      <c r="Q32" s="36">
        <f>SUMIFS(СВЦЭМ!$C$39:$C$758,СВЦЭМ!$A$39:$A$758,$A32,СВЦЭМ!$B$39:$B$758,Q$11)+'СЕТ СН'!$F$9+СВЦЭМ!$D$10+'СЕТ СН'!$F$6-'СЕТ СН'!$F$19</f>
        <v>1998.1783029599999</v>
      </c>
      <c r="R32" s="36">
        <f>SUMIFS(СВЦЭМ!$C$39:$C$758,СВЦЭМ!$A$39:$A$758,$A32,СВЦЭМ!$B$39:$B$758,R$11)+'СЕТ СН'!$F$9+СВЦЭМ!$D$10+'СЕТ СН'!$F$6-'СЕТ СН'!$F$19</f>
        <v>2026.52288116</v>
      </c>
      <c r="S32" s="36">
        <f>SUMIFS(СВЦЭМ!$C$39:$C$758,СВЦЭМ!$A$39:$A$758,$A32,СВЦЭМ!$B$39:$B$758,S$11)+'СЕТ СН'!$F$9+СВЦЭМ!$D$10+'СЕТ СН'!$F$6-'СЕТ СН'!$F$19</f>
        <v>2007.77711798</v>
      </c>
      <c r="T32" s="36">
        <f>SUMIFS(СВЦЭМ!$C$39:$C$758,СВЦЭМ!$A$39:$A$758,$A32,СВЦЭМ!$B$39:$B$758,T$11)+'СЕТ СН'!$F$9+СВЦЭМ!$D$10+'СЕТ СН'!$F$6-'СЕТ СН'!$F$19</f>
        <v>1963.0491068900001</v>
      </c>
      <c r="U32" s="36">
        <f>SUMIFS(СВЦЭМ!$C$39:$C$758,СВЦЭМ!$A$39:$A$758,$A32,СВЦЭМ!$B$39:$B$758,U$11)+'СЕТ СН'!$F$9+СВЦЭМ!$D$10+'СЕТ СН'!$F$6-'СЕТ СН'!$F$19</f>
        <v>1949.36453549</v>
      </c>
      <c r="V32" s="36">
        <f>SUMIFS(СВЦЭМ!$C$39:$C$758,СВЦЭМ!$A$39:$A$758,$A32,СВЦЭМ!$B$39:$B$758,V$11)+'СЕТ СН'!$F$9+СВЦЭМ!$D$10+'СЕТ СН'!$F$6-'СЕТ СН'!$F$19</f>
        <v>1904.9634157799999</v>
      </c>
      <c r="W32" s="36">
        <f>SUMIFS(СВЦЭМ!$C$39:$C$758,СВЦЭМ!$A$39:$A$758,$A32,СВЦЭМ!$B$39:$B$758,W$11)+'СЕТ СН'!$F$9+СВЦЭМ!$D$10+'СЕТ СН'!$F$6-'СЕТ СН'!$F$19</f>
        <v>1906.04431512</v>
      </c>
      <c r="X32" s="36">
        <f>SUMIFS(СВЦЭМ!$C$39:$C$758,СВЦЭМ!$A$39:$A$758,$A32,СВЦЭМ!$B$39:$B$758,X$11)+'СЕТ СН'!$F$9+СВЦЭМ!$D$10+'СЕТ СН'!$F$6-'СЕТ СН'!$F$19</f>
        <v>1974.44629171</v>
      </c>
      <c r="Y32" s="36">
        <f>SUMIFS(СВЦЭМ!$C$39:$C$758,СВЦЭМ!$A$39:$A$758,$A32,СВЦЭМ!$B$39:$B$758,Y$11)+'СЕТ СН'!$F$9+СВЦЭМ!$D$10+'СЕТ СН'!$F$6-'СЕТ СН'!$F$19</f>
        <v>2052.3124901000001</v>
      </c>
    </row>
    <row r="33" spans="1:25" ht="15.75" x14ac:dyDescent="0.2">
      <c r="A33" s="35">
        <f t="shared" si="0"/>
        <v>45404</v>
      </c>
      <c r="B33" s="36">
        <f>SUMIFS(СВЦЭМ!$C$39:$C$758,СВЦЭМ!$A$39:$A$758,$A33,СВЦЭМ!$B$39:$B$758,B$11)+'СЕТ СН'!$F$9+СВЦЭМ!$D$10+'СЕТ СН'!$F$6-'СЕТ СН'!$F$19</f>
        <v>2133.6557799699999</v>
      </c>
      <c r="C33" s="36">
        <f>SUMIFS(СВЦЭМ!$C$39:$C$758,СВЦЭМ!$A$39:$A$758,$A33,СВЦЭМ!$B$39:$B$758,C$11)+'СЕТ СН'!$F$9+СВЦЭМ!$D$10+'СЕТ СН'!$F$6-'СЕТ СН'!$F$19</f>
        <v>2160.0663845899994</v>
      </c>
      <c r="D33" s="36">
        <f>SUMIFS(СВЦЭМ!$C$39:$C$758,СВЦЭМ!$A$39:$A$758,$A33,СВЦЭМ!$B$39:$B$758,D$11)+'СЕТ СН'!$F$9+СВЦЭМ!$D$10+'СЕТ СН'!$F$6-'СЕТ СН'!$F$19</f>
        <v>2161.8728170499994</v>
      </c>
      <c r="E33" s="36">
        <f>SUMIFS(СВЦЭМ!$C$39:$C$758,СВЦЭМ!$A$39:$A$758,$A33,СВЦЭМ!$B$39:$B$758,E$11)+'СЕТ СН'!$F$9+СВЦЭМ!$D$10+'СЕТ СН'!$F$6-'СЕТ СН'!$F$19</f>
        <v>2175.7905569399995</v>
      </c>
      <c r="F33" s="36">
        <f>SUMIFS(СВЦЭМ!$C$39:$C$758,СВЦЭМ!$A$39:$A$758,$A33,СВЦЭМ!$B$39:$B$758,F$11)+'СЕТ СН'!$F$9+СВЦЭМ!$D$10+'СЕТ СН'!$F$6-'СЕТ СН'!$F$19</f>
        <v>2143.8136144199998</v>
      </c>
      <c r="G33" s="36">
        <f>SUMIFS(СВЦЭМ!$C$39:$C$758,СВЦЭМ!$A$39:$A$758,$A33,СВЦЭМ!$B$39:$B$758,G$11)+'СЕТ СН'!$F$9+СВЦЭМ!$D$10+'СЕТ СН'!$F$6-'СЕТ СН'!$F$19</f>
        <v>2119.7142048200003</v>
      </c>
      <c r="H33" s="36">
        <f>SUMIFS(СВЦЭМ!$C$39:$C$758,СВЦЭМ!$A$39:$A$758,$A33,СВЦЭМ!$B$39:$B$758,H$11)+'СЕТ СН'!$F$9+СВЦЭМ!$D$10+'СЕТ СН'!$F$6-'СЕТ СН'!$F$19</f>
        <v>2040.10278969</v>
      </c>
      <c r="I33" s="36">
        <f>SUMIFS(СВЦЭМ!$C$39:$C$758,СВЦЭМ!$A$39:$A$758,$A33,СВЦЭМ!$B$39:$B$758,I$11)+'СЕТ СН'!$F$9+СВЦЭМ!$D$10+'СЕТ СН'!$F$6-'СЕТ СН'!$F$19</f>
        <v>1962.6554677699999</v>
      </c>
      <c r="J33" s="36">
        <f>SUMIFS(СВЦЭМ!$C$39:$C$758,СВЦЭМ!$A$39:$A$758,$A33,СВЦЭМ!$B$39:$B$758,J$11)+'СЕТ СН'!$F$9+СВЦЭМ!$D$10+'СЕТ СН'!$F$6-'СЕТ СН'!$F$19</f>
        <v>1975.3264367300001</v>
      </c>
      <c r="K33" s="36">
        <f>SUMIFS(СВЦЭМ!$C$39:$C$758,СВЦЭМ!$A$39:$A$758,$A33,СВЦЭМ!$B$39:$B$758,K$11)+'СЕТ СН'!$F$9+СВЦЭМ!$D$10+'СЕТ СН'!$F$6-'СЕТ СН'!$F$19</f>
        <v>1944.9105664199999</v>
      </c>
      <c r="L33" s="36">
        <f>SUMIFS(СВЦЭМ!$C$39:$C$758,СВЦЭМ!$A$39:$A$758,$A33,СВЦЭМ!$B$39:$B$758,L$11)+'СЕТ СН'!$F$9+СВЦЭМ!$D$10+'СЕТ СН'!$F$6-'СЕТ СН'!$F$19</f>
        <v>2033.26351434</v>
      </c>
      <c r="M33" s="36">
        <f>SUMIFS(СВЦЭМ!$C$39:$C$758,СВЦЭМ!$A$39:$A$758,$A33,СВЦЭМ!$B$39:$B$758,M$11)+'СЕТ СН'!$F$9+СВЦЭМ!$D$10+'СЕТ СН'!$F$6-'СЕТ СН'!$F$19</f>
        <v>2053.0468762099999</v>
      </c>
      <c r="N33" s="36">
        <f>SUMIFS(СВЦЭМ!$C$39:$C$758,СВЦЭМ!$A$39:$A$758,$A33,СВЦЭМ!$B$39:$B$758,N$11)+'СЕТ СН'!$F$9+СВЦЭМ!$D$10+'СЕТ СН'!$F$6-'СЕТ СН'!$F$19</f>
        <v>1983.73900832</v>
      </c>
      <c r="O33" s="36">
        <f>SUMIFS(СВЦЭМ!$C$39:$C$758,СВЦЭМ!$A$39:$A$758,$A33,СВЦЭМ!$B$39:$B$758,O$11)+'СЕТ СН'!$F$9+СВЦЭМ!$D$10+'СЕТ СН'!$F$6-'СЕТ СН'!$F$19</f>
        <v>2122.92029417</v>
      </c>
      <c r="P33" s="36">
        <f>SUMIFS(СВЦЭМ!$C$39:$C$758,СВЦЭМ!$A$39:$A$758,$A33,СВЦЭМ!$B$39:$B$758,P$11)+'СЕТ СН'!$F$9+СВЦЭМ!$D$10+'СЕТ СН'!$F$6-'СЕТ СН'!$F$19</f>
        <v>2196.7210587399995</v>
      </c>
      <c r="Q33" s="36">
        <f>SUMIFS(СВЦЭМ!$C$39:$C$758,СВЦЭМ!$A$39:$A$758,$A33,СВЦЭМ!$B$39:$B$758,Q$11)+'СЕТ СН'!$F$9+СВЦЭМ!$D$10+'СЕТ СН'!$F$6-'СЕТ СН'!$F$19</f>
        <v>2203.4924561599996</v>
      </c>
      <c r="R33" s="36">
        <f>SUMIFS(СВЦЭМ!$C$39:$C$758,СВЦЭМ!$A$39:$A$758,$A33,СВЦЭМ!$B$39:$B$758,R$11)+'СЕТ СН'!$F$9+СВЦЭМ!$D$10+'СЕТ СН'!$F$6-'СЕТ СН'!$F$19</f>
        <v>2136.00453591</v>
      </c>
      <c r="S33" s="36">
        <f>SUMIFS(СВЦЭМ!$C$39:$C$758,СВЦЭМ!$A$39:$A$758,$A33,СВЦЭМ!$B$39:$B$758,S$11)+'СЕТ СН'!$F$9+СВЦЭМ!$D$10+'СЕТ СН'!$F$6-'СЕТ СН'!$F$19</f>
        <v>2035.9430671600001</v>
      </c>
      <c r="T33" s="36">
        <f>SUMIFS(СВЦЭМ!$C$39:$C$758,СВЦЭМ!$A$39:$A$758,$A33,СВЦЭМ!$B$39:$B$758,T$11)+'СЕТ СН'!$F$9+СВЦЭМ!$D$10+'СЕТ СН'!$F$6-'СЕТ СН'!$F$19</f>
        <v>1966.9959228</v>
      </c>
      <c r="U33" s="36">
        <f>SUMIFS(СВЦЭМ!$C$39:$C$758,СВЦЭМ!$A$39:$A$758,$A33,СВЦЭМ!$B$39:$B$758,U$11)+'СЕТ СН'!$F$9+СВЦЭМ!$D$10+'СЕТ СН'!$F$6-'СЕТ СН'!$F$19</f>
        <v>1918.1767561500001</v>
      </c>
      <c r="V33" s="36">
        <f>SUMIFS(СВЦЭМ!$C$39:$C$758,СВЦЭМ!$A$39:$A$758,$A33,СВЦЭМ!$B$39:$B$758,V$11)+'СЕТ СН'!$F$9+СВЦЭМ!$D$10+'СЕТ СН'!$F$6-'СЕТ СН'!$F$19</f>
        <v>1885.00490496</v>
      </c>
      <c r="W33" s="36">
        <f>SUMIFS(СВЦЭМ!$C$39:$C$758,СВЦЭМ!$A$39:$A$758,$A33,СВЦЭМ!$B$39:$B$758,W$11)+'СЕТ СН'!$F$9+СВЦЭМ!$D$10+'СЕТ СН'!$F$6-'СЕТ СН'!$F$19</f>
        <v>1907.1133364299999</v>
      </c>
      <c r="X33" s="36">
        <f>SUMIFS(СВЦЭМ!$C$39:$C$758,СВЦЭМ!$A$39:$A$758,$A33,СВЦЭМ!$B$39:$B$758,X$11)+'СЕТ СН'!$F$9+СВЦЭМ!$D$10+'СЕТ СН'!$F$6-'СЕТ СН'!$F$19</f>
        <v>1983.3797577799999</v>
      </c>
      <c r="Y33" s="36">
        <f>SUMIFS(СВЦЭМ!$C$39:$C$758,СВЦЭМ!$A$39:$A$758,$A33,СВЦЭМ!$B$39:$B$758,Y$11)+'СЕТ СН'!$F$9+СВЦЭМ!$D$10+'СЕТ СН'!$F$6-'СЕТ СН'!$F$19</f>
        <v>2021.7851183099999</v>
      </c>
    </row>
    <row r="34" spans="1:25" ht="15.75" x14ac:dyDescent="0.2">
      <c r="A34" s="35">
        <f t="shared" si="0"/>
        <v>45405</v>
      </c>
      <c r="B34" s="36">
        <f>SUMIFS(СВЦЭМ!$C$39:$C$758,СВЦЭМ!$A$39:$A$758,$A34,СВЦЭМ!$B$39:$B$758,B$11)+'СЕТ СН'!$F$9+СВЦЭМ!$D$10+'СЕТ СН'!$F$6-'СЕТ СН'!$F$19</f>
        <v>2031.1206098</v>
      </c>
      <c r="C34" s="36">
        <f>SUMIFS(СВЦЭМ!$C$39:$C$758,СВЦЭМ!$A$39:$A$758,$A34,СВЦЭМ!$B$39:$B$758,C$11)+'СЕТ СН'!$F$9+СВЦЭМ!$D$10+'СЕТ СН'!$F$6-'СЕТ СН'!$F$19</f>
        <v>2102.1428871400003</v>
      </c>
      <c r="D34" s="36">
        <f>SUMIFS(СВЦЭМ!$C$39:$C$758,СВЦЭМ!$A$39:$A$758,$A34,СВЦЭМ!$B$39:$B$758,D$11)+'СЕТ СН'!$F$9+СВЦЭМ!$D$10+'СЕТ СН'!$F$6-'СЕТ СН'!$F$19</f>
        <v>2125.4375360899999</v>
      </c>
      <c r="E34" s="36">
        <f>SUMIFS(СВЦЭМ!$C$39:$C$758,СВЦЭМ!$A$39:$A$758,$A34,СВЦЭМ!$B$39:$B$758,E$11)+'СЕТ СН'!$F$9+СВЦЭМ!$D$10+'СЕТ СН'!$F$6-'СЕТ СН'!$F$19</f>
        <v>2157.4718222099996</v>
      </c>
      <c r="F34" s="36">
        <f>SUMIFS(СВЦЭМ!$C$39:$C$758,СВЦЭМ!$A$39:$A$758,$A34,СВЦЭМ!$B$39:$B$758,F$11)+'СЕТ СН'!$F$9+СВЦЭМ!$D$10+'СЕТ СН'!$F$6-'СЕТ СН'!$F$19</f>
        <v>2159.7397752699994</v>
      </c>
      <c r="G34" s="36">
        <f>SUMIFS(СВЦЭМ!$C$39:$C$758,СВЦЭМ!$A$39:$A$758,$A34,СВЦЭМ!$B$39:$B$758,G$11)+'СЕТ СН'!$F$9+СВЦЭМ!$D$10+'СЕТ СН'!$F$6-'СЕТ СН'!$F$19</f>
        <v>2136.3462504699996</v>
      </c>
      <c r="H34" s="36">
        <f>SUMIFS(СВЦЭМ!$C$39:$C$758,СВЦЭМ!$A$39:$A$758,$A34,СВЦЭМ!$B$39:$B$758,H$11)+'СЕТ СН'!$F$9+СВЦЭМ!$D$10+'СЕТ СН'!$F$6-'СЕТ СН'!$F$19</f>
        <v>2054.6126681700002</v>
      </c>
      <c r="I34" s="36">
        <f>SUMIFS(СВЦЭМ!$C$39:$C$758,СВЦЭМ!$A$39:$A$758,$A34,СВЦЭМ!$B$39:$B$758,I$11)+'СЕТ СН'!$F$9+СВЦЭМ!$D$10+'СЕТ СН'!$F$6-'СЕТ СН'!$F$19</f>
        <v>1953.6845424399999</v>
      </c>
      <c r="J34" s="36">
        <f>SUMIFS(СВЦЭМ!$C$39:$C$758,СВЦЭМ!$A$39:$A$758,$A34,СВЦЭМ!$B$39:$B$758,J$11)+'СЕТ СН'!$F$9+СВЦЭМ!$D$10+'СЕТ СН'!$F$6-'СЕТ СН'!$F$19</f>
        <v>1878.2340351799999</v>
      </c>
      <c r="K34" s="36">
        <f>SUMIFS(СВЦЭМ!$C$39:$C$758,СВЦЭМ!$A$39:$A$758,$A34,СВЦЭМ!$B$39:$B$758,K$11)+'СЕТ СН'!$F$9+СВЦЭМ!$D$10+'СЕТ СН'!$F$6-'СЕТ СН'!$F$19</f>
        <v>1861.0574761299999</v>
      </c>
      <c r="L34" s="36">
        <f>SUMIFS(СВЦЭМ!$C$39:$C$758,СВЦЭМ!$A$39:$A$758,$A34,СВЦЭМ!$B$39:$B$758,L$11)+'СЕТ СН'!$F$9+СВЦЭМ!$D$10+'СЕТ СН'!$F$6-'СЕТ СН'!$F$19</f>
        <v>1849.2955219200001</v>
      </c>
      <c r="M34" s="36">
        <f>SUMIFS(СВЦЭМ!$C$39:$C$758,СВЦЭМ!$A$39:$A$758,$A34,СВЦЭМ!$B$39:$B$758,M$11)+'СЕТ СН'!$F$9+СВЦЭМ!$D$10+'СЕТ СН'!$F$6-'СЕТ СН'!$F$19</f>
        <v>1840.641748</v>
      </c>
      <c r="N34" s="36">
        <f>SUMIFS(СВЦЭМ!$C$39:$C$758,СВЦЭМ!$A$39:$A$758,$A34,СВЦЭМ!$B$39:$B$758,N$11)+'СЕТ СН'!$F$9+СВЦЭМ!$D$10+'СЕТ СН'!$F$6-'СЕТ СН'!$F$19</f>
        <v>1829.48403304</v>
      </c>
      <c r="O34" s="36">
        <f>SUMIFS(СВЦЭМ!$C$39:$C$758,СВЦЭМ!$A$39:$A$758,$A34,СВЦЭМ!$B$39:$B$758,O$11)+'СЕТ СН'!$F$9+СВЦЭМ!$D$10+'СЕТ СН'!$F$6-'СЕТ СН'!$F$19</f>
        <v>1848.7034526800001</v>
      </c>
      <c r="P34" s="36">
        <f>SUMIFS(СВЦЭМ!$C$39:$C$758,СВЦЭМ!$A$39:$A$758,$A34,СВЦЭМ!$B$39:$B$758,P$11)+'СЕТ СН'!$F$9+СВЦЭМ!$D$10+'СЕТ СН'!$F$6-'СЕТ СН'!$F$19</f>
        <v>1865.1803594099999</v>
      </c>
      <c r="Q34" s="36">
        <f>SUMIFS(СВЦЭМ!$C$39:$C$758,СВЦЭМ!$A$39:$A$758,$A34,СВЦЭМ!$B$39:$B$758,Q$11)+'СЕТ СН'!$F$9+СВЦЭМ!$D$10+'СЕТ СН'!$F$6-'СЕТ СН'!$F$19</f>
        <v>1893.0320330699999</v>
      </c>
      <c r="R34" s="36">
        <f>SUMIFS(СВЦЭМ!$C$39:$C$758,СВЦЭМ!$A$39:$A$758,$A34,СВЦЭМ!$B$39:$B$758,R$11)+'СЕТ СН'!$F$9+СВЦЭМ!$D$10+'СЕТ СН'!$F$6-'СЕТ СН'!$F$19</f>
        <v>1904.5172635900001</v>
      </c>
      <c r="S34" s="36">
        <f>SUMIFS(СВЦЭМ!$C$39:$C$758,СВЦЭМ!$A$39:$A$758,$A34,СВЦЭМ!$B$39:$B$758,S$11)+'СЕТ СН'!$F$9+СВЦЭМ!$D$10+'СЕТ СН'!$F$6-'СЕТ СН'!$F$19</f>
        <v>1913.0661053199999</v>
      </c>
      <c r="T34" s="36">
        <f>SUMIFS(СВЦЭМ!$C$39:$C$758,СВЦЭМ!$A$39:$A$758,$A34,СВЦЭМ!$B$39:$B$758,T$11)+'СЕТ СН'!$F$9+СВЦЭМ!$D$10+'СЕТ СН'!$F$6-'СЕТ СН'!$F$19</f>
        <v>1870.0233848999999</v>
      </c>
      <c r="U34" s="36">
        <f>SUMIFS(СВЦЭМ!$C$39:$C$758,СВЦЭМ!$A$39:$A$758,$A34,СВЦЭМ!$B$39:$B$758,U$11)+'СЕТ СН'!$F$9+СВЦЭМ!$D$10+'СЕТ СН'!$F$6-'СЕТ СН'!$F$19</f>
        <v>1906.7005613599999</v>
      </c>
      <c r="V34" s="36">
        <f>SUMIFS(СВЦЭМ!$C$39:$C$758,СВЦЭМ!$A$39:$A$758,$A34,СВЦЭМ!$B$39:$B$758,V$11)+'СЕТ СН'!$F$9+СВЦЭМ!$D$10+'СЕТ СН'!$F$6-'СЕТ СН'!$F$19</f>
        <v>1866.6135853399999</v>
      </c>
      <c r="W34" s="36">
        <f>SUMIFS(СВЦЭМ!$C$39:$C$758,СВЦЭМ!$A$39:$A$758,$A34,СВЦЭМ!$B$39:$B$758,W$11)+'СЕТ СН'!$F$9+СВЦЭМ!$D$10+'СЕТ СН'!$F$6-'СЕТ СН'!$F$19</f>
        <v>1842.7689499099999</v>
      </c>
      <c r="X34" s="36">
        <f>SUMIFS(СВЦЭМ!$C$39:$C$758,СВЦЭМ!$A$39:$A$758,$A34,СВЦЭМ!$B$39:$B$758,X$11)+'СЕТ СН'!$F$9+СВЦЭМ!$D$10+'СЕТ СН'!$F$6-'СЕТ СН'!$F$19</f>
        <v>1895.41789434</v>
      </c>
      <c r="Y34" s="36">
        <f>SUMIFS(СВЦЭМ!$C$39:$C$758,СВЦЭМ!$A$39:$A$758,$A34,СВЦЭМ!$B$39:$B$758,Y$11)+'СЕТ СН'!$F$9+СВЦЭМ!$D$10+'СЕТ СН'!$F$6-'СЕТ СН'!$F$19</f>
        <v>1943.0843781599999</v>
      </c>
    </row>
    <row r="35" spans="1:25" ht="15.75" x14ac:dyDescent="0.2">
      <c r="A35" s="35">
        <f t="shared" si="0"/>
        <v>45406</v>
      </c>
      <c r="B35" s="36">
        <f>SUMIFS(СВЦЭМ!$C$39:$C$758,СВЦЭМ!$A$39:$A$758,$A35,СВЦЭМ!$B$39:$B$758,B$11)+'СЕТ СН'!$F$9+СВЦЭМ!$D$10+'СЕТ СН'!$F$6-'СЕТ СН'!$F$19</f>
        <v>2009.43152549</v>
      </c>
      <c r="C35" s="36">
        <f>SUMIFS(СВЦЭМ!$C$39:$C$758,СВЦЭМ!$A$39:$A$758,$A35,СВЦЭМ!$B$39:$B$758,C$11)+'СЕТ СН'!$F$9+СВЦЭМ!$D$10+'СЕТ СН'!$F$6-'СЕТ СН'!$F$19</f>
        <v>2059.55114323</v>
      </c>
      <c r="D35" s="36">
        <f>SUMIFS(СВЦЭМ!$C$39:$C$758,СВЦЭМ!$A$39:$A$758,$A35,СВЦЭМ!$B$39:$B$758,D$11)+'СЕТ СН'!$F$9+СВЦЭМ!$D$10+'СЕТ СН'!$F$6-'СЕТ СН'!$F$19</f>
        <v>2079.3841978400001</v>
      </c>
      <c r="E35" s="36">
        <f>SUMIFS(СВЦЭМ!$C$39:$C$758,СВЦЭМ!$A$39:$A$758,$A35,СВЦЭМ!$B$39:$B$758,E$11)+'СЕТ СН'!$F$9+СВЦЭМ!$D$10+'СЕТ СН'!$F$6-'СЕТ СН'!$F$19</f>
        <v>2084.7105982799999</v>
      </c>
      <c r="F35" s="36">
        <f>SUMIFS(СВЦЭМ!$C$39:$C$758,СВЦЭМ!$A$39:$A$758,$A35,СВЦЭМ!$B$39:$B$758,F$11)+'СЕТ СН'!$F$9+СВЦЭМ!$D$10+'СЕТ СН'!$F$6-'СЕТ СН'!$F$19</f>
        <v>2054.1448547800001</v>
      </c>
      <c r="G35" s="36">
        <f>SUMIFS(СВЦЭМ!$C$39:$C$758,СВЦЭМ!$A$39:$A$758,$A35,СВЦЭМ!$B$39:$B$758,G$11)+'СЕТ СН'!$F$9+СВЦЭМ!$D$10+'СЕТ СН'!$F$6-'СЕТ СН'!$F$19</f>
        <v>2023.67146761</v>
      </c>
      <c r="H35" s="36">
        <f>SUMIFS(СВЦЭМ!$C$39:$C$758,СВЦЭМ!$A$39:$A$758,$A35,СВЦЭМ!$B$39:$B$758,H$11)+'СЕТ СН'!$F$9+СВЦЭМ!$D$10+'СЕТ СН'!$F$6-'СЕТ СН'!$F$19</f>
        <v>1959.7104746699999</v>
      </c>
      <c r="I35" s="36">
        <f>SUMIFS(СВЦЭМ!$C$39:$C$758,СВЦЭМ!$A$39:$A$758,$A35,СВЦЭМ!$B$39:$B$758,I$11)+'СЕТ СН'!$F$9+СВЦЭМ!$D$10+'СЕТ СН'!$F$6-'СЕТ СН'!$F$19</f>
        <v>1915.82410531</v>
      </c>
      <c r="J35" s="36">
        <f>SUMIFS(СВЦЭМ!$C$39:$C$758,СВЦЭМ!$A$39:$A$758,$A35,СВЦЭМ!$B$39:$B$758,J$11)+'СЕТ СН'!$F$9+СВЦЭМ!$D$10+'СЕТ СН'!$F$6-'СЕТ СН'!$F$19</f>
        <v>1853.8647659999999</v>
      </c>
      <c r="K35" s="36">
        <f>SUMIFS(СВЦЭМ!$C$39:$C$758,СВЦЭМ!$A$39:$A$758,$A35,СВЦЭМ!$B$39:$B$758,K$11)+'СЕТ СН'!$F$9+СВЦЭМ!$D$10+'СЕТ СН'!$F$6-'СЕТ СН'!$F$19</f>
        <v>1855.7171993300001</v>
      </c>
      <c r="L35" s="36">
        <f>SUMIFS(СВЦЭМ!$C$39:$C$758,СВЦЭМ!$A$39:$A$758,$A35,СВЦЭМ!$B$39:$B$758,L$11)+'СЕТ СН'!$F$9+СВЦЭМ!$D$10+'СЕТ СН'!$F$6-'СЕТ СН'!$F$19</f>
        <v>1858.2073343100001</v>
      </c>
      <c r="M35" s="36">
        <f>SUMIFS(СВЦЭМ!$C$39:$C$758,СВЦЭМ!$A$39:$A$758,$A35,СВЦЭМ!$B$39:$B$758,M$11)+'СЕТ СН'!$F$9+СВЦЭМ!$D$10+'СЕТ СН'!$F$6-'СЕТ СН'!$F$19</f>
        <v>1861.5291121400001</v>
      </c>
      <c r="N35" s="36">
        <f>SUMIFS(СВЦЭМ!$C$39:$C$758,СВЦЭМ!$A$39:$A$758,$A35,СВЦЭМ!$B$39:$B$758,N$11)+'СЕТ СН'!$F$9+СВЦЭМ!$D$10+'СЕТ СН'!$F$6-'СЕТ СН'!$F$19</f>
        <v>1857.48676168</v>
      </c>
      <c r="O35" s="36">
        <f>SUMIFS(СВЦЭМ!$C$39:$C$758,СВЦЭМ!$A$39:$A$758,$A35,СВЦЭМ!$B$39:$B$758,O$11)+'СЕТ СН'!$F$9+СВЦЭМ!$D$10+'СЕТ СН'!$F$6-'СЕТ СН'!$F$19</f>
        <v>1874.5837007099999</v>
      </c>
      <c r="P35" s="36">
        <f>SUMIFS(СВЦЭМ!$C$39:$C$758,СВЦЭМ!$A$39:$A$758,$A35,СВЦЭМ!$B$39:$B$758,P$11)+'СЕТ СН'!$F$9+СВЦЭМ!$D$10+'СЕТ СН'!$F$6-'СЕТ СН'!$F$19</f>
        <v>1889.7986113100001</v>
      </c>
      <c r="Q35" s="36">
        <f>SUMIFS(СВЦЭМ!$C$39:$C$758,СВЦЭМ!$A$39:$A$758,$A35,СВЦЭМ!$B$39:$B$758,Q$11)+'СЕТ СН'!$F$9+СВЦЭМ!$D$10+'СЕТ СН'!$F$6-'СЕТ СН'!$F$19</f>
        <v>1914.26944129</v>
      </c>
      <c r="R35" s="36">
        <f>SUMIFS(СВЦЭМ!$C$39:$C$758,СВЦЭМ!$A$39:$A$758,$A35,СВЦЭМ!$B$39:$B$758,R$11)+'СЕТ СН'!$F$9+СВЦЭМ!$D$10+'СЕТ СН'!$F$6-'СЕТ СН'!$F$19</f>
        <v>1902.9673811800001</v>
      </c>
      <c r="S35" s="36">
        <f>SUMIFS(СВЦЭМ!$C$39:$C$758,СВЦЭМ!$A$39:$A$758,$A35,СВЦЭМ!$B$39:$B$758,S$11)+'СЕТ СН'!$F$9+СВЦЭМ!$D$10+'СЕТ СН'!$F$6-'СЕТ СН'!$F$19</f>
        <v>1868.7024964299999</v>
      </c>
      <c r="T35" s="36">
        <f>SUMIFS(СВЦЭМ!$C$39:$C$758,СВЦЭМ!$A$39:$A$758,$A35,СВЦЭМ!$B$39:$B$758,T$11)+'СЕТ СН'!$F$9+СВЦЭМ!$D$10+'СЕТ СН'!$F$6-'СЕТ СН'!$F$19</f>
        <v>1847.66781846</v>
      </c>
      <c r="U35" s="36">
        <f>SUMIFS(СВЦЭМ!$C$39:$C$758,СВЦЭМ!$A$39:$A$758,$A35,СВЦЭМ!$B$39:$B$758,U$11)+'СЕТ СН'!$F$9+СВЦЭМ!$D$10+'СЕТ СН'!$F$6-'СЕТ СН'!$F$19</f>
        <v>1806.45499268</v>
      </c>
      <c r="V35" s="36">
        <f>SUMIFS(СВЦЭМ!$C$39:$C$758,СВЦЭМ!$A$39:$A$758,$A35,СВЦЭМ!$B$39:$B$758,V$11)+'СЕТ СН'!$F$9+СВЦЭМ!$D$10+'СЕТ СН'!$F$6-'СЕТ СН'!$F$19</f>
        <v>1784.97868859</v>
      </c>
      <c r="W35" s="36">
        <f>SUMIFS(СВЦЭМ!$C$39:$C$758,СВЦЭМ!$A$39:$A$758,$A35,СВЦЭМ!$B$39:$B$758,W$11)+'СЕТ СН'!$F$9+СВЦЭМ!$D$10+'СЕТ СН'!$F$6-'СЕТ СН'!$F$19</f>
        <v>1806.0624744899999</v>
      </c>
      <c r="X35" s="36">
        <f>SUMIFS(СВЦЭМ!$C$39:$C$758,СВЦЭМ!$A$39:$A$758,$A35,СВЦЭМ!$B$39:$B$758,X$11)+'СЕТ СН'!$F$9+СВЦЭМ!$D$10+'СЕТ СН'!$F$6-'СЕТ СН'!$F$19</f>
        <v>1864.7261745599999</v>
      </c>
      <c r="Y35" s="36">
        <f>SUMIFS(СВЦЭМ!$C$39:$C$758,СВЦЭМ!$A$39:$A$758,$A35,СВЦЭМ!$B$39:$B$758,Y$11)+'СЕТ СН'!$F$9+СВЦЭМ!$D$10+'СЕТ СН'!$F$6-'СЕТ СН'!$F$19</f>
        <v>1911.17635339</v>
      </c>
    </row>
    <row r="36" spans="1:25" ht="15.75" x14ac:dyDescent="0.2">
      <c r="A36" s="35">
        <f t="shared" si="0"/>
        <v>45407</v>
      </c>
      <c r="B36" s="36">
        <f>SUMIFS(СВЦЭМ!$C$39:$C$758,СВЦЭМ!$A$39:$A$758,$A36,СВЦЭМ!$B$39:$B$758,B$11)+'СЕТ СН'!$F$9+СВЦЭМ!$D$10+'СЕТ СН'!$F$6-'СЕТ СН'!$F$19</f>
        <v>1967.41299435</v>
      </c>
      <c r="C36" s="36">
        <f>SUMIFS(СВЦЭМ!$C$39:$C$758,СВЦЭМ!$A$39:$A$758,$A36,СВЦЭМ!$B$39:$B$758,C$11)+'СЕТ СН'!$F$9+СВЦЭМ!$D$10+'СЕТ СН'!$F$6-'СЕТ СН'!$F$19</f>
        <v>2036.8830141199999</v>
      </c>
      <c r="D36" s="36">
        <f>SUMIFS(СВЦЭМ!$C$39:$C$758,СВЦЭМ!$A$39:$A$758,$A36,СВЦЭМ!$B$39:$B$758,D$11)+'СЕТ СН'!$F$9+СВЦЭМ!$D$10+'СЕТ СН'!$F$6-'СЕТ СН'!$F$19</f>
        <v>2108.3845518200001</v>
      </c>
      <c r="E36" s="36">
        <f>SUMIFS(СВЦЭМ!$C$39:$C$758,СВЦЭМ!$A$39:$A$758,$A36,СВЦЭМ!$B$39:$B$758,E$11)+'СЕТ СН'!$F$9+СВЦЭМ!$D$10+'СЕТ СН'!$F$6-'СЕТ СН'!$F$19</f>
        <v>2112.8989544999999</v>
      </c>
      <c r="F36" s="36">
        <f>SUMIFS(СВЦЭМ!$C$39:$C$758,СВЦЭМ!$A$39:$A$758,$A36,СВЦЭМ!$B$39:$B$758,F$11)+'СЕТ СН'!$F$9+СВЦЭМ!$D$10+'СЕТ СН'!$F$6-'СЕТ СН'!$F$19</f>
        <v>2108.4096826099999</v>
      </c>
      <c r="G36" s="36">
        <f>SUMIFS(СВЦЭМ!$C$39:$C$758,СВЦЭМ!$A$39:$A$758,$A36,СВЦЭМ!$B$39:$B$758,G$11)+'СЕТ СН'!$F$9+СВЦЭМ!$D$10+'СЕТ СН'!$F$6-'СЕТ СН'!$F$19</f>
        <v>2108.1903108800002</v>
      </c>
      <c r="H36" s="36">
        <f>SUMIFS(СВЦЭМ!$C$39:$C$758,СВЦЭМ!$A$39:$A$758,$A36,СВЦЭМ!$B$39:$B$758,H$11)+'СЕТ СН'!$F$9+СВЦЭМ!$D$10+'СЕТ СН'!$F$6-'СЕТ СН'!$F$19</f>
        <v>1975.0130263399999</v>
      </c>
      <c r="I36" s="36">
        <f>SUMIFS(СВЦЭМ!$C$39:$C$758,СВЦЭМ!$A$39:$A$758,$A36,СВЦЭМ!$B$39:$B$758,I$11)+'СЕТ СН'!$F$9+СВЦЭМ!$D$10+'СЕТ СН'!$F$6-'СЕТ СН'!$F$19</f>
        <v>1955.7901923100001</v>
      </c>
      <c r="J36" s="36">
        <f>SUMIFS(СВЦЭМ!$C$39:$C$758,СВЦЭМ!$A$39:$A$758,$A36,СВЦЭМ!$B$39:$B$758,J$11)+'СЕТ СН'!$F$9+СВЦЭМ!$D$10+'СЕТ СН'!$F$6-'СЕТ СН'!$F$19</f>
        <v>1925.05187963</v>
      </c>
      <c r="K36" s="36">
        <f>SUMIFS(СВЦЭМ!$C$39:$C$758,СВЦЭМ!$A$39:$A$758,$A36,СВЦЭМ!$B$39:$B$758,K$11)+'СЕТ СН'!$F$9+СВЦЭМ!$D$10+'СЕТ СН'!$F$6-'СЕТ СН'!$F$19</f>
        <v>1927.36235857</v>
      </c>
      <c r="L36" s="36">
        <f>SUMIFS(СВЦЭМ!$C$39:$C$758,СВЦЭМ!$A$39:$A$758,$A36,СВЦЭМ!$B$39:$B$758,L$11)+'СЕТ СН'!$F$9+СВЦЭМ!$D$10+'СЕТ СН'!$F$6-'СЕТ СН'!$F$19</f>
        <v>1933.3590825599999</v>
      </c>
      <c r="M36" s="36">
        <f>SUMIFS(СВЦЭМ!$C$39:$C$758,СВЦЭМ!$A$39:$A$758,$A36,СВЦЭМ!$B$39:$B$758,M$11)+'СЕТ СН'!$F$9+СВЦЭМ!$D$10+'СЕТ СН'!$F$6-'СЕТ СН'!$F$19</f>
        <v>1930.1332553699999</v>
      </c>
      <c r="N36" s="36">
        <f>SUMIFS(СВЦЭМ!$C$39:$C$758,СВЦЭМ!$A$39:$A$758,$A36,СВЦЭМ!$B$39:$B$758,N$11)+'СЕТ СН'!$F$9+СВЦЭМ!$D$10+'СЕТ СН'!$F$6-'СЕТ СН'!$F$19</f>
        <v>1920.46620966</v>
      </c>
      <c r="O36" s="36">
        <f>SUMIFS(СВЦЭМ!$C$39:$C$758,СВЦЭМ!$A$39:$A$758,$A36,СВЦЭМ!$B$39:$B$758,O$11)+'СЕТ СН'!$F$9+СВЦЭМ!$D$10+'СЕТ СН'!$F$6-'СЕТ СН'!$F$19</f>
        <v>1961.98399204</v>
      </c>
      <c r="P36" s="36">
        <f>SUMIFS(СВЦЭМ!$C$39:$C$758,СВЦЭМ!$A$39:$A$758,$A36,СВЦЭМ!$B$39:$B$758,P$11)+'СЕТ СН'!$F$9+СВЦЭМ!$D$10+'СЕТ СН'!$F$6-'СЕТ СН'!$F$19</f>
        <v>1973.81977233</v>
      </c>
      <c r="Q36" s="36">
        <f>SUMIFS(СВЦЭМ!$C$39:$C$758,СВЦЭМ!$A$39:$A$758,$A36,СВЦЭМ!$B$39:$B$758,Q$11)+'СЕТ СН'!$F$9+СВЦЭМ!$D$10+'СЕТ СН'!$F$6-'СЕТ СН'!$F$19</f>
        <v>1989.57846799</v>
      </c>
      <c r="R36" s="36">
        <f>SUMIFS(СВЦЭМ!$C$39:$C$758,СВЦЭМ!$A$39:$A$758,$A36,СВЦЭМ!$B$39:$B$758,R$11)+'СЕТ СН'!$F$9+СВЦЭМ!$D$10+'СЕТ СН'!$F$6-'СЕТ СН'!$F$19</f>
        <v>1986.29612324</v>
      </c>
      <c r="S36" s="36">
        <f>SUMIFS(СВЦЭМ!$C$39:$C$758,СВЦЭМ!$A$39:$A$758,$A36,СВЦЭМ!$B$39:$B$758,S$11)+'СЕТ СН'!$F$9+СВЦЭМ!$D$10+'СЕТ СН'!$F$6-'СЕТ СН'!$F$19</f>
        <v>1973.33998851</v>
      </c>
      <c r="T36" s="36">
        <f>SUMIFS(СВЦЭМ!$C$39:$C$758,СВЦЭМ!$A$39:$A$758,$A36,СВЦЭМ!$B$39:$B$758,T$11)+'СЕТ СН'!$F$9+СВЦЭМ!$D$10+'СЕТ СН'!$F$6-'СЕТ СН'!$F$19</f>
        <v>1915.03756507</v>
      </c>
      <c r="U36" s="36">
        <f>SUMIFS(СВЦЭМ!$C$39:$C$758,СВЦЭМ!$A$39:$A$758,$A36,СВЦЭМ!$B$39:$B$758,U$11)+'СЕТ СН'!$F$9+СВЦЭМ!$D$10+'СЕТ СН'!$F$6-'СЕТ СН'!$F$19</f>
        <v>1876.5364943299999</v>
      </c>
      <c r="V36" s="36">
        <f>SUMIFS(СВЦЭМ!$C$39:$C$758,СВЦЭМ!$A$39:$A$758,$A36,СВЦЭМ!$B$39:$B$758,V$11)+'СЕТ СН'!$F$9+СВЦЭМ!$D$10+'СЕТ СН'!$F$6-'СЕТ СН'!$F$19</f>
        <v>1863.2652115599999</v>
      </c>
      <c r="W36" s="36">
        <f>SUMIFS(СВЦЭМ!$C$39:$C$758,СВЦЭМ!$A$39:$A$758,$A36,СВЦЭМ!$B$39:$B$758,W$11)+'СЕТ СН'!$F$9+СВЦЭМ!$D$10+'СЕТ СН'!$F$6-'СЕТ СН'!$F$19</f>
        <v>1887.61836933</v>
      </c>
      <c r="X36" s="36">
        <f>SUMIFS(СВЦЭМ!$C$39:$C$758,СВЦЭМ!$A$39:$A$758,$A36,СВЦЭМ!$B$39:$B$758,X$11)+'СЕТ СН'!$F$9+СВЦЭМ!$D$10+'СЕТ СН'!$F$6-'СЕТ СН'!$F$19</f>
        <v>1938.35400295</v>
      </c>
      <c r="Y36" s="36">
        <f>SUMIFS(СВЦЭМ!$C$39:$C$758,СВЦЭМ!$A$39:$A$758,$A36,СВЦЭМ!$B$39:$B$758,Y$11)+'СЕТ СН'!$F$9+СВЦЭМ!$D$10+'СЕТ СН'!$F$6-'СЕТ СН'!$F$19</f>
        <v>1974.15196216</v>
      </c>
    </row>
    <row r="37" spans="1:25" ht="15.75" x14ac:dyDescent="0.2">
      <c r="A37" s="35">
        <f t="shared" si="0"/>
        <v>45408</v>
      </c>
      <c r="B37" s="36">
        <f>SUMIFS(СВЦЭМ!$C$39:$C$758,СВЦЭМ!$A$39:$A$758,$A37,СВЦЭМ!$B$39:$B$758,B$11)+'СЕТ СН'!$F$9+СВЦЭМ!$D$10+'СЕТ СН'!$F$6-'СЕТ СН'!$F$19</f>
        <v>1996.81485303</v>
      </c>
      <c r="C37" s="36">
        <f>SUMIFS(СВЦЭМ!$C$39:$C$758,СВЦЭМ!$A$39:$A$758,$A37,СВЦЭМ!$B$39:$B$758,C$11)+'СЕТ СН'!$F$9+СВЦЭМ!$D$10+'СЕТ СН'!$F$6-'СЕТ СН'!$F$19</f>
        <v>2059.7817828800003</v>
      </c>
      <c r="D37" s="36">
        <f>SUMIFS(СВЦЭМ!$C$39:$C$758,СВЦЭМ!$A$39:$A$758,$A37,СВЦЭМ!$B$39:$B$758,D$11)+'СЕТ СН'!$F$9+СВЦЭМ!$D$10+'СЕТ СН'!$F$6-'СЕТ СН'!$F$19</f>
        <v>2114.5458715700001</v>
      </c>
      <c r="E37" s="36">
        <f>SUMIFS(СВЦЭМ!$C$39:$C$758,СВЦЭМ!$A$39:$A$758,$A37,СВЦЭМ!$B$39:$B$758,E$11)+'СЕТ СН'!$F$9+СВЦЭМ!$D$10+'СЕТ СН'!$F$6-'СЕТ СН'!$F$19</f>
        <v>2133.0687809599999</v>
      </c>
      <c r="F37" s="36">
        <f>SUMIFS(СВЦЭМ!$C$39:$C$758,СВЦЭМ!$A$39:$A$758,$A37,СВЦЭМ!$B$39:$B$758,F$11)+'СЕТ СН'!$F$9+СВЦЭМ!$D$10+'СЕТ СН'!$F$6-'СЕТ СН'!$F$19</f>
        <v>2132.3508499499999</v>
      </c>
      <c r="G37" s="36">
        <f>SUMIFS(СВЦЭМ!$C$39:$C$758,СВЦЭМ!$A$39:$A$758,$A37,СВЦЭМ!$B$39:$B$758,G$11)+'СЕТ СН'!$F$9+СВЦЭМ!$D$10+'СЕТ СН'!$F$6-'СЕТ СН'!$F$19</f>
        <v>2104.8276378099999</v>
      </c>
      <c r="H37" s="36">
        <f>SUMIFS(СВЦЭМ!$C$39:$C$758,СВЦЭМ!$A$39:$A$758,$A37,СВЦЭМ!$B$39:$B$758,H$11)+'СЕТ СН'!$F$9+СВЦЭМ!$D$10+'СЕТ СН'!$F$6-'СЕТ СН'!$F$19</f>
        <v>2037.53962675</v>
      </c>
      <c r="I37" s="36">
        <f>SUMIFS(СВЦЭМ!$C$39:$C$758,СВЦЭМ!$A$39:$A$758,$A37,СВЦЭМ!$B$39:$B$758,I$11)+'СЕТ СН'!$F$9+СВЦЭМ!$D$10+'СЕТ СН'!$F$6-'СЕТ СН'!$F$19</f>
        <v>1969.64753612</v>
      </c>
      <c r="J37" s="36">
        <f>SUMIFS(СВЦЭМ!$C$39:$C$758,СВЦЭМ!$A$39:$A$758,$A37,СВЦЭМ!$B$39:$B$758,J$11)+'СЕТ СН'!$F$9+СВЦЭМ!$D$10+'СЕТ СН'!$F$6-'СЕТ СН'!$F$19</f>
        <v>1928.6010378399999</v>
      </c>
      <c r="K37" s="36">
        <f>SUMIFS(СВЦЭМ!$C$39:$C$758,СВЦЭМ!$A$39:$A$758,$A37,СВЦЭМ!$B$39:$B$758,K$11)+'СЕТ СН'!$F$9+СВЦЭМ!$D$10+'СЕТ СН'!$F$6-'СЕТ СН'!$F$19</f>
        <v>1911.44018312</v>
      </c>
      <c r="L37" s="36">
        <f>SUMIFS(СВЦЭМ!$C$39:$C$758,СВЦЭМ!$A$39:$A$758,$A37,СВЦЭМ!$B$39:$B$758,L$11)+'СЕТ СН'!$F$9+СВЦЭМ!$D$10+'СЕТ СН'!$F$6-'СЕТ СН'!$F$19</f>
        <v>1894.10304382</v>
      </c>
      <c r="M37" s="36">
        <f>SUMIFS(СВЦЭМ!$C$39:$C$758,СВЦЭМ!$A$39:$A$758,$A37,СВЦЭМ!$B$39:$B$758,M$11)+'СЕТ СН'!$F$9+СВЦЭМ!$D$10+'СЕТ СН'!$F$6-'СЕТ СН'!$F$19</f>
        <v>1910.55657473</v>
      </c>
      <c r="N37" s="36">
        <f>SUMIFS(СВЦЭМ!$C$39:$C$758,СВЦЭМ!$A$39:$A$758,$A37,СВЦЭМ!$B$39:$B$758,N$11)+'СЕТ СН'!$F$9+СВЦЭМ!$D$10+'СЕТ СН'!$F$6-'СЕТ СН'!$F$19</f>
        <v>1910.49340084</v>
      </c>
      <c r="O37" s="36">
        <f>SUMIFS(СВЦЭМ!$C$39:$C$758,СВЦЭМ!$A$39:$A$758,$A37,СВЦЭМ!$B$39:$B$758,O$11)+'СЕТ СН'!$F$9+СВЦЭМ!$D$10+'СЕТ СН'!$F$6-'СЕТ СН'!$F$19</f>
        <v>1908.66062276</v>
      </c>
      <c r="P37" s="36">
        <f>SUMIFS(СВЦЭМ!$C$39:$C$758,СВЦЭМ!$A$39:$A$758,$A37,СВЦЭМ!$B$39:$B$758,P$11)+'СЕТ СН'!$F$9+СВЦЭМ!$D$10+'СЕТ СН'!$F$6-'СЕТ СН'!$F$19</f>
        <v>1885.71815692</v>
      </c>
      <c r="Q37" s="36">
        <f>SUMIFS(СВЦЭМ!$C$39:$C$758,СВЦЭМ!$A$39:$A$758,$A37,СВЦЭМ!$B$39:$B$758,Q$11)+'СЕТ СН'!$F$9+СВЦЭМ!$D$10+'СЕТ СН'!$F$6-'СЕТ СН'!$F$19</f>
        <v>1903.30914699</v>
      </c>
      <c r="R37" s="36">
        <f>SUMIFS(СВЦЭМ!$C$39:$C$758,СВЦЭМ!$A$39:$A$758,$A37,СВЦЭМ!$B$39:$B$758,R$11)+'СЕТ СН'!$F$9+СВЦЭМ!$D$10+'СЕТ СН'!$F$6-'СЕТ СН'!$F$19</f>
        <v>1937.55318369</v>
      </c>
      <c r="S37" s="36">
        <f>SUMIFS(СВЦЭМ!$C$39:$C$758,СВЦЭМ!$A$39:$A$758,$A37,СВЦЭМ!$B$39:$B$758,S$11)+'СЕТ СН'!$F$9+СВЦЭМ!$D$10+'СЕТ СН'!$F$6-'СЕТ СН'!$F$19</f>
        <v>1939.24950657</v>
      </c>
      <c r="T37" s="36">
        <f>SUMIFS(СВЦЭМ!$C$39:$C$758,СВЦЭМ!$A$39:$A$758,$A37,СВЦЭМ!$B$39:$B$758,T$11)+'СЕТ СН'!$F$9+СВЦЭМ!$D$10+'СЕТ СН'!$F$6-'СЕТ СН'!$F$19</f>
        <v>1910.0895779</v>
      </c>
      <c r="U37" s="36">
        <f>SUMIFS(СВЦЭМ!$C$39:$C$758,СВЦЭМ!$A$39:$A$758,$A37,СВЦЭМ!$B$39:$B$758,U$11)+'СЕТ СН'!$F$9+СВЦЭМ!$D$10+'СЕТ СН'!$F$6-'СЕТ СН'!$F$19</f>
        <v>1901.1859448</v>
      </c>
      <c r="V37" s="36">
        <f>SUMIFS(СВЦЭМ!$C$39:$C$758,СВЦЭМ!$A$39:$A$758,$A37,СВЦЭМ!$B$39:$B$758,V$11)+'СЕТ СН'!$F$9+СВЦЭМ!$D$10+'СЕТ СН'!$F$6-'СЕТ СН'!$F$19</f>
        <v>1869.7331443799999</v>
      </c>
      <c r="W37" s="36">
        <f>SUMIFS(СВЦЭМ!$C$39:$C$758,СВЦЭМ!$A$39:$A$758,$A37,СВЦЭМ!$B$39:$B$758,W$11)+'СЕТ СН'!$F$9+СВЦЭМ!$D$10+'СЕТ СН'!$F$6-'СЕТ СН'!$F$19</f>
        <v>1870.5392600299999</v>
      </c>
      <c r="X37" s="36">
        <f>SUMIFS(СВЦЭМ!$C$39:$C$758,СВЦЭМ!$A$39:$A$758,$A37,СВЦЭМ!$B$39:$B$758,X$11)+'СЕТ СН'!$F$9+СВЦЭМ!$D$10+'СЕТ СН'!$F$6-'СЕТ СН'!$F$19</f>
        <v>1882.8935080399999</v>
      </c>
      <c r="Y37" s="36">
        <f>SUMIFS(СВЦЭМ!$C$39:$C$758,СВЦЭМ!$A$39:$A$758,$A37,СВЦЭМ!$B$39:$B$758,Y$11)+'СЕТ СН'!$F$9+СВЦЭМ!$D$10+'СЕТ СН'!$F$6-'СЕТ СН'!$F$19</f>
        <v>1941.9650728300001</v>
      </c>
    </row>
    <row r="38" spans="1:25" ht="15.75" x14ac:dyDescent="0.2">
      <c r="A38" s="35">
        <f t="shared" si="0"/>
        <v>45409</v>
      </c>
      <c r="B38" s="36">
        <f>SUMIFS(СВЦЭМ!$C$39:$C$758,СВЦЭМ!$A$39:$A$758,$A38,СВЦЭМ!$B$39:$B$758,B$11)+'СЕТ СН'!$F$9+СВЦЭМ!$D$10+'СЕТ СН'!$F$6-'СЕТ СН'!$F$19</f>
        <v>2039.48872284</v>
      </c>
      <c r="C38" s="36">
        <f>SUMIFS(СВЦЭМ!$C$39:$C$758,СВЦЭМ!$A$39:$A$758,$A38,СВЦЭМ!$B$39:$B$758,C$11)+'СЕТ СН'!$F$9+СВЦЭМ!$D$10+'СЕТ СН'!$F$6-'СЕТ СН'!$F$19</f>
        <v>2146.8161196399997</v>
      </c>
      <c r="D38" s="36">
        <f>SUMIFS(СВЦЭМ!$C$39:$C$758,СВЦЭМ!$A$39:$A$758,$A38,СВЦЭМ!$B$39:$B$758,D$11)+'СЕТ СН'!$F$9+СВЦЭМ!$D$10+'СЕТ СН'!$F$6-'СЕТ СН'!$F$19</f>
        <v>2142.9785116199996</v>
      </c>
      <c r="E38" s="36">
        <f>SUMIFS(СВЦЭМ!$C$39:$C$758,СВЦЭМ!$A$39:$A$758,$A38,СВЦЭМ!$B$39:$B$758,E$11)+'СЕТ СН'!$F$9+СВЦЭМ!$D$10+'СЕТ СН'!$F$6-'СЕТ СН'!$F$19</f>
        <v>2141.1059176399999</v>
      </c>
      <c r="F38" s="36">
        <f>SUMIFS(СВЦЭМ!$C$39:$C$758,СВЦЭМ!$A$39:$A$758,$A38,СВЦЭМ!$B$39:$B$758,F$11)+'СЕТ СН'!$F$9+СВЦЭМ!$D$10+'СЕТ СН'!$F$6-'СЕТ СН'!$F$19</f>
        <v>2142.1220946999997</v>
      </c>
      <c r="G38" s="36">
        <f>SUMIFS(СВЦЭМ!$C$39:$C$758,СВЦЭМ!$A$39:$A$758,$A38,СВЦЭМ!$B$39:$B$758,G$11)+'СЕТ СН'!$F$9+СВЦЭМ!$D$10+'СЕТ СН'!$F$6-'СЕТ СН'!$F$19</f>
        <v>2152.7592639</v>
      </c>
      <c r="H38" s="36">
        <f>SUMIFS(СВЦЭМ!$C$39:$C$758,СВЦЭМ!$A$39:$A$758,$A38,СВЦЭМ!$B$39:$B$758,H$11)+'СЕТ СН'!$F$9+СВЦЭМ!$D$10+'СЕТ СН'!$F$6-'СЕТ СН'!$F$19</f>
        <v>2076.3698490000002</v>
      </c>
      <c r="I38" s="36">
        <f>SUMIFS(СВЦЭМ!$C$39:$C$758,СВЦЭМ!$A$39:$A$758,$A38,СВЦЭМ!$B$39:$B$758,I$11)+'СЕТ СН'!$F$9+СВЦЭМ!$D$10+'СЕТ СН'!$F$6-'СЕТ СН'!$F$19</f>
        <v>2064.92215373</v>
      </c>
      <c r="J38" s="36">
        <f>SUMIFS(СВЦЭМ!$C$39:$C$758,СВЦЭМ!$A$39:$A$758,$A38,СВЦЭМ!$B$39:$B$758,J$11)+'СЕТ СН'!$F$9+СВЦЭМ!$D$10+'СЕТ СН'!$F$6-'СЕТ СН'!$F$19</f>
        <v>1982.9233502699999</v>
      </c>
      <c r="K38" s="36">
        <f>SUMIFS(СВЦЭМ!$C$39:$C$758,СВЦЭМ!$A$39:$A$758,$A38,СВЦЭМ!$B$39:$B$758,K$11)+'СЕТ СН'!$F$9+СВЦЭМ!$D$10+'СЕТ СН'!$F$6-'СЕТ СН'!$F$19</f>
        <v>1981.53010982</v>
      </c>
      <c r="L38" s="36">
        <f>SUMIFS(СВЦЭМ!$C$39:$C$758,СВЦЭМ!$A$39:$A$758,$A38,СВЦЭМ!$B$39:$B$758,L$11)+'СЕТ СН'!$F$9+СВЦЭМ!$D$10+'СЕТ СН'!$F$6-'СЕТ СН'!$F$19</f>
        <v>1922.5413717500001</v>
      </c>
      <c r="M38" s="36">
        <f>SUMIFS(СВЦЭМ!$C$39:$C$758,СВЦЭМ!$A$39:$A$758,$A38,СВЦЭМ!$B$39:$B$758,M$11)+'СЕТ СН'!$F$9+СВЦЭМ!$D$10+'СЕТ СН'!$F$6-'СЕТ СН'!$F$19</f>
        <v>1961.0232495999999</v>
      </c>
      <c r="N38" s="36">
        <f>SUMIFS(СВЦЭМ!$C$39:$C$758,СВЦЭМ!$A$39:$A$758,$A38,СВЦЭМ!$B$39:$B$758,N$11)+'СЕТ СН'!$F$9+СВЦЭМ!$D$10+'СЕТ СН'!$F$6-'СЕТ СН'!$F$19</f>
        <v>1947.8862797500001</v>
      </c>
      <c r="O38" s="36">
        <f>SUMIFS(СВЦЭМ!$C$39:$C$758,СВЦЭМ!$A$39:$A$758,$A38,СВЦЭМ!$B$39:$B$758,O$11)+'СЕТ СН'!$F$9+СВЦЭМ!$D$10+'СЕТ СН'!$F$6-'СЕТ СН'!$F$19</f>
        <v>1966.70883946</v>
      </c>
      <c r="P38" s="36">
        <f>SUMIFS(СВЦЭМ!$C$39:$C$758,СВЦЭМ!$A$39:$A$758,$A38,СВЦЭМ!$B$39:$B$758,P$11)+'СЕТ СН'!$F$9+СВЦЭМ!$D$10+'СЕТ СН'!$F$6-'СЕТ СН'!$F$19</f>
        <v>1980.9781738899999</v>
      </c>
      <c r="Q38" s="36">
        <f>SUMIFS(СВЦЭМ!$C$39:$C$758,СВЦЭМ!$A$39:$A$758,$A38,СВЦЭМ!$B$39:$B$758,Q$11)+'СЕТ СН'!$F$9+СВЦЭМ!$D$10+'СЕТ СН'!$F$6-'СЕТ СН'!$F$19</f>
        <v>1987.4496848199999</v>
      </c>
      <c r="R38" s="36">
        <f>SUMIFS(СВЦЭМ!$C$39:$C$758,СВЦЭМ!$A$39:$A$758,$A38,СВЦЭМ!$B$39:$B$758,R$11)+'СЕТ СН'!$F$9+СВЦЭМ!$D$10+'СЕТ СН'!$F$6-'СЕТ СН'!$F$19</f>
        <v>1993.06819608</v>
      </c>
      <c r="S38" s="36">
        <f>SUMIFS(СВЦЭМ!$C$39:$C$758,СВЦЭМ!$A$39:$A$758,$A38,СВЦЭМ!$B$39:$B$758,S$11)+'СЕТ СН'!$F$9+СВЦЭМ!$D$10+'СЕТ СН'!$F$6-'СЕТ СН'!$F$19</f>
        <v>1961.2681734299999</v>
      </c>
      <c r="T38" s="36">
        <f>SUMIFS(СВЦЭМ!$C$39:$C$758,СВЦЭМ!$A$39:$A$758,$A38,СВЦЭМ!$B$39:$B$758,T$11)+'СЕТ СН'!$F$9+СВЦЭМ!$D$10+'СЕТ СН'!$F$6-'СЕТ СН'!$F$19</f>
        <v>1984.66347617</v>
      </c>
      <c r="U38" s="36">
        <f>SUMIFS(СВЦЭМ!$C$39:$C$758,СВЦЭМ!$A$39:$A$758,$A38,СВЦЭМ!$B$39:$B$758,U$11)+'СЕТ СН'!$F$9+СВЦЭМ!$D$10+'СЕТ СН'!$F$6-'СЕТ СН'!$F$19</f>
        <v>1907.6150401299999</v>
      </c>
      <c r="V38" s="36">
        <f>SUMIFS(СВЦЭМ!$C$39:$C$758,СВЦЭМ!$A$39:$A$758,$A38,СВЦЭМ!$B$39:$B$758,V$11)+'СЕТ СН'!$F$9+СВЦЭМ!$D$10+'СЕТ СН'!$F$6-'СЕТ СН'!$F$19</f>
        <v>1957.17011933</v>
      </c>
      <c r="W38" s="36">
        <f>SUMIFS(СВЦЭМ!$C$39:$C$758,СВЦЭМ!$A$39:$A$758,$A38,СВЦЭМ!$B$39:$B$758,W$11)+'СЕТ СН'!$F$9+СВЦЭМ!$D$10+'СЕТ СН'!$F$6-'СЕТ СН'!$F$19</f>
        <v>1944.74242035</v>
      </c>
      <c r="X38" s="36">
        <f>SUMIFS(СВЦЭМ!$C$39:$C$758,СВЦЭМ!$A$39:$A$758,$A38,СВЦЭМ!$B$39:$B$758,X$11)+'СЕТ СН'!$F$9+СВЦЭМ!$D$10+'СЕТ СН'!$F$6-'СЕТ СН'!$F$19</f>
        <v>2037.7739724999999</v>
      </c>
      <c r="Y38" s="36">
        <f>SUMIFS(СВЦЭМ!$C$39:$C$758,СВЦЭМ!$A$39:$A$758,$A38,СВЦЭМ!$B$39:$B$758,Y$11)+'СЕТ СН'!$F$9+СВЦЭМ!$D$10+'СЕТ СН'!$F$6-'СЕТ СН'!$F$19</f>
        <v>2129.8013164399995</v>
      </c>
    </row>
    <row r="39" spans="1:25" ht="15.75" x14ac:dyDescent="0.2">
      <c r="A39" s="35">
        <f t="shared" si="0"/>
        <v>45410</v>
      </c>
      <c r="B39" s="36">
        <f>SUMIFS(СВЦЭМ!$C$39:$C$758,СВЦЭМ!$A$39:$A$758,$A39,СВЦЭМ!$B$39:$B$758,B$11)+'СЕТ СН'!$F$9+СВЦЭМ!$D$10+'СЕТ СН'!$F$6-'СЕТ СН'!$F$19</f>
        <v>2181.2183120599998</v>
      </c>
      <c r="C39" s="36">
        <f>SUMIFS(СВЦЭМ!$C$39:$C$758,СВЦЭМ!$A$39:$A$758,$A39,СВЦЭМ!$B$39:$B$758,C$11)+'СЕТ СН'!$F$9+СВЦЭМ!$D$10+'СЕТ СН'!$F$6-'СЕТ СН'!$F$19</f>
        <v>1967.4621554999999</v>
      </c>
      <c r="D39" s="36">
        <f>SUMIFS(СВЦЭМ!$C$39:$C$758,СВЦЭМ!$A$39:$A$758,$A39,СВЦЭМ!$B$39:$B$758,D$11)+'СЕТ СН'!$F$9+СВЦЭМ!$D$10+'СЕТ СН'!$F$6-'СЕТ СН'!$F$19</f>
        <v>2006.07157966</v>
      </c>
      <c r="E39" s="36">
        <f>SUMIFS(СВЦЭМ!$C$39:$C$758,СВЦЭМ!$A$39:$A$758,$A39,СВЦЭМ!$B$39:$B$758,E$11)+'СЕТ СН'!$F$9+СВЦЭМ!$D$10+'СЕТ СН'!$F$6-'СЕТ СН'!$F$19</f>
        <v>2021.0860541899999</v>
      </c>
      <c r="F39" s="36">
        <f>SUMIFS(СВЦЭМ!$C$39:$C$758,СВЦЭМ!$A$39:$A$758,$A39,СВЦЭМ!$B$39:$B$758,F$11)+'СЕТ СН'!$F$9+СВЦЭМ!$D$10+'СЕТ СН'!$F$6-'СЕТ СН'!$F$19</f>
        <v>2055.1716982000003</v>
      </c>
      <c r="G39" s="36">
        <f>SUMIFS(СВЦЭМ!$C$39:$C$758,СВЦЭМ!$A$39:$A$758,$A39,СВЦЭМ!$B$39:$B$758,G$11)+'СЕТ СН'!$F$9+СВЦЭМ!$D$10+'СЕТ СН'!$F$6-'СЕТ СН'!$F$19</f>
        <v>2043.0891195699999</v>
      </c>
      <c r="H39" s="36">
        <f>SUMIFS(СВЦЭМ!$C$39:$C$758,СВЦЭМ!$A$39:$A$758,$A39,СВЦЭМ!$B$39:$B$758,H$11)+'СЕТ СН'!$F$9+СВЦЭМ!$D$10+'СЕТ СН'!$F$6-'СЕТ СН'!$F$19</f>
        <v>2136.3829875799997</v>
      </c>
      <c r="I39" s="36">
        <f>SUMIFS(СВЦЭМ!$C$39:$C$758,СВЦЭМ!$A$39:$A$758,$A39,СВЦЭМ!$B$39:$B$758,I$11)+'СЕТ СН'!$F$9+СВЦЭМ!$D$10+'СЕТ СН'!$F$6-'СЕТ СН'!$F$19</f>
        <v>2074.0797994899999</v>
      </c>
      <c r="J39" s="36">
        <f>SUMIFS(СВЦЭМ!$C$39:$C$758,СВЦЭМ!$A$39:$A$758,$A39,СВЦЭМ!$B$39:$B$758,J$11)+'СЕТ СН'!$F$9+СВЦЭМ!$D$10+'СЕТ СН'!$F$6-'СЕТ СН'!$F$19</f>
        <v>1948.1615552599999</v>
      </c>
      <c r="K39" s="36">
        <f>SUMIFS(СВЦЭМ!$C$39:$C$758,СВЦЭМ!$A$39:$A$758,$A39,СВЦЭМ!$B$39:$B$758,K$11)+'СЕТ СН'!$F$9+СВЦЭМ!$D$10+'СЕТ СН'!$F$6-'СЕТ СН'!$F$19</f>
        <v>1885.6741199799999</v>
      </c>
      <c r="L39" s="36">
        <f>SUMIFS(СВЦЭМ!$C$39:$C$758,СВЦЭМ!$A$39:$A$758,$A39,СВЦЭМ!$B$39:$B$758,L$11)+'СЕТ СН'!$F$9+СВЦЭМ!$D$10+'СЕТ СН'!$F$6-'СЕТ СН'!$F$19</f>
        <v>1878.7775027800001</v>
      </c>
      <c r="M39" s="36">
        <f>SUMIFS(СВЦЭМ!$C$39:$C$758,СВЦЭМ!$A$39:$A$758,$A39,СВЦЭМ!$B$39:$B$758,M$11)+'СЕТ СН'!$F$9+СВЦЭМ!$D$10+'СЕТ СН'!$F$6-'СЕТ СН'!$F$19</f>
        <v>1922.2349939000001</v>
      </c>
      <c r="N39" s="36">
        <f>SUMIFS(СВЦЭМ!$C$39:$C$758,СВЦЭМ!$A$39:$A$758,$A39,СВЦЭМ!$B$39:$B$758,N$11)+'СЕТ СН'!$F$9+СВЦЭМ!$D$10+'СЕТ СН'!$F$6-'СЕТ СН'!$F$19</f>
        <v>1927.14371607</v>
      </c>
      <c r="O39" s="36">
        <f>SUMIFS(СВЦЭМ!$C$39:$C$758,СВЦЭМ!$A$39:$A$758,$A39,СВЦЭМ!$B$39:$B$758,O$11)+'СЕТ СН'!$F$9+СВЦЭМ!$D$10+'СЕТ СН'!$F$6-'СЕТ СН'!$F$19</f>
        <v>1948.2392230999999</v>
      </c>
      <c r="P39" s="36">
        <f>SUMIFS(СВЦЭМ!$C$39:$C$758,СВЦЭМ!$A$39:$A$758,$A39,СВЦЭМ!$B$39:$B$758,P$11)+'СЕТ СН'!$F$9+СВЦЭМ!$D$10+'СЕТ СН'!$F$6-'СЕТ СН'!$F$19</f>
        <v>1962.43068365</v>
      </c>
      <c r="Q39" s="36">
        <f>SUMIFS(СВЦЭМ!$C$39:$C$758,СВЦЭМ!$A$39:$A$758,$A39,СВЦЭМ!$B$39:$B$758,Q$11)+'СЕТ СН'!$F$9+СВЦЭМ!$D$10+'СЕТ СН'!$F$6-'СЕТ СН'!$F$19</f>
        <v>1975.48394908</v>
      </c>
      <c r="R39" s="36">
        <f>SUMIFS(СВЦЭМ!$C$39:$C$758,СВЦЭМ!$A$39:$A$758,$A39,СВЦЭМ!$B$39:$B$758,R$11)+'СЕТ СН'!$F$9+СВЦЭМ!$D$10+'СЕТ СН'!$F$6-'СЕТ СН'!$F$19</f>
        <v>2003.59264078</v>
      </c>
      <c r="S39" s="36">
        <f>SUMIFS(СВЦЭМ!$C$39:$C$758,СВЦЭМ!$A$39:$A$758,$A39,СВЦЭМ!$B$39:$B$758,S$11)+'СЕТ СН'!$F$9+СВЦЭМ!$D$10+'СЕТ СН'!$F$6-'СЕТ СН'!$F$19</f>
        <v>1990.0067079099999</v>
      </c>
      <c r="T39" s="36">
        <f>SUMIFS(СВЦЭМ!$C$39:$C$758,СВЦЭМ!$A$39:$A$758,$A39,СВЦЭМ!$B$39:$B$758,T$11)+'СЕТ СН'!$F$9+СВЦЭМ!$D$10+'СЕТ СН'!$F$6-'СЕТ СН'!$F$19</f>
        <v>1944.6794352100001</v>
      </c>
      <c r="U39" s="36">
        <f>SUMIFS(СВЦЭМ!$C$39:$C$758,СВЦЭМ!$A$39:$A$758,$A39,СВЦЭМ!$B$39:$B$758,U$11)+'СЕТ СН'!$F$9+СВЦЭМ!$D$10+'СЕТ СН'!$F$6-'СЕТ СН'!$F$19</f>
        <v>1952.8787038200001</v>
      </c>
      <c r="V39" s="36">
        <f>SUMIFS(СВЦЭМ!$C$39:$C$758,СВЦЭМ!$A$39:$A$758,$A39,СВЦЭМ!$B$39:$B$758,V$11)+'СЕТ СН'!$F$9+СВЦЭМ!$D$10+'СЕТ СН'!$F$6-'СЕТ СН'!$F$19</f>
        <v>1907.29350677</v>
      </c>
      <c r="W39" s="36">
        <f>SUMIFS(СВЦЭМ!$C$39:$C$758,СВЦЭМ!$A$39:$A$758,$A39,СВЦЭМ!$B$39:$B$758,W$11)+'СЕТ СН'!$F$9+СВЦЭМ!$D$10+'СЕТ СН'!$F$6-'СЕТ СН'!$F$19</f>
        <v>1880.95959991</v>
      </c>
      <c r="X39" s="36">
        <f>SUMIFS(СВЦЭМ!$C$39:$C$758,СВЦЭМ!$A$39:$A$758,$A39,СВЦЭМ!$B$39:$B$758,X$11)+'СЕТ СН'!$F$9+СВЦЭМ!$D$10+'СЕТ СН'!$F$6-'СЕТ СН'!$F$19</f>
        <v>1908.2027371899999</v>
      </c>
      <c r="Y39" s="36">
        <f>SUMIFS(СВЦЭМ!$C$39:$C$758,СВЦЭМ!$A$39:$A$758,$A39,СВЦЭМ!$B$39:$B$758,Y$11)+'СЕТ СН'!$F$9+СВЦЭМ!$D$10+'СЕТ СН'!$F$6-'СЕТ СН'!$F$19</f>
        <v>1981.4430100100001</v>
      </c>
    </row>
    <row r="40" spans="1:25" ht="15.75" x14ac:dyDescent="0.2">
      <c r="A40" s="35">
        <f t="shared" si="0"/>
        <v>45411</v>
      </c>
      <c r="B40" s="36">
        <f>SUMIFS(СВЦЭМ!$C$39:$C$758,СВЦЭМ!$A$39:$A$758,$A40,СВЦЭМ!$B$39:$B$758,B$11)+'СЕТ СН'!$F$9+СВЦЭМ!$D$10+'СЕТ СН'!$F$6-'СЕТ СН'!$F$19</f>
        <v>1865.0910141699999</v>
      </c>
      <c r="C40" s="36">
        <f>SUMIFS(СВЦЭМ!$C$39:$C$758,СВЦЭМ!$A$39:$A$758,$A40,СВЦЭМ!$B$39:$B$758,C$11)+'СЕТ СН'!$F$9+СВЦЭМ!$D$10+'СЕТ СН'!$F$6-'СЕТ СН'!$F$19</f>
        <v>1942.6115129499999</v>
      </c>
      <c r="D40" s="36">
        <f>SUMIFS(СВЦЭМ!$C$39:$C$758,СВЦЭМ!$A$39:$A$758,$A40,СВЦЭМ!$B$39:$B$758,D$11)+'СЕТ СН'!$F$9+СВЦЭМ!$D$10+'СЕТ СН'!$F$6-'СЕТ СН'!$F$19</f>
        <v>2013.64200637</v>
      </c>
      <c r="E40" s="36">
        <f>SUMIFS(СВЦЭМ!$C$39:$C$758,СВЦЭМ!$A$39:$A$758,$A40,СВЦЭМ!$B$39:$B$758,E$11)+'СЕТ СН'!$F$9+СВЦЭМ!$D$10+'СЕТ СН'!$F$6-'СЕТ СН'!$F$19</f>
        <v>2029.2807461099999</v>
      </c>
      <c r="F40" s="36">
        <f>SUMIFS(СВЦЭМ!$C$39:$C$758,СВЦЭМ!$A$39:$A$758,$A40,СВЦЭМ!$B$39:$B$758,F$11)+'СЕТ СН'!$F$9+СВЦЭМ!$D$10+'СЕТ СН'!$F$6-'СЕТ СН'!$F$19</f>
        <v>2035.72383554</v>
      </c>
      <c r="G40" s="36">
        <f>SUMIFS(СВЦЭМ!$C$39:$C$758,СВЦЭМ!$A$39:$A$758,$A40,СВЦЭМ!$B$39:$B$758,G$11)+'СЕТ СН'!$F$9+СВЦЭМ!$D$10+'СЕТ СН'!$F$6-'СЕТ СН'!$F$19</f>
        <v>2011.8760489599999</v>
      </c>
      <c r="H40" s="36">
        <f>SUMIFS(СВЦЭМ!$C$39:$C$758,СВЦЭМ!$A$39:$A$758,$A40,СВЦЭМ!$B$39:$B$758,H$11)+'СЕТ СН'!$F$9+СВЦЭМ!$D$10+'СЕТ СН'!$F$6-'СЕТ СН'!$F$19</f>
        <v>2000.70992174</v>
      </c>
      <c r="I40" s="36">
        <f>SUMIFS(СВЦЭМ!$C$39:$C$758,СВЦЭМ!$A$39:$A$758,$A40,СВЦЭМ!$B$39:$B$758,I$11)+'СЕТ СН'!$F$9+СВЦЭМ!$D$10+'СЕТ СН'!$F$6-'СЕТ СН'!$F$19</f>
        <v>1973.7167359600001</v>
      </c>
      <c r="J40" s="36">
        <f>SUMIFS(СВЦЭМ!$C$39:$C$758,СВЦЭМ!$A$39:$A$758,$A40,СВЦЭМ!$B$39:$B$758,J$11)+'СЕТ СН'!$F$9+СВЦЭМ!$D$10+'СЕТ СН'!$F$6-'СЕТ СН'!$F$19</f>
        <v>1869.67500051</v>
      </c>
      <c r="K40" s="36">
        <f>SUMIFS(СВЦЭМ!$C$39:$C$758,СВЦЭМ!$A$39:$A$758,$A40,СВЦЭМ!$B$39:$B$758,K$11)+'СЕТ СН'!$F$9+СВЦЭМ!$D$10+'СЕТ СН'!$F$6-'СЕТ СН'!$F$19</f>
        <v>1802.33585653</v>
      </c>
      <c r="L40" s="36">
        <f>SUMIFS(СВЦЭМ!$C$39:$C$758,СВЦЭМ!$A$39:$A$758,$A40,СВЦЭМ!$B$39:$B$758,L$11)+'СЕТ СН'!$F$9+СВЦЭМ!$D$10+'СЕТ СН'!$F$6-'СЕТ СН'!$F$19</f>
        <v>1747.5234887899999</v>
      </c>
      <c r="M40" s="36">
        <f>SUMIFS(СВЦЭМ!$C$39:$C$758,СВЦЭМ!$A$39:$A$758,$A40,СВЦЭМ!$B$39:$B$758,M$11)+'СЕТ СН'!$F$9+СВЦЭМ!$D$10+'СЕТ СН'!$F$6-'СЕТ СН'!$F$19</f>
        <v>1755.2056345999999</v>
      </c>
      <c r="N40" s="36">
        <f>SUMIFS(СВЦЭМ!$C$39:$C$758,СВЦЭМ!$A$39:$A$758,$A40,СВЦЭМ!$B$39:$B$758,N$11)+'СЕТ СН'!$F$9+СВЦЭМ!$D$10+'СЕТ СН'!$F$6-'СЕТ СН'!$F$19</f>
        <v>1790.71275683</v>
      </c>
      <c r="O40" s="36">
        <f>SUMIFS(СВЦЭМ!$C$39:$C$758,СВЦЭМ!$A$39:$A$758,$A40,СВЦЭМ!$B$39:$B$758,O$11)+'СЕТ СН'!$F$9+СВЦЭМ!$D$10+'СЕТ СН'!$F$6-'СЕТ СН'!$F$19</f>
        <v>1790.6848975</v>
      </c>
      <c r="P40" s="36">
        <f>SUMIFS(СВЦЭМ!$C$39:$C$758,СВЦЭМ!$A$39:$A$758,$A40,СВЦЭМ!$B$39:$B$758,P$11)+'СЕТ СН'!$F$9+СВЦЭМ!$D$10+'СЕТ СН'!$F$6-'СЕТ СН'!$F$19</f>
        <v>1796.9690161199999</v>
      </c>
      <c r="Q40" s="36">
        <f>SUMIFS(СВЦЭМ!$C$39:$C$758,СВЦЭМ!$A$39:$A$758,$A40,СВЦЭМ!$B$39:$B$758,Q$11)+'СЕТ СН'!$F$9+СВЦЭМ!$D$10+'СЕТ СН'!$F$6-'СЕТ СН'!$F$19</f>
        <v>1817.44740116</v>
      </c>
      <c r="R40" s="36">
        <f>SUMIFS(СВЦЭМ!$C$39:$C$758,СВЦЭМ!$A$39:$A$758,$A40,СВЦЭМ!$B$39:$B$758,R$11)+'СЕТ СН'!$F$9+СВЦЭМ!$D$10+'СЕТ СН'!$F$6-'СЕТ СН'!$F$19</f>
        <v>1854.56357624</v>
      </c>
      <c r="S40" s="36">
        <f>SUMIFS(СВЦЭМ!$C$39:$C$758,СВЦЭМ!$A$39:$A$758,$A40,СВЦЭМ!$B$39:$B$758,S$11)+'СЕТ СН'!$F$9+СВЦЭМ!$D$10+'СЕТ СН'!$F$6-'СЕТ СН'!$F$19</f>
        <v>1842.84163891</v>
      </c>
      <c r="T40" s="36">
        <f>SUMIFS(СВЦЭМ!$C$39:$C$758,СВЦЭМ!$A$39:$A$758,$A40,СВЦЭМ!$B$39:$B$758,T$11)+'СЕТ СН'!$F$9+СВЦЭМ!$D$10+'СЕТ СН'!$F$6-'СЕТ СН'!$F$19</f>
        <v>1822.9512172699999</v>
      </c>
      <c r="U40" s="36">
        <f>SUMIFS(СВЦЭМ!$C$39:$C$758,СВЦЭМ!$A$39:$A$758,$A40,СВЦЭМ!$B$39:$B$758,U$11)+'СЕТ СН'!$F$9+СВЦЭМ!$D$10+'СЕТ СН'!$F$6-'СЕТ СН'!$F$19</f>
        <v>1841.83178475</v>
      </c>
      <c r="V40" s="36">
        <f>SUMIFS(СВЦЭМ!$C$39:$C$758,СВЦЭМ!$A$39:$A$758,$A40,СВЦЭМ!$B$39:$B$758,V$11)+'СЕТ СН'!$F$9+СВЦЭМ!$D$10+'СЕТ СН'!$F$6-'СЕТ СН'!$F$19</f>
        <v>1786.5508049</v>
      </c>
      <c r="W40" s="36">
        <f>SUMIFS(СВЦЭМ!$C$39:$C$758,СВЦЭМ!$A$39:$A$758,$A40,СВЦЭМ!$B$39:$B$758,W$11)+'СЕТ СН'!$F$9+СВЦЭМ!$D$10+'СЕТ СН'!$F$6-'СЕТ СН'!$F$19</f>
        <v>1770.6093315799999</v>
      </c>
      <c r="X40" s="36">
        <f>SUMIFS(СВЦЭМ!$C$39:$C$758,СВЦЭМ!$A$39:$A$758,$A40,СВЦЭМ!$B$39:$B$758,X$11)+'СЕТ СН'!$F$9+СВЦЭМ!$D$10+'СЕТ СН'!$F$6-'СЕТ СН'!$F$19</f>
        <v>1798.2076681599999</v>
      </c>
      <c r="Y40" s="36">
        <f>SUMIFS(СВЦЭМ!$C$39:$C$758,СВЦЭМ!$A$39:$A$758,$A40,СВЦЭМ!$B$39:$B$758,Y$11)+'СЕТ СН'!$F$9+СВЦЭМ!$D$10+'СЕТ СН'!$F$6-'СЕТ СН'!$F$19</f>
        <v>1877.7948165600001</v>
      </c>
    </row>
    <row r="41" spans="1:25" ht="15.75" x14ac:dyDescent="0.2">
      <c r="A41" s="35">
        <f t="shared" si="0"/>
        <v>45412</v>
      </c>
      <c r="B41" s="36">
        <f>SUMIFS(СВЦЭМ!$C$39:$C$758,СВЦЭМ!$A$39:$A$758,$A41,СВЦЭМ!$B$39:$B$758,B$11)+'СЕТ СН'!$F$9+СВЦЭМ!$D$10+'СЕТ СН'!$F$6-'СЕТ СН'!$F$19</f>
        <v>1953.47181856</v>
      </c>
      <c r="C41" s="36">
        <f>SUMIFS(СВЦЭМ!$C$39:$C$758,СВЦЭМ!$A$39:$A$758,$A41,СВЦЭМ!$B$39:$B$758,C$11)+'СЕТ СН'!$F$9+СВЦЭМ!$D$10+'СЕТ СН'!$F$6-'СЕТ СН'!$F$19</f>
        <v>2049.3608696000001</v>
      </c>
      <c r="D41" s="36">
        <f>SUMIFS(СВЦЭМ!$C$39:$C$758,СВЦЭМ!$A$39:$A$758,$A41,СВЦЭМ!$B$39:$B$758,D$11)+'СЕТ СН'!$F$9+СВЦЭМ!$D$10+'СЕТ СН'!$F$6-'СЕТ СН'!$F$19</f>
        <v>2094.05162544</v>
      </c>
      <c r="E41" s="36">
        <f>SUMIFS(СВЦЭМ!$C$39:$C$758,СВЦЭМ!$A$39:$A$758,$A41,СВЦЭМ!$B$39:$B$758,E$11)+'СЕТ СН'!$F$9+СВЦЭМ!$D$10+'СЕТ СН'!$F$6-'СЕТ СН'!$F$19</f>
        <v>2115.2722352999999</v>
      </c>
      <c r="F41" s="36">
        <f>SUMIFS(СВЦЭМ!$C$39:$C$758,СВЦЭМ!$A$39:$A$758,$A41,СВЦЭМ!$B$39:$B$758,F$11)+'СЕТ СН'!$F$9+СВЦЭМ!$D$10+'СЕТ СН'!$F$6-'СЕТ СН'!$F$19</f>
        <v>2119.7109199300003</v>
      </c>
      <c r="G41" s="36">
        <f>SUMIFS(СВЦЭМ!$C$39:$C$758,СВЦЭМ!$A$39:$A$758,$A41,СВЦЭМ!$B$39:$B$758,G$11)+'СЕТ СН'!$F$9+СВЦЭМ!$D$10+'СЕТ СН'!$F$6-'СЕТ СН'!$F$19</f>
        <v>2127.6367209699997</v>
      </c>
      <c r="H41" s="36">
        <f>SUMIFS(СВЦЭМ!$C$39:$C$758,СВЦЭМ!$A$39:$A$758,$A41,СВЦЭМ!$B$39:$B$758,H$11)+'СЕТ СН'!$F$9+СВЦЭМ!$D$10+'СЕТ СН'!$F$6-'СЕТ СН'!$F$19</f>
        <v>2109.6577564300001</v>
      </c>
      <c r="I41" s="36">
        <f>SUMIFS(СВЦЭМ!$C$39:$C$758,СВЦЭМ!$A$39:$A$758,$A41,СВЦЭМ!$B$39:$B$758,I$11)+'СЕТ СН'!$F$9+СВЦЭМ!$D$10+'СЕТ СН'!$F$6-'СЕТ СН'!$F$19</f>
        <v>2013.3912088</v>
      </c>
      <c r="J41" s="36">
        <f>SUMIFS(СВЦЭМ!$C$39:$C$758,СВЦЭМ!$A$39:$A$758,$A41,СВЦЭМ!$B$39:$B$758,J$11)+'СЕТ СН'!$F$9+СВЦЭМ!$D$10+'СЕТ СН'!$F$6-'СЕТ СН'!$F$19</f>
        <v>1941.5260708399999</v>
      </c>
      <c r="K41" s="36">
        <f>SUMIFS(СВЦЭМ!$C$39:$C$758,СВЦЭМ!$A$39:$A$758,$A41,СВЦЭМ!$B$39:$B$758,K$11)+'СЕТ СН'!$F$9+СВЦЭМ!$D$10+'СЕТ СН'!$F$6-'СЕТ СН'!$F$19</f>
        <v>1889.3086675</v>
      </c>
      <c r="L41" s="36">
        <f>SUMIFS(СВЦЭМ!$C$39:$C$758,СВЦЭМ!$A$39:$A$758,$A41,СВЦЭМ!$B$39:$B$758,L$11)+'СЕТ СН'!$F$9+СВЦЭМ!$D$10+'СЕТ СН'!$F$6-'СЕТ СН'!$F$19</f>
        <v>1833.5129065599999</v>
      </c>
      <c r="M41" s="36">
        <f>SUMIFS(СВЦЭМ!$C$39:$C$758,СВЦЭМ!$A$39:$A$758,$A41,СВЦЭМ!$B$39:$B$758,M$11)+'СЕТ СН'!$F$9+СВЦЭМ!$D$10+'СЕТ СН'!$F$6-'СЕТ СН'!$F$19</f>
        <v>1828.7627754499999</v>
      </c>
      <c r="N41" s="36">
        <f>SUMIFS(СВЦЭМ!$C$39:$C$758,СВЦЭМ!$A$39:$A$758,$A41,СВЦЭМ!$B$39:$B$758,N$11)+'СЕТ СН'!$F$9+СВЦЭМ!$D$10+'СЕТ СН'!$F$6-'СЕТ СН'!$F$19</f>
        <v>1866.42163529</v>
      </c>
      <c r="O41" s="36">
        <f>SUMIFS(СВЦЭМ!$C$39:$C$758,СВЦЭМ!$A$39:$A$758,$A41,СВЦЭМ!$B$39:$B$758,O$11)+'СЕТ СН'!$F$9+СВЦЭМ!$D$10+'СЕТ СН'!$F$6-'СЕТ СН'!$F$19</f>
        <v>1873.4297516399999</v>
      </c>
      <c r="P41" s="36">
        <f>SUMIFS(СВЦЭМ!$C$39:$C$758,СВЦЭМ!$A$39:$A$758,$A41,СВЦЭМ!$B$39:$B$758,P$11)+'СЕТ СН'!$F$9+СВЦЭМ!$D$10+'СЕТ СН'!$F$6-'СЕТ СН'!$F$19</f>
        <v>1887.6109888399999</v>
      </c>
      <c r="Q41" s="36">
        <f>SUMIFS(СВЦЭМ!$C$39:$C$758,СВЦЭМ!$A$39:$A$758,$A41,СВЦЭМ!$B$39:$B$758,Q$11)+'СЕТ СН'!$F$9+СВЦЭМ!$D$10+'СЕТ СН'!$F$6-'СЕТ СН'!$F$19</f>
        <v>1907.52070078</v>
      </c>
      <c r="R41" s="36">
        <f>SUMIFS(СВЦЭМ!$C$39:$C$758,СВЦЭМ!$A$39:$A$758,$A41,СВЦЭМ!$B$39:$B$758,R$11)+'СЕТ СН'!$F$9+СВЦЭМ!$D$10+'СЕТ СН'!$F$6-'СЕТ СН'!$F$19</f>
        <v>1931.52428566</v>
      </c>
      <c r="S41" s="36">
        <f>SUMIFS(СВЦЭМ!$C$39:$C$758,СВЦЭМ!$A$39:$A$758,$A41,СВЦЭМ!$B$39:$B$758,S$11)+'СЕТ СН'!$F$9+СВЦЭМ!$D$10+'СЕТ СН'!$F$6-'СЕТ СН'!$F$19</f>
        <v>1925.3142697599999</v>
      </c>
      <c r="T41" s="36">
        <f>SUMIFS(СВЦЭМ!$C$39:$C$758,СВЦЭМ!$A$39:$A$758,$A41,СВЦЭМ!$B$39:$B$758,T$11)+'СЕТ СН'!$F$9+СВЦЭМ!$D$10+'СЕТ СН'!$F$6-'СЕТ СН'!$F$19</f>
        <v>1895.6492832900001</v>
      </c>
      <c r="U41" s="36">
        <f>SUMIFS(СВЦЭМ!$C$39:$C$758,СВЦЭМ!$A$39:$A$758,$A41,СВЦЭМ!$B$39:$B$758,U$11)+'СЕТ СН'!$F$9+СВЦЭМ!$D$10+'СЕТ СН'!$F$6-'СЕТ СН'!$F$19</f>
        <v>1892.1604505099999</v>
      </c>
      <c r="V41" s="36">
        <f>SUMIFS(СВЦЭМ!$C$39:$C$758,СВЦЭМ!$A$39:$A$758,$A41,СВЦЭМ!$B$39:$B$758,V$11)+'СЕТ СН'!$F$9+СВЦЭМ!$D$10+'СЕТ СН'!$F$6-'СЕТ СН'!$F$19</f>
        <v>1842.16351106</v>
      </c>
      <c r="W41" s="36">
        <f>SUMIFS(СВЦЭМ!$C$39:$C$758,СВЦЭМ!$A$39:$A$758,$A41,СВЦЭМ!$B$39:$B$758,W$11)+'СЕТ СН'!$F$9+СВЦЭМ!$D$10+'СЕТ СН'!$F$6-'СЕТ СН'!$F$19</f>
        <v>1819.0425536099999</v>
      </c>
      <c r="X41" s="36">
        <f>SUMIFS(СВЦЭМ!$C$39:$C$758,СВЦЭМ!$A$39:$A$758,$A41,СВЦЭМ!$B$39:$B$758,X$11)+'СЕТ СН'!$F$9+СВЦЭМ!$D$10+'СЕТ СН'!$F$6-'СЕТ СН'!$F$19</f>
        <v>1867.2550109399999</v>
      </c>
      <c r="Y41" s="36">
        <f>SUMIFS(СВЦЭМ!$C$39:$C$758,СВЦЭМ!$A$39:$A$758,$A41,СВЦЭМ!$B$39:$B$758,Y$11)+'СЕТ СН'!$F$9+СВЦЭМ!$D$10+'СЕТ СН'!$F$6-'СЕТ СН'!$F$19</f>
        <v>1900.8740378299999</v>
      </c>
    </row>
    <row r="42" spans="1:25"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3"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5" ht="12.75" customHeight="1" x14ac:dyDescent="0.2">
      <c r="A46" s="134"/>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5" ht="12.75" customHeight="1" x14ac:dyDescent="0.2">
      <c r="A47" s="13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01.04.2024</v>
      </c>
      <c r="B48" s="36">
        <f>SUMIFS(СВЦЭМ!$C$39:$C$758,СВЦЭМ!$A$39:$A$758,$A48,СВЦЭМ!$B$39:$B$758,B$47)+'СЕТ СН'!$G$9+СВЦЭМ!$D$10+'СЕТ СН'!$G$6-'СЕТ СН'!$G$19</f>
        <v>2409.54075586</v>
      </c>
      <c r="C48" s="36">
        <f>SUMIFS(СВЦЭМ!$C$39:$C$758,СВЦЭМ!$A$39:$A$758,$A48,СВЦЭМ!$B$39:$B$758,C$47)+'СЕТ СН'!$G$9+СВЦЭМ!$D$10+'СЕТ СН'!$G$6-'СЕТ СН'!$G$19</f>
        <v>2420.9720304299999</v>
      </c>
      <c r="D48" s="36">
        <f>SUMIFS(СВЦЭМ!$C$39:$C$758,СВЦЭМ!$A$39:$A$758,$A48,СВЦЭМ!$B$39:$B$758,D$47)+'СЕТ СН'!$G$9+СВЦЭМ!$D$10+'СЕТ СН'!$G$6-'СЕТ СН'!$G$19</f>
        <v>2431.7929441400001</v>
      </c>
      <c r="E48" s="36">
        <f>SUMIFS(СВЦЭМ!$C$39:$C$758,СВЦЭМ!$A$39:$A$758,$A48,СВЦЭМ!$B$39:$B$758,E$47)+'СЕТ СН'!$G$9+СВЦЭМ!$D$10+'СЕТ СН'!$G$6-'СЕТ СН'!$G$19</f>
        <v>2451.61938285</v>
      </c>
      <c r="F48" s="36">
        <f>SUMIFS(СВЦЭМ!$C$39:$C$758,СВЦЭМ!$A$39:$A$758,$A48,СВЦЭМ!$B$39:$B$758,F$47)+'СЕТ СН'!$G$9+СВЦЭМ!$D$10+'СЕТ СН'!$G$6-'СЕТ СН'!$G$19</f>
        <v>2448.1959306399995</v>
      </c>
      <c r="G48" s="36">
        <f>SUMIFS(СВЦЭМ!$C$39:$C$758,СВЦЭМ!$A$39:$A$758,$A48,СВЦЭМ!$B$39:$B$758,G$47)+'СЕТ СН'!$G$9+СВЦЭМ!$D$10+'СЕТ СН'!$G$6-'СЕТ СН'!$G$19</f>
        <v>2463.9450371900002</v>
      </c>
      <c r="H48" s="36">
        <f>SUMIFS(СВЦЭМ!$C$39:$C$758,СВЦЭМ!$A$39:$A$758,$A48,СВЦЭМ!$B$39:$B$758,H$47)+'СЕТ СН'!$G$9+СВЦЭМ!$D$10+'СЕТ СН'!$G$6-'СЕТ СН'!$G$19</f>
        <v>2359.8882105100001</v>
      </c>
      <c r="I48" s="36">
        <f>SUMIFS(СВЦЭМ!$C$39:$C$758,СВЦЭМ!$A$39:$A$758,$A48,СВЦЭМ!$B$39:$B$758,I$47)+'СЕТ СН'!$G$9+СВЦЭМ!$D$10+'СЕТ СН'!$G$6-'СЕТ СН'!$G$19</f>
        <v>2290.5159598800001</v>
      </c>
      <c r="J48" s="36">
        <f>SUMIFS(СВЦЭМ!$C$39:$C$758,СВЦЭМ!$A$39:$A$758,$A48,СВЦЭМ!$B$39:$B$758,J$47)+'СЕТ СН'!$G$9+СВЦЭМ!$D$10+'СЕТ СН'!$G$6-'СЕТ СН'!$G$19</f>
        <v>2243.39073603</v>
      </c>
      <c r="K48" s="36">
        <f>SUMIFS(СВЦЭМ!$C$39:$C$758,СВЦЭМ!$A$39:$A$758,$A48,СВЦЭМ!$B$39:$B$758,K$47)+'СЕТ СН'!$G$9+СВЦЭМ!$D$10+'СЕТ СН'!$G$6-'СЕТ СН'!$G$19</f>
        <v>2204.7718213099997</v>
      </c>
      <c r="L48" s="36">
        <f>SUMIFS(СВЦЭМ!$C$39:$C$758,СВЦЭМ!$A$39:$A$758,$A48,СВЦЭМ!$B$39:$B$758,L$47)+'СЕТ СН'!$G$9+СВЦЭМ!$D$10+'СЕТ СН'!$G$6-'СЕТ СН'!$G$19</f>
        <v>2215.2973415400002</v>
      </c>
      <c r="M48" s="36">
        <f>SUMIFS(СВЦЭМ!$C$39:$C$758,СВЦЭМ!$A$39:$A$758,$A48,СВЦЭМ!$B$39:$B$758,M$47)+'СЕТ СН'!$G$9+СВЦЭМ!$D$10+'СЕТ СН'!$G$6-'СЕТ СН'!$G$19</f>
        <v>2243.5880036099998</v>
      </c>
      <c r="N48" s="36">
        <f>SUMIFS(СВЦЭМ!$C$39:$C$758,СВЦЭМ!$A$39:$A$758,$A48,СВЦЭМ!$B$39:$B$758,N$47)+'СЕТ СН'!$G$9+СВЦЭМ!$D$10+'СЕТ СН'!$G$6-'СЕТ СН'!$G$19</f>
        <v>2247.8431424099999</v>
      </c>
      <c r="O48" s="36">
        <f>SUMIFS(СВЦЭМ!$C$39:$C$758,СВЦЭМ!$A$39:$A$758,$A48,СВЦЭМ!$B$39:$B$758,O$47)+'СЕТ СН'!$G$9+СВЦЭМ!$D$10+'СЕТ СН'!$G$6-'СЕТ СН'!$G$19</f>
        <v>2282.6493318000003</v>
      </c>
      <c r="P48" s="36">
        <f>SUMIFS(СВЦЭМ!$C$39:$C$758,СВЦЭМ!$A$39:$A$758,$A48,СВЦЭМ!$B$39:$B$758,P$47)+'СЕТ СН'!$G$9+СВЦЭМ!$D$10+'СЕТ СН'!$G$6-'СЕТ СН'!$G$19</f>
        <v>2313.3581759399995</v>
      </c>
      <c r="Q48" s="36">
        <f>SUMIFS(СВЦЭМ!$C$39:$C$758,СВЦЭМ!$A$39:$A$758,$A48,СВЦЭМ!$B$39:$B$758,Q$47)+'СЕТ СН'!$G$9+СВЦЭМ!$D$10+'СЕТ СН'!$G$6-'СЕТ СН'!$G$19</f>
        <v>2315.6509748199996</v>
      </c>
      <c r="R48" s="36">
        <f>SUMIFS(СВЦЭМ!$C$39:$C$758,СВЦЭМ!$A$39:$A$758,$A48,СВЦЭМ!$B$39:$B$758,R$47)+'СЕТ СН'!$G$9+СВЦЭМ!$D$10+'СЕТ СН'!$G$6-'СЕТ СН'!$G$19</f>
        <v>2325.4351882199999</v>
      </c>
      <c r="S48" s="36">
        <f>SUMIFS(СВЦЭМ!$C$39:$C$758,СВЦЭМ!$A$39:$A$758,$A48,СВЦЭМ!$B$39:$B$758,S$47)+'СЕТ СН'!$G$9+СВЦЭМ!$D$10+'СЕТ СН'!$G$6-'СЕТ СН'!$G$19</f>
        <v>2289.0467962299999</v>
      </c>
      <c r="T48" s="36">
        <f>SUMIFS(СВЦЭМ!$C$39:$C$758,СВЦЭМ!$A$39:$A$758,$A48,СВЦЭМ!$B$39:$B$758,T$47)+'СЕТ СН'!$G$9+СВЦЭМ!$D$10+'СЕТ СН'!$G$6-'СЕТ СН'!$G$19</f>
        <v>2244.2721092000002</v>
      </c>
      <c r="U48" s="36">
        <f>SUMIFS(СВЦЭМ!$C$39:$C$758,СВЦЭМ!$A$39:$A$758,$A48,СВЦЭМ!$B$39:$B$758,U$47)+'СЕТ СН'!$G$9+СВЦЭМ!$D$10+'СЕТ СН'!$G$6-'СЕТ СН'!$G$19</f>
        <v>2201.7108115299998</v>
      </c>
      <c r="V48" s="36">
        <f>SUMIFS(СВЦЭМ!$C$39:$C$758,СВЦЭМ!$A$39:$A$758,$A48,СВЦЭМ!$B$39:$B$758,V$47)+'СЕТ СН'!$G$9+СВЦЭМ!$D$10+'СЕТ СН'!$G$6-'СЕТ СН'!$G$19</f>
        <v>2197.8494547700002</v>
      </c>
      <c r="W48" s="36">
        <f>SUMIFS(СВЦЭМ!$C$39:$C$758,СВЦЭМ!$A$39:$A$758,$A48,СВЦЭМ!$B$39:$B$758,W$47)+'СЕТ СН'!$G$9+СВЦЭМ!$D$10+'СЕТ СН'!$G$6-'СЕТ СН'!$G$19</f>
        <v>2190.6772209600003</v>
      </c>
      <c r="X48" s="36">
        <f>SUMIFS(СВЦЭМ!$C$39:$C$758,СВЦЭМ!$A$39:$A$758,$A48,СВЦЭМ!$B$39:$B$758,X$47)+'СЕТ СН'!$G$9+СВЦЭМ!$D$10+'СЕТ СН'!$G$6-'СЕТ СН'!$G$19</f>
        <v>2232.9936368099998</v>
      </c>
      <c r="Y48" s="36">
        <f>SUMIFS(СВЦЭМ!$C$39:$C$758,СВЦЭМ!$A$39:$A$758,$A48,СВЦЭМ!$B$39:$B$758,Y$47)+'СЕТ СН'!$G$9+СВЦЭМ!$D$10+'СЕТ СН'!$G$6-'СЕТ СН'!$G$19</f>
        <v>2274.79193184</v>
      </c>
    </row>
    <row r="49" spans="1:25" ht="15.75" x14ac:dyDescent="0.2">
      <c r="A49" s="35">
        <f>A48+1</f>
        <v>45384</v>
      </c>
      <c r="B49" s="36">
        <f>SUMIFS(СВЦЭМ!$C$39:$C$758,СВЦЭМ!$A$39:$A$758,$A49,СВЦЭМ!$B$39:$B$758,B$47)+'СЕТ СН'!$G$9+СВЦЭМ!$D$10+'СЕТ СН'!$G$6-'СЕТ СН'!$G$19</f>
        <v>2196.0873954899998</v>
      </c>
      <c r="C49" s="36">
        <f>SUMIFS(СВЦЭМ!$C$39:$C$758,СВЦЭМ!$A$39:$A$758,$A49,СВЦЭМ!$B$39:$B$758,C$47)+'СЕТ СН'!$G$9+СВЦЭМ!$D$10+'СЕТ СН'!$G$6-'СЕТ СН'!$G$19</f>
        <v>2258.0976786000001</v>
      </c>
      <c r="D49" s="36">
        <f>SUMIFS(СВЦЭМ!$C$39:$C$758,СВЦЭМ!$A$39:$A$758,$A49,СВЦЭМ!$B$39:$B$758,D$47)+'СЕТ СН'!$G$9+СВЦЭМ!$D$10+'СЕТ СН'!$G$6-'СЕТ СН'!$G$19</f>
        <v>2317.8256610399994</v>
      </c>
      <c r="E49" s="36">
        <f>SUMIFS(СВЦЭМ!$C$39:$C$758,СВЦЭМ!$A$39:$A$758,$A49,СВЦЭМ!$B$39:$B$758,E$47)+'СЕТ СН'!$G$9+СВЦЭМ!$D$10+'СЕТ СН'!$G$6-'СЕТ СН'!$G$19</f>
        <v>2346.7506724699997</v>
      </c>
      <c r="F49" s="36">
        <f>SUMIFS(СВЦЭМ!$C$39:$C$758,СВЦЭМ!$A$39:$A$758,$A49,СВЦЭМ!$B$39:$B$758,F$47)+'СЕТ СН'!$G$9+СВЦЭМ!$D$10+'СЕТ СН'!$G$6-'СЕТ СН'!$G$19</f>
        <v>2334.34346878</v>
      </c>
      <c r="G49" s="36">
        <f>SUMIFS(СВЦЭМ!$C$39:$C$758,СВЦЭМ!$A$39:$A$758,$A49,СВЦЭМ!$B$39:$B$758,G$47)+'СЕТ СН'!$G$9+СВЦЭМ!$D$10+'СЕТ СН'!$G$6-'СЕТ СН'!$G$19</f>
        <v>2323.8978715499998</v>
      </c>
      <c r="H49" s="36">
        <f>SUMIFS(СВЦЭМ!$C$39:$C$758,СВЦЭМ!$A$39:$A$758,$A49,СВЦЭМ!$B$39:$B$758,H$47)+'СЕТ СН'!$G$9+СВЦЭМ!$D$10+'СЕТ СН'!$G$6-'СЕТ СН'!$G$19</f>
        <v>2270.5822732099996</v>
      </c>
      <c r="I49" s="36">
        <f>SUMIFS(СВЦЭМ!$C$39:$C$758,СВЦЭМ!$A$39:$A$758,$A49,СВЦЭМ!$B$39:$B$758,I$47)+'СЕТ СН'!$G$9+СВЦЭМ!$D$10+'СЕТ СН'!$G$6-'СЕТ СН'!$G$19</f>
        <v>2250.7142508400002</v>
      </c>
      <c r="J49" s="36">
        <f>SUMIFS(СВЦЭМ!$C$39:$C$758,СВЦЭМ!$A$39:$A$758,$A49,СВЦЭМ!$B$39:$B$758,J$47)+'СЕТ СН'!$G$9+СВЦЭМ!$D$10+'СЕТ СН'!$G$6-'СЕТ СН'!$G$19</f>
        <v>2203.4702055799999</v>
      </c>
      <c r="K49" s="36">
        <f>SUMIFS(СВЦЭМ!$C$39:$C$758,СВЦЭМ!$A$39:$A$758,$A49,СВЦЭМ!$B$39:$B$758,K$47)+'СЕТ СН'!$G$9+СВЦЭМ!$D$10+'СЕТ СН'!$G$6-'СЕТ СН'!$G$19</f>
        <v>2167.6057632000002</v>
      </c>
      <c r="L49" s="36">
        <f>SUMIFS(СВЦЭМ!$C$39:$C$758,СВЦЭМ!$A$39:$A$758,$A49,СВЦЭМ!$B$39:$B$758,L$47)+'СЕТ СН'!$G$9+СВЦЭМ!$D$10+'СЕТ СН'!$G$6-'СЕТ СН'!$G$19</f>
        <v>2183.7506057800001</v>
      </c>
      <c r="M49" s="36">
        <f>SUMIFS(СВЦЭМ!$C$39:$C$758,СВЦЭМ!$A$39:$A$758,$A49,СВЦЭМ!$B$39:$B$758,M$47)+'СЕТ СН'!$G$9+СВЦЭМ!$D$10+'СЕТ СН'!$G$6-'СЕТ СН'!$G$19</f>
        <v>2212.6396076800002</v>
      </c>
      <c r="N49" s="36">
        <f>SUMIFS(СВЦЭМ!$C$39:$C$758,СВЦЭМ!$A$39:$A$758,$A49,СВЦЭМ!$B$39:$B$758,N$47)+'СЕТ СН'!$G$9+СВЦЭМ!$D$10+'СЕТ СН'!$G$6-'СЕТ СН'!$G$19</f>
        <v>2221.8749840800001</v>
      </c>
      <c r="O49" s="36">
        <f>SUMIFS(СВЦЭМ!$C$39:$C$758,СВЦЭМ!$A$39:$A$758,$A49,СВЦЭМ!$B$39:$B$758,O$47)+'СЕТ СН'!$G$9+СВЦЭМ!$D$10+'СЕТ СН'!$G$6-'СЕТ СН'!$G$19</f>
        <v>2247.9390134799996</v>
      </c>
      <c r="P49" s="36">
        <f>SUMIFS(СВЦЭМ!$C$39:$C$758,СВЦЭМ!$A$39:$A$758,$A49,СВЦЭМ!$B$39:$B$758,P$47)+'СЕТ СН'!$G$9+СВЦЭМ!$D$10+'СЕТ СН'!$G$6-'СЕТ СН'!$G$19</f>
        <v>2252.7035389499997</v>
      </c>
      <c r="Q49" s="36">
        <f>SUMIFS(СВЦЭМ!$C$39:$C$758,СВЦЭМ!$A$39:$A$758,$A49,СВЦЭМ!$B$39:$B$758,Q$47)+'СЕТ СН'!$G$9+СВЦЭМ!$D$10+'СЕТ СН'!$G$6-'СЕТ СН'!$G$19</f>
        <v>2257.0320942500002</v>
      </c>
      <c r="R49" s="36">
        <f>SUMIFS(СВЦЭМ!$C$39:$C$758,СВЦЭМ!$A$39:$A$758,$A49,СВЦЭМ!$B$39:$B$758,R$47)+'СЕТ СН'!$G$9+СВЦЭМ!$D$10+'СЕТ СН'!$G$6-'СЕТ СН'!$G$19</f>
        <v>2262.96838252</v>
      </c>
      <c r="S49" s="36">
        <f>SUMIFS(СВЦЭМ!$C$39:$C$758,СВЦЭМ!$A$39:$A$758,$A49,СВЦЭМ!$B$39:$B$758,S$47)+'СЕТ СН'!$G$9+СВЦЭМ!$D$10+'СЕТ СН'!$G$6-'СЕТ СН'!$G$19</f>
        <v>2250.3711022199996</v>
      </c>
      <c r="T49" s="36">
        <f>SUMIFS(СВЦЭМ!$C$39:$C$758,СВЦЭМ!$A$39:$A$758,$A49,СВЦЭМ!$B$39:$B$758,T$47)+'СЕТ СН'!$G$9+СВЦЭМ!$D$10+'СЕТ СН'!$G$6-'СЕТ СН'!$G$19</f>
        <v>2202.7332519800002</v>
      </c>
      <c r="U49" s="36">
        <f>SUMIFS(СВЦЭМ!$C$39:$C$758,СВЦЭМ!$A$39:$A$758,$A49,СВЦЭМ!$B$39:$B$758,U$47)+'СЕТ СН'!$G$9+СВЦЭМ!$D$10+'СЕТ СН'!$G$6-'СЕТ СН'!$G$19</f>
        <v>2190.7124671800002</v>
      </c>
      <c r="V49" s="36">
        <f>SUMIFS(СВЦЭМ!$C$39:$C$758,СВЦЭМ!$A$39:$A$758,$A49,СВЦЭМ!$B$39:$B$758,V$47)+'СЕТ СН'!$G$9+СВЦЭМ!$D$10+'СЕТ СН'!$G$6-'СЕТ СН'!$G$19</f>
        <v>2173.6296484599998</v>
      </c>
      <c r="W49" s="36">
        <f>SUMIFS(СВЦЭМ!$C$39:$C$758,СВЦЭМ!$A$39:$A$758,$A49,СВЦЭМ!$B$39:$B$758,W$47)+'СЕТ СН'!$G$9+СВЦЭМ!$D$10+'СЕТ СН'!$G$6-'СЕТ СН'!$G$19</f>
        <v>2150.2512178699999</v>
      </c>
      <c r="X49" s="36">
        <f>SUMIFS(СВЦЭМ!$C$39:$C$758,СВЦЭМ!$A$39:$A$758,$A49,СВЦЭМ!$B$39:$B$758,X$47)+'СЕТ СН'!$G$9+СВЦЭМ!$D$10+'СЕТ СН'!$G$6-'СЕТ СН'!$G$19</f>
        <v>2203.8386862199995</v>
      </c>
      <c r="Y49" s="36">
        <f>SUMIFS(СВЦЭМ!$C$39:$C$758,СВЦЭМ!$A$39:$A$758,$A49,СВЦЭМ!$B$39:$B$758,Y$47)+'СЕТ СН'!$G$9+СВЦЭМ!$D$10+'СЕТ СН'!$G$6-'СЕТ СН'!$G$19</f>
        <v>2251.7052525600002</v>
      </c>
    </row>
    <row r="50" spans="1:25" ht="15.75" x14ac:dyDescent="0.2">
      <c r="A50" s="35">
        <f t="shared" ref="A50:A78" si="1">A49+1</f>
        <v>45385</v>
      </c>
      <c r="B50" s="36">
        <f>SUMIFS(СВЦЭМ!$C$39:$C$758,СВЦЭМ!$A$39:$A$758,$A50,СВЦЭМ!$B$39:$B$758,B$47)+'СЕТ СН'!$G$9+СВЦЭМ!$D$10+'СЕТ СН'!$G$6-'СЕТ СН'!$G$19</f>
        <v>2202.0804294099999</v>
      </c>
      <c r="C50" s="36">
        <f>SUMIFS(СВЦЭМ!$C$39:$C$758,СВЦЭМ!$A$39:$A$758,$A50,СВЦЭМ!$B$39:$B$758,C$47)+'СЕТ СН'!$G$9+СВЦЭМ!$D$10+'СЕТ СН'!$G$6-'СЕТ СН'!$G$19</f>
        <v>2258.1677572600001</v>
      </c>
      <c r="D50" s="36">
        <f>SUMIFS(СВЦЭМ!$C$39:$C$758,СВЦЭМ!$A$39:$A$758,$A50,СВЦЭМ!$B$39:$B$758,D$47)+'СЕТ СН'!$G$9+СВЦЭМ!$D$10+'СЕТ СН'!$G$6-'СЕТ СН'!$G$19</f>
        <v>2303.8334325599999</v>
      </c>
      <c r="E50" s="36">
        <f>SUMIFS(СВЦЭМ!$C$39:$C$758,СВЦЭМ!$A$39:$A$758,$A50,СВЦЭМ!$B$39:$B$758,E$47)+'СЕТ СН'!$G$9+СВЦЭМ!$D$10+'СЕТ СН'!$G$6-'СЕТ СН'!$G$19</f>
        <v>2300.1484086800001</v>
      </c>
      <c r="F50" s="36">
        <f>SUMIFS(СВЦЭМ!$C$39:$C$758,СВЦЭМ!$A$39:$A$758,$A50,СВЦЭМ!$B$39:$B$758,F$47)+'СЕТ СН'!$G$9+СВЦЭМ!$D$10+'СЕТ СН'!$G$6-'СЕТ СН'!$G$19</f>
        <v>2266.5187571400002</v>
      </c>
      <c r="G50" s="36">
        <f>SUMIFS(СВЦЭМ!$C$39:$C$758,СВЦЭМ!$A$39:$A$758,$A50,СВЦЭМ!$B$39:$B$758,G$47)+'СЕТ СН'!$G$9+СВЦЭМ!$D$10+'СЕТ СН'!$G$6-'СЕТ СН'!$G$19</f>
        <v>2275.2476777299999</v>
      </c>
      <c r="H50" s="36">
        <f>SUMIFS(СВЦЭМ!$C$39:$C$758,СВЦЭМ!$A$39:$A$758,$A50,СВЦЭМ!$B$39:$B$758,H$47)+'СЕТ СН'!$G$9+СВЦЭМ!$D$10+'СЕТ СН'!$G$6-'СЕТ СН'!$G$19</f>
        <v>2241.0795471700003</v>
      </c>
      <c r="I50" s="36">
        <f>SUMIFS(СВЦЭМ!$C$39:$C$758,СВЦЭМ!$A$39:$A$758,$A50,СВЦЭМ!$B$39:$B$758,I$47)+'СЕТ СН'!$G$9+СВЦЭМ!$D$10+'СЕТ СН'!$G$6-'СЕТ СН'!$G$19</f>
        <v>2188.2880230000001</v>
      </c>
      <c r="J50" s="36">
        <f>SUMIFS(СВЦЭМ!$C$39:$C$758,СВЦЭМ!$A$39:$A$758,$A50,СВЦЭМ!$B$39:$B$758,J$47)+'СЕТ СН'!$G$9+СВЦЭМ!$D$10+'СЕТ СН'!$G$6-'СЕТ СН'!$G$19</f>
        <v>2130.6164169200001</v>
      </c>
      <c r="K50" s="36">
        <f>SUMIFS(СВЦЭМ!$C$39:$C$758,СВЦЭМ!$A$39:$A$758,$A50,СВЦЭМ!$B$39:$B$758,K$47)+'СЕТ СН'!$G$9+СВЦЭМ!$D$10+'СЕТ СН'!$G$6-'СЕТ СН'!$G$19</f>
        <v>2103.63534729</v>
      </c>
      <c r="L50" s="36">
        <f>SUMIFS(СВЦЭМ!$C$39:$C$758,СВЦЭМ!$A$39:$A$758,$A50,СВЦЭМ!$B$39:$B$758,L$47)+'СЕТ СН'!$G$9+СВЦЭМ!$D$10+'СЕТ СН'!$G$6-'СЕТ СН'!$G$19</f>
        <v>2095.70217142</v>
      </c>
      <c r="M50" s="36">
        <f>SUMIFS(СВЦЭМ!$C$39:$C$758,СВЦЭМ!$A$39:$A$758,$A50,СВЦЭМ!$B$39:$B$758,M$47)+'СЕТ СН'!$G$9+СВЦЭМ!$D$10+'СЕТ СН'!$G$6-'СЕТ СН'!$G$19</f>
        <v>2100.7074084699998</v>
      </c>
      <c r="N50" s="36">
        <f>SUMIFS(СВЦЭМ!$C$39:$C$758,СВЦЭМ!$A$39:$A$758,$A50,СВЦЭМ!$B$39:$B$758,N$47)+'СЕТ СН'!$G$9+СВЦЭМ!$D$10+'СЕТ СН'!$G$6-'СЕТ СН'!$G$19</f>
        <v>2116.2290869600001</v>
      </c>
      <c r="O50" s="36">
        <f>SUMIFS(СВЦЭМ!$C$39:$C$758,СВЦЭМ!$A$39:$A$758,$A50,СВЦЭМ!$B$39:$B$758,O$47)+'СЕТ СН'!$G$9+СВЦЭМ!$D$10+'СЕТ СН'!$G$6-'СЕТ СН'!$G$19</f>
        <v>2119.4893928400002</v>
      </c>
      <c r="P50" s="36">
        <f>SUMIFS(СВЦЭМ!$C$39:$C$758,СВЦЭМ!$A$39:$A$758,$A50,СВЦЭМ!$B$39:$B$758,P$47)+'СЕТ СН'!$G$9+СВЦЭМ!$D$10+'СЕТ СН'!$G$6-'СЕТ СН'!$G$19</f>
        <v>2157.6289219600003</v>
      </c>
      <c r="Q50" s="36">
        <f>SUMIFS(СВЦЭМ!$C$39:$C$758,СВЦЭМ!$A$39:$A$758,$A50,СВЦЭМ!$B$39:$B$758,Q$47)+'СЕТ СН'!$G$9+СВЦЭМ!$D$10+'СЕТ СН'!$G$6-'СЕТ СН'!$G$19</f>
        <v>2190.0914348900001</v>
      </c>
      <c r="R50" s="36">
        <f>SUMIFS(СВЦЭМ!$C$39:$C$758,СВЦЭМ!$A$39:$A$758,$A50,СВЦЭМ!$B$39:$B$758,R$47)+'СЕТ СН'!$G$9+СВЦЭМ!$D$10+'СЕТ СН'!$G$6-'СЕТ СН'!$G$19</f>
        <v>2201.9265439800001</v>
      </c>
      <c r="S50" s="36">
        <f>SUMIFS(СВЦЭМ!$C$39:$C$758,СВЦЭМ!$A$39:$A$758,$A50,СВЦЭМ!$B$39:$B$758,S$47)+'СЕТ СН'!$G$9+СВЦЭМ!$D$10+'СЕТ СН'!$G$6-'СЕТ СН'!$G$19</f>
        <v>2179.6201008799999</v>
      </c>
      <c r="T50" s="36">
        <f>SUMIFS(СВЦЭМ!$C$39:$C$758,СВЦЭМ!$A$39:$A$758,$A50,СВЦЭМ!$B$39:$B$758,T$47)+'СЕТ СН'!$G$9+СВЦЭМ!$D$10+'СЕТ СН'!$G$6-'СЕТ СН'!$G$19</f>
        <v>2155.4079971000001</v>
      </c>
      <c r="U50" s="36">
        <f>SUMIFS(СВЦЭМ!$C$39:$C$758,СВЦЭМ!$A$39:$A$758,$A50,СВЦЭМ!$B$39:$B$758,U$47)+'СЕТ СН'!$G$9+СВЦЭМ!$D$10+'СЕТ СН'!$G$6-'СЕТ СН'!$G$19</f>
        <v>2132.3958614000003</v>
      </c>
      <c r="V50" s="36">
        <f>SUMIFS(СВЦЭМ!$C$39:$C$758,СВЦЭМ!$A$39:$A$758,$A50,СВЦЭМ!$B$39:$B$758,V$47)+'СЕТ СН'!$G$9+СВЦЭМ!$D$10+'СЕТ СН'!$G$6-'СЕТ СН'!$G$19</f>
        <v>2101.63395618</v>
      </c>
      <c r="W50" s="36">
        <f>SUMIFS(СВЦЭМ!$C$39:$C$758,СВЦЭМ!$A$39:$A$758,$A50,СВЦЭМ!$B$39:$B$758,W$47)+'СЕТ СН'!$G$9+СВЦЭМ!$D$10+'СЕТ СН'!$G$6-'СЕТ СН'!$G$19</f>
        <v>2096.6891474000004</v>
      </c>
      <c r="X50" s="36">
        <f>SUMIFS(СВЦЭМ!$C$39:$C$758,СВЦЭМ!$A$39:$A$758,$A50,СВЦЭМ!$B$39:$B$758,X$47)+'СЕТ СН'!$G$9+СВЦЭМ!$D$10+'СЕТ СН'!$G$6-'СЕТ СН'!$G$19</f>
        <v>2125.9051054700003</v>
      </c>
      <c r="Y50" s="36">
        <f>SUMIFS(СВЦЭМ!$C$39:$C$758,СВЦЭМ!$A$39:$A$758,$A50,СВЦЭМ!$B$39:$B$758,Y$47)+'СЕТ СН'!$G$9+СВЦЭМ!$D$10+'СЕТ СН'!$G$6-'СЕТ СН'!$G$19</f>
        <v>2186.6657860300002</v>
      </c>
    </row>
    <row r="51" spans="1:25" ht="15.75" x14ac:dyDescent="0.2">
      <c r="A51" s="35">
        <f t="shared" si="1"/>
        <v>45386</v>
      </c>
      <c r="B51" s="36">
        <f>SUMIFS(СВЦЭМ!$C$39:$C$758,СВЦЭМ!$A$39:$A$758,$A51,СВЦЭМ!$B$39:$B$758,B$47)+'СЕТ СН'!$G$9+СВЦЭМ!$D$10+'СЕТ СН'!$G$6-'СЕТ СН'!$G$19</f>
        <v>2359.1018143699994</v>
      </c>
      <c r="C51" s="36">
        <f>SUMIFS(СВЦЭМ!$C$39:$C$758,СВЦЭМ!$A$39:$A$758,$A51,СВЦЭМ!$B$39:$B$758,C$47)+'СЕТ СН'!$G$9+СВЦЭМ!$D$10+'СЕТ СН'!$G$6-'СЕТ СН'!$G$19</f>
        <v>2324.8414726199999</v>
      </c>
      <c r="D51" s="36">
        <f>SUMIFS(СВЦЭМ!$C$39:$C$758,СВЦЭМ!$A$39:$A$758,$A51,СВЦЭМ!$B$39:$B$758,D$47)+'СЕТ СН'!$G$9+СВЦЭМ!$D$10+'СЕТ СН'!$G$6-'СЕТ СН'!$G$19</f>
        <v>2348.3310440699997</v>
      </c>
      <c r="E51" s="36">
        <f>SUMIFS(СВЦЭМ!$C$39:$C$758,СВЦЭМ!$A$39:$A$758,$A51,СВЦЭМ!$B$39:$B$758,E$47)+'СЕТ СН'!$G$9+СВЦЭМ!$D$10+'СЕТ СН'!$G$6-'СЕТ СН'!$G$19</f>
        <v>2361.4253990899997</v>
      </c>
      <c r="F51" s="36">
        <f>SUMIFS(СВЦЭМ!$C$39:$C$758,СВЦЭМ!$A$39:$A$758,$A51,СВЦЭМ!$B$39:$B$758,F$47)+'СЕТ СН'!$G$9+СВЦЭМ!$D$10+'СЕТ СН'!$G$6-'СЕТ СН'!$G$19</f>
        <v>2351.0314539499996</v>
      </c>
      <c r="G51" s="36">
        <f>SUMIFS(СВЦЭМ!$C$39:$C$758,СВЦЭМ!$A$39:$A$758,$A51,СВЦЭМ!$B$39:$B$758,G$47)+'СЕТ СН'!$G$9+СВЦЭМ!$D$10+'СЕТ СН'!$G$6-'СЕТ СН'!$G$19</f>
        <v>2311.5875447799999</v>
      </c>
      <c r="H51" s="36">
        <f>SUMIFS(СВЦЭМ!$C$39:$C$758,СВЦЭМ!$A$39:$A$758,$A51,СВЦЭМ!$B$39:$B$758,H$47)+'СЕТ СН'!$G$9+СВЦЭМ!$D$10+'СЕТ СН'!$G$6-'СЕТ СН'!$G$19</f>
        <v>2261.3852733399999</v>
      </c>
      <c r="I51" s="36">
        <f>SUMIFS(СВЦЭМ!$C$39:$C$758,СВЦЭМ!$A$39:$A$758,$A51,СВЦЭМ!$B$39:$B$758,I$47)+'СЕТ СН'!$G$9+СВЦЭМ!$D$10+'СЕТ СН'!$G$6-'СЕТ СН'!$G$19</f>
        <v>2201.7273340499996</v>
      </c>
      <c r="J51" s="36">
        <f>SUMIFS(СВЦЭМ!$C$39:$C$758,СВЦЭМ!$A$39:$A$758,$A51,СВЦЭМ!$B$39:$B$758,J$47)+'СЕТ СН'!$G$9+СВЦЭМ!$D$10+'СЕТ СН'!$G$6-'СЕТ СН'!$G$19</f>
        <v>2180.67991966</v>
      </c>
      <c r="K51" s="36">
        <f>SUMIFS(СВЦЭМ!$C$39:$C$758,СВЦЭМ!$A$39:$A$758,$A51,СВЦЭМ!$B$39:$B$758,K$47)+'СЕТ СН'!$G$9+СВЦЭМ!$D$10+'СЕТ СН'!$G$6-'СЕТ СН'!$G$19</f>
        <v>2177.6324347700001</v>
      </c>
      <c r="L51" s="36">
        <f>SUMIFS(СВЦЭМ!$C$39:$C$758,СВЦЭМ!$A$39:$A$758,$A51,СВЦЭМ!$B$39:$B$758,L$47)+'СЕТ СН'!$G$9+СВЦЭМ!$D$10+'СЕТ СН'!$G$6-'СЕТ СН'!$G$19</f>
        <v>2190.4444801999998</v>
      </c>
      <c r="M51" s="36">
        <f>SUMIFS(СВЦЭМ!$C$39:$C$758,СВЦЭМ!$A$39:$A$758,$A51,СВЦЭМ!$B$39:$B$758,M$47)+'СЕТ СН'!$G$9+СВЦЭМ!$D$10+'СЕТ СН'!$G$6-'СЕТ СН'!$G$19</f>
        <v>2228.1422916499996</v>
      </c>
      <c r="N51" s="36">
        <f>SUMIFS(СВЦЭМ!$C$39:$C$758,СВЦЭМ!$A$39:$A$758,$A51,СВЦЭМ!$B$39:$B$758,N$47)+'СЕТ СН'!$G$9+СВЦЭМ!$D$10+'СЕТ СН'!$G$6-'СЕТ СН'!$G$19</f>
        <v>2274.8031373699996</v>
      </c>
      <c r="O51" s="36">
        <f>SUMIFS(СВЦЭМ!$C$39:$C$758,СВЦЭМ!$A$39:$A$758,$A51,СВЦЭМ!$B$39:$B$758,O$47)+'СЕТ СН'!$G$9+СВЦЭМ!$D$10+'СЕТ СН'!$G$6-'СЕТ СН'!$G$19</f>
        <v>2247.3773894899996</v>
      </c>
      <c r="P51" s="36">
        <f>SUMIFS(СВЦЭМ!$C$39:$C$758,СВЦЭМ!$A$39:$A$758,$A51,СВЦЭМ!$B$39:$B$758,P$47)+'СЕТ СН'!$G$9+СВЦЭМ!$D$10+'СЕТ СН'!$G$6-'СЕТ СН'!$G$19</f>
        <v>2249.4688766399995</v>
      </c>
      <c r="Q51" s="36">
        <f>SUMIFS(СВЦЭМ!$C$39:$C$758,СВЦЭМ!$A$39:$A$758,$A51,СВЦЭМ!$B$39:$B$758,Q$47)+'СЕТ СН'!$G$9+СВЦЭМ!$D$10+'СЕТ СН'!$G$6-'СЕТ СН'!$G$19</f>
        <v>2307.5940312799994</v>
      </c>
      <c r="R51" s="36">
        <f>SUMIFS(СВЦЭМ!$C$39:$C$758,СВЦЭМ!$A$39:$A$758,$A51,СВЦЭМ!$B$39:$B$758,R$47)+'СЕТ СН'!$G$9+СВЦЭМ!$D$10+'СЕТ СН'!$G$6-'СЕТ СН'!$G$19</f>
        <v>2298.1245323499998</v>
      </c>
      <c r="S51" s="36">
        <f>SUMIFS(СВЦЭМ!$C$39:$C$758,СВЦЭМ!$A$39:$A$758,$A51,СВЦЭМ!$B$39:$B$758,S$47)+'СЕТ СН'!$G$9+СВЦЭМ!$D$10+'СЕТ СН'!$G$6-'СЕТ СН'!$G$19</f>
        <v>2261.0458934799999</v>
      </c>
      <c r="T51" s="36">
        <f>SUMIFS(СВЦЭМ!$C$39:$C$758,СВЦЭМ!$A$39:$A$758,$A51,СВЦЭМ!$B$39:$B$758,T$47)+'СЕТ СН'!$G$9+СВЦЭМ!$D$10+'СЕТ СН'!$G$6-'СЕТ СН'!$G$19</f>
        <v>2195.9194422099999</v>
      </c>
      <c r="U51" s="36">
        <f>SUMIFS(СВЦЭМ!$C$39:$C$758,СВЦЭМ!$A$39:$A$758,$A51,СВЦЭМ!$B$39:$B$758,U$47)+'СЕТ СН'!$G$9+СВЦЭМ!$D$10+'СЕТ СН'!$G$6-'СЕТ СН'!$G$19</f>
        <v>2187.4757556900004</v>
      </c>
      <c r="V51" s="36">
        <f>SUMIFS(СВЦЭМ!$C$39:$C$758,СВЦЭМ!$A$39:$A$758,$A51,СВЦЭМ!$B$39:$B$758,V$47)+'СЕТ СН'!$G$9+СВЦЭМ!$D$10+'СЕТ СН'!$G$6-'СЕТ СН'!$G$19</f>
        <v>2167.2573768399998</v>
      </c>
      <c r="W51" s="36">
        <f>SUMIFS(СВЦЭМ!$C$39:$C$758,СВЦЭМ!$A$39:$A$758,$A51,СВЦЭМ!$B$39:$B$758,W$47)+'СЕТ СН'!$G$9+СВЦЭМ!$D$10+'СЕТ СН'!$G$6-'СЕТ СН'!$G$19</f>
        <v>2160.5878910500001</v>
      </c>
      <c r="X51" s="36">
        <f>SUMIFS(СВЦЭМ!$C$39:$C$758,СВЦЭМ!$A$39:$A$758,$A51,СВЦЭМ!$B$39:$B$758,X$47)+'СЕТ СН'!$G$9+СВЦЭМ!$D$10+'СЕТ СН'!$G$6-'СЕТ СН'!$G$19</f>
        <v>2195.0620528300001</v>
      </c>
      <c r="Y51" s="36">
        <f>SUMIFS(СВЦЭМ!$C$39:$C$758,СВЦЭМ!$A$39:$A$758,$A51,СВЦЭМ!$B$39:$B$758,Y$47)+'СЕТ СН'!$G$9+СВЦЭМ!$D$10+'СЕТ СН'!$G$6-'СЕТ СН'!$G$19</f>
        <v>2251.59397008</v>
      </c>
    </row>
    <row r="52" spans="1:25" ht="15.75" x14ac:dyDescent="0.2">
      <c r="A52" s="35">
        <f t="shared" si="1"/>
        <v>45387</v>
      </c>
      <c r="B52" s="36">
        <f>SUMIFS(СВЦЭМ!$C$39:$C$758,СВЦЭМ!$A$39:$A$758,$A52,СВЦЭМ!$B$39:$B$758,B$47)+'СЕТ СН'!$G$9+СВЦЭМ!$D$10+'СЕТ СН'!$G$6-'СЕТ СН'!$G$19</f>
        <v>2219.9173827900004</v>
      </c>
      <c r="C52" s="36">
        <f>SUMIFS(СВЦЭМ!$C$39:$C$758,СВЦЭМ!$A$39:$A$758,$A52,СВЦЭМ!$B$39:$B$758,C$47)+'СЕТ СН'!$G$9+СВЦЭМ!$D$10+'СЕТ СН'!$G$6-'СЕТ СН'!$G$19</f>
        <v>2269.9888322299994</v>
      </c>
      <c r="D52" s="36">
        <f>SUMIFS(СВЦЭМ!$C$39:$C$758,СВЦЭМ!$A$39:$A$758,$A52,СВЦЭМ!$B$39:$B$758,D$47)+'СЕТ СН'!$G$9+СВЦЭМ!$D$10+'СЕТ СН'!$G$6-'СЕТ СН'!$G$19</f>
        <v>2292.2053191599998</v>
      </c>
      <c r="E52" s="36">
        <f>SUMIFS(СВЦЭМ!$C$39:$C$758,СВЦЭМ!$A$39:$A$758,$A52,СВЦЭМ!$B$39:$B$758,E$47)+'СЕТ СН'!$G$9+СВЦЭМ!$D$10+'СЕТ СН'!$G$6-'СЕТ СН'!$G$19</f>
        <v>2303.4698459599995</v>
      </c>
      <c r="F52" s="36">
        <f>SUMIFS(СВЦЭМ!$C$39:$C$758,СВЦЭМ!$A$39:$A$758,$A52,СВЦЭМ!$B$39:$B$758,F$47)+'СЕТ СН'!$G$9+СВЦЭМ!$D$10+'СЕТ СН'!$G$6-'СЕТ СН'!$G$19</f>
        <v>2294.8636437499999</v>
      </c>
      <c r="G52" s="36">
        <f>SUMIFS(СВЦЭМ!$C$39:$C$758,СВЦЭМ!$A$39:$A$758,$A52,СВЦЭМ!$B$39:$B$758,G$47)+'СЕТ СН'!$G$9+СВЦЭМ!$D$10+'СЕТ СН'!$G$6-'СЕТ СН'!$G$19</f>
        <v>2264.35508269</v>
      </c>
      <c r="H52" s="36">
        <f>SUMIFS(СВЦЭМ!$C$39:$C$758,СВЦЭМ!$A$39:$A$758,$A52,СВЦЭМ!$B$39:$B$758,H$47)+'СЕТ СН'!$G$9+СВЦЭМ!$D$10+'СЕТ СН'!$G$6-'СЕТ СН'!$G$19</f>
        <v>2205.1009455599997</v>
      </c>
      <c r="I52" s="36">
        <f>SUMIFS(СВЦЭМ!$C$39:$C$758,СВЦЭМ!$A$39:$A$758,$A52,СВЦЭМ!$B$39:$B$758,I$47)+'СЕТ СН'!$G$9+СВЦЭМ!$D$10+'СЕТ СН'!$G$6-'СЕТ СН'!$G$19</f>
        <v>2183.9999713699999</v>
      </c>
      <c r="J52" s="36">
        <f>SUMIFS(СВЦЭМ!$C$39:$C$758,СВЦЭМ!$A$39:$A$758,$A52,СВЦЭМ!$B$39:$B$758,J$47)+'СЕТ СН'!$G$9+СВЦЭМ!$D$10+'СЕТ СН'!$G$6-'СЕТ СН'!$G$19</f>
        <v>2148.0624505300002</v>
      </c>
      <c r="K52" s="36">
        <f>SUMIFS(СВЦЭМ!$C$39:$C$758,СВЦЭМ!$A$39:$A$758,$A52,СВЦЭМ!$B$39:$B$758,K$47)+'СЕТ СН'!$G$9+СВЦЭМ!$D$10+'СЕТ СН'!$G$6-'СЕТ СН'!$G$19</f>
        <v>2141.8491332399999</v>
      </c>
      <c r="L52" s="36">
        <f>SUMIFS(СВЦЭМ!$C$39:$C$758,СВЦЭМ!$A$39:$A$758,$A52,СВЦЭМ!$B$39:$B$758,L$47)+'СЕТ СН'!$G$9+СВЦЭМ!$D$10+'СЕТ СН'!$G$6-'СЕТ СН'!$G$19</f>
        <v>2141.1844440700002</v>
      </c>
      <c r="M52" s="36">
        <f>SUMIFS(СВЦЭМ!$C$39:$C$758,СВЦЭМ!$A$39:$A$758,$A52,СВЦЭМ!$B$39:$B$758,M$47)+'СЕТ СН'!$G$9+СВЦЭМ!$D$10+'СЕТ СН'!$G$6-'СЕТ СН'!$G$19</f>
        <v>2158.2802971000001</v>
      </c>
      <c r="N52" s="36">
        <f>SUMIFS(СВЦЭМ!$C$39:$C$758,СВЦЭМ!$A$39:$A$758,$A52,СВЦЭМ!$B$39:$B$758,N$47)+'СЕТ СН'!$G$9+СВЦЭМ!$D$10+'СЕТ СН'!$G$6-'СЕТ СН'!$G$19</f>
        <v>2178.3843427199999</v>
      </c>
      <c r="O52" s="36">
        <f>SUMIFS(СВЦЭМ!$C$39:$C$758,СВЦЭМ!$A$39:$A$758,$A52,СВЦЭМ!$B$39:$B$758,O$47)+'СЕТ СН'!$G$9+СВЦЭМ!$D$10+'СЕТ СН'!$G$6-'СЕТ СН'!$G$19</f>
        <v>2177.44428668</v>
      </c>
      <c r="P52" s="36">
        <f>SUMIFS(СВЦЭМ!$C$39:$C$758,СВЦЭМ!$A$39:$A$758,$A52,СВЦЭМ!$B$39:$B$758,P$47)+'СЕТ СН'!$G$9+СВЦЭМ!$D$10+'СЕТ СН'!$G$6-'СЕТ СН'!$G$19</f>
        <v>2233.5889242800004</v>
      </c>
      <c r="Q52" s="36">
        <f>SUMIFS(СВЦЭМ!$C$39:$C$758,СВЦЭМ!$A$39:$A$758,$A52,СВЦЭМ!$B$39:$B$758,Q$47)+'СЕТ СН'!$G$9+СВЦЭМ!$D$10+'СЕТ СН'!$G$6-'СЕТ СН'!$G$19</f>
        <v>2255.72217774</v>
      </c>
      <c r="R52" s="36">
        <f>SUMIFS(СВЦЭМ!$C$39:$C$758,СВЦЭМ!$A$39:$A$758,$A52,СВЦЭМ!$B$39:$B$758,R$47)+'СЕТ СН'!$G$9+СВЦЭМ!$D$10+'СЕТ СН'!$G$6-'СЕТ СН'!$G$19</f>
        <v>2206.5244657100002</v>
      </c>
      <c r="S52" s="36">
        <f>SUMIFS(СВЦЭМ!$C$39:$C$758,СВЦЭМ!$A$39:$A$758,$A52,СВЦЭМ!$B$39:$B$758,S$47)+'СЕТ СН'!$G$9+СВЦЭМ!$D$10+'СЕТ СН'!$G$6-'СЕТ СН'!$G$19</f>
        <v>2208.3899649699997</v>
      </c>
      <c r="T52" s="36">
        <f>SUMIFS(СВЦЭМ!$C$39:$C$758,СВЦЭМ!$A$39:$A$758,$A52,СВЦЭМ!$B$39:$B$758,T$47)+'СЕТ СН'!$G$9+СВЦЭМ!$D$10+'СЕТ СН'!$G$6-'СЕТ СН'!$G$19</f>
        <v>2166.2859586200002</v>
      </c>
      <c r="U52" s="36">
        <f>SUMIFS(СВЦЭМ!$C$39:$C$758,СВЦЭМ!$A$39:$A$758,$A52,СВЦЭМ!$B$39:$B$758,U$47)+'СЕТ СН'!$G$9+СВЦЭМ!$D$10+'СЕТ СН'!$G$6-'СЕТ СН'!$G$19</f>
        <v>2149.59714235</v>
      </c>
      <c r="V52" s="36">
        <f>SUMIFS(СВЦЭМ!$C$39:$C$758,СВЦЭМ!$A$39:$A$758,$A52,СВЦЭМ!$B$39:$B$758,V$47)+'СЕТ СН'!$G$9+СВЦЭМ!$D$10+'СЕТ СН'!$G$6-'СЕТ СН'!$G$19</f>
        <v>2147.8024610700004</v>
      </c>
      <c r="W52" s="36">
        <f>SUMIFS(СВЦЭМ!$C$39:$C$758,СВЦЭМ!$A$39:$A$758,$A52,СВЦЭМ!$B$39:$B$758,W$47)+'СЕТ СН'!$G$9+СВЦЭМ!$D$10+'СЕТ СН'!$G$6-'СЕТ СН'!$G$19</f>
        <v>2158.6324655200001</v>
      </c>
      <c r="X52" s="36">
        <f>SUMIFS(СВЦЭМ!$C$39:$C$758,СВЦЭМ!$A$39:$A$758,$A52,СВЦЭМ!$B$39:$B$758,X$47)+'СЕТ СН'!$G$9+СВЦЭМ!$D$10+'СЕТ СН'!$G$6-'СЕТ СН'!$G$19</f>
        <v>2181.7790466200004</v>
      </c>
      <c r="Y52" s="36">
        <f>SUMIFS(СВЦЭМ!$C$39:$C$758,СВЦЭМ!$A$39:$A$758,$A52,СВЦЭМ!$B$39:$B$758,Y$47)+'СЕТ СН'!$G$9+СВЦЭМ!$D$10+'СЕТ СН'!$G$6-'СЕТ СН'!$G$19</f>
        <v>2215.5065893499996</v>
      </c>
    </row>
    <row r="53" spans="1:25" ht="15.75" x14ac:dyDescent="0.2">
      <c r="A53" s="35">
        <f t="shared" si="1"/>
        <v>45388</v>
      </c>
      <c r="B53" s="36">
        <f>SUMIFS(СВЦЭМ!$C$39:$C$758,СВЦЭМ!$A$39:$A$758,$A53,СВЦЭМ!$B$39:$B$758,B$47)+'СЕТ СН'!$G$9+СВЦЭМ!$D$10+'СЕТ СН'!$G$6-'СЕТ СН'!$G$19</f>
        <v>2270.5552799500001</v>
      </c>
      <c r="C53" s="36">
        <f>SUMIFS(СВЦЭМ!$C$39:$C$758,СВЦЭМ!$A$39:$A$758,$A53,СВЦЭМ!$B$39:$B$758,C$47)+'СЕТ СН'!$G$9+СВЦЭМ!$D$10+'СЕТ СН'!$G$6-'СЕТ СН'!$G$19</f>
        <v>2282.8969306700001</v>
      </c>
      <c r="D53" s="36">
        <f>SUMIFS(СВЦЭМ!$C$39:$C$758,СВЦЭМ!$A$39:$A$758,$A53,СВЦЭМ!$B$39:$B$758,D$47)+'СЕТ СН'!$G$9+СВЦЭМ!$D$10+'СЕТ СН'!$G$6-'СЕТ СН'!$G$19</f>
        <v>2274.7524578299999</v>
      </c>
      <c r="E53" s="36">
        <f>SUMIFS(СВЦЭМ!$C$39:$C$758,СВЦЭМ!$A$39:$A$758,$A53,СВЦЭМ!$B$39:$B$758,E$47)+'СЕТ СН'!$G$9+СВЦЭМ!$D$10+'СЕТ СН'!$G$6-'СЕТ СН'!$G$19</f>
        <v>2311.5228210200003</v>
      </c>
      <c r="F53" s="36">
        <f>SUMIFS(СВЦЭМ!$C$39:$C$758,СВЦЭМ!$A$39:$A$758,$A53,СВЦЭМ!$B$39:$B$758,F$47)+'СЕТ СН'!$G$9+СВЦЭМ!$D$10+'СЕТ СН'!$G$6-'СЕТ СН'!$G$19</f>
        <v>2314.7300289099994</v>
      </c>
      <c r="G53" s="36">
        <f>SUMIFS(СВЦЭМ!$C$39:$C$758,СВЦЭМ!$A$39:$A$758,$A53,СВЦЭМ!$B$39:$B$758,G$47)+'СЕТ СН'!$G$9+СВЦЭМ!$D$10+'СЕТ СН'!$G$6-'СЕТ СН'!$G$19</f>
        <v>2303.3422194799996</v>
      </c>
      <c r="H53" s="36">
        <f>SUMIFS(СВЦЭМ!$C$39:$C$758,СВЦЭМ!$A$39:$A$758,$A53,СВЦЭМ!$B$39:$B$758,H$47)+'СЕТ СН'!$G$9+СВЦЭМ!$D$10+'СЕТ СН'!$G$6-'СЕТ СН'!$G$19</f>
        <v>2278.8130083300002</v>
      </c>
      <c r="I53" s="36">
        <f>SUMIFS(СВЦЭМ!$C$39:$C$758,СВЦЭМ!$A$39:$A$758,$A53,СВЦЭМ!$B$39:$B$758,I$47)+'СЕТ СН'!$G$9+СВЦЭМ!$D$10+'СЕТ СН'!$G$6-'СЕТ СН'!$G$19</f>
        <v>2220.2752403499999</v>
      </c>
      <c r="J53" s="36">
        <f>SUMIFS(СВЦЭМ!$C$39:$C$758,СВЦЭМ!$A$39:$A$758,$A53,СВЦЭМ!$B$39:$B$758,J$47)+'СЕТ СН'!$G$9+СВЦЭМ!$D$10+'СЕТ СН'!$G$6-'СЕТ СН'!$G$19</f>
        <v>2193.2653039799998</v>
      </c>
      <c r="K53" s="36">
        <f>SUMIFS(СВЦЭМ!$C$39:$C$758,СВЦЭМ!$A$39:$A$758,$A53,СВЦЭМ!$B$39:$B$758,K$47)+'СЕТ СН'!$G$9+СВЦЭМ!$D$10+'СЕТ СН'!$G$6-'СЕТ СН'!$G$19</f>
        <v>2147.39301449</v>
      </c>
      <c r="L53" s="36">
        <f>SUMIFS(СВЦЭМ!$C$39:$C$758,СВЦЭМ!$A$39:$A$758,$A53,СВЦЭМ!$B$39:$B$758,L$47)+'СЕТ СН'!$G$9+СВЦЭМ!$D$10+'СЕТ СН'!$G$6-'СЕТ СН'!$G$19</f>
        <v>2135.42931258</v>
      </c>
      <c r="M53" s="36">
        <f>SUMIFS(СВЦЭМ!$C$39:$C$758,СВЦЭМ!$A$39:$A$758,$A53,СВЦЭМ!$B$39:$B$758,M$47)+'СЕТ СН'!$G$9+СВЦЭМ!$D$10+'СЕТ СН'!$G$6-'СЕТ СН'!$G$19</f>
        <v>2137.7116194600003</v>
      </c>
      <c r="N53" s="36">
        <f>SUMIFS(СВЦЭМ!$C$39:$C$758,СВЦЭМ!$A$39:$A$758,$A53,СВЦЭМ!$B$39:$B$758,N$47)+'СЕТ СН'!$G$9+СВЦЭМ!$D$10+'СЕТ СН'!$G$6-'СЕТ СН'!$G$19</f>
        <v>2142.4480927900004</v>
      </c>
      <c r="O53" s="36">
        <f>SUMIFS(СВЦЭМ!$C$39:$C$758,СВЦЭМ!$A$39:$A$758,$A53,СВЦЭМ!$B$39:$B$758,O$47)+'СЕТ СН'!$G$9+СВЦЭМ!$D$10+'СЕТ СН'!$G$6-'СЕТ СН'!$G$19</f>
        <v>2161.8831050200001</v>
      </c>
      <c r="P53" s="36">
        <f>SUMIFS(СВЦЭМ!$C$39:$C$758,СВЦЭМ!$A$39:$A$758,$A53,СВЦЭМ!$B$39:$B$758,P$47)+'СЕТ СН'!$G$9+СВЦЭМ!$D$10+'СЕТ СН'!$G$6-'СЕТ СН'!$G$19</f>
        <v>2188.25227</v>
      </c>
      <c r="Q53" s="36">
        <f>SUMIFS(СВЦЭМ!$C$39:$C$758,СВЦЭМ!$A$39:$A$758,$A53,СВЦЭМ!$B$39:$B$758,Q$47)+'СЕТ СН'!$G$9+СВЦЭМ!$D$10+'СЕТ СН'!$G$6-'СЕТ СН'!$G$19</f>
        <v>2196.4058099200001</v>
      </c>
      <c r="R53" s="36">
        <f>SUMIFS(СВЦЭМ!$C$39:$C$758,СВЦЭМ!$A$39:$A$758,$A53,СВЦЭМ!$B$39:$B$758,R$47)+'СЕТ СН'!$G$9+СВЦЭМ!$D$10+'СЕТ СН'!$G$6-'СЕТ СН'!$G$19</f>
        <v>2208.7296777299998</v>
      </c>
      <c r="S53" s="36">
        <f>SUMIFS(СВЦЭМ!$C$39:$C$758,СВЦЭМ!$A$39:$A$758,$A53,СВЦЭМ!$B$39:$B$758,S$47)+'СЕТ СН'!$G$9+СВЦЭМ!$D$10+'СЕТ СН'!$G$6-'СЕТ СН'!$G$19</f>
        <v>2173.3530262599998</v>
      </c>
      <c r="T53" s="36">
        <f>SUMIFS(СВЦЭМ!$C$39:$C$758,СВЦЭМ!$A$39:$A$758,$A53,СВЦЭМ!$B$39:$B$758,T$47)+'СЕТ СН'!$G$9+СВЦЭМ!$D$10+'СЕТ СН'!$G$6-'СЕТ СН'!$G$19</f>
        <v>2132.81792954</v>
      </c>
      <c r="U53" s="36">
        <f>SUMIFS(СВЦЭМ!$C$39:$C$758,СВЦЭМ!$A$39:$A$758,$A53,СВЦЭМ!$B$39:$B$758,U$47)+'СЕТ СН'!$G$9+СВЦЭМ!$D$10+'СЕТ СН'!$G$6-'СЕТ СН'!$G$19</f>
        <v>2111.2774056500002</v>
      </c>
      <c r="V53" s="36">
        <f>SUMIFS(СВЦЭМ!$C$39:$C$758,СВЦЭМ!$A$39:$A$758,$A53,СВЦЭМ!$B$39:$B$758,V$47)+'СЕТ СН'!$G$9+СВЦЭМ!$D$10+'СЕТ СН'!$G$6-'СЕТ СН'!$G$19</f>
        <v>2089.6714791300001</v>
      </c>
      <c r="W53" s="36">
        <f>SUMIFS(СВЦЭМ!$C$39:$C$758,СВЦЭМ!$A$39:$A$758,$A53,СВЦЭМ!$B$39:$B$758,W$47)+'СЕТ СН'!$G$9+СВЦЭМ!$D$10+'СЕТ СН'!$G$6-'СЕТ СН'!$G$19</f>
        <v>2065.3076607399998</v>
      </c>
      <c r="X53" s="36">
        <f>SUMIFS(СВЦЭМ!$C$39:$C$758,СВЦЭМ!$A$39:$A$758,$A53,СВЦЭМ!$B$39:$B$758,X$47)+'СЕТ СН'!$G$9+СВЦЭМ!$D$10+'СЕТ СН'!$G$6-'СЕТ СН'!$G$19</f>
        <v>2126.94632688</v>
      </c>
      <c r="Y53" s="36">
        <f>SUMIFS(СВЦЭМ!$C$39:$C$758,СВЦЭМ!$A$39:$A$758,$A53,СВЦЭМ!$B$39:$B$758,Y$47)+'СЕТ СН'!$G$9+СВЦЭМ!$D$10+'СЕТ СН'!$G$6-'СЕТ СН'!$G$19</f>
        <v>2172.8922166800003</v>
      </c>
    </row>
    <row r="54" spans="1:25" ht="15.75" x14ac:dyDescent="0.2">
      <c r="A54" s="35">
        <f t="shared" si="1"/>
        <v>45389</v>
      </c>
      <c r="B54" s="36">
        <f>SUMIFS(СВЦЭМ!$C$39:$C$758,СВЦЭМ!$A$39:$A$758,$A54,СВЦЭМ!$B$39:$B$758,B$47)+'СЕТ СН'!$G$9+СВЦЭМ!$D$10+'СЕТ СН'!$G$6-'СЕТ СН'!$G$19</f>
        <v>2266.9822872799996</v>
      </c>
      <c r="C54" s="36">
        <f>SUMIFS(СВЦЭМ!$C$39:$C$758,СВЦЭМ!$A$39:$A$758,$A54,СВЦЭМ!$B$39:$B$758,C$47)+'СЕТ СН'!$G$9+СВЦЭМ!$D$10+'СЕТ СН'!$G$6-'СЕТ СН'!$G$19</f>
        <v>2299.1815317299997</v>
      </c>
      <c r="D54" s="36">
        <f>SUMIFS(СВЦЭМ!$C$39:$C$758,СВЦЭМ!$A$39:$A$758,$A54,СВЦЭМ!$B$39:$B$758,D$47)+'СЕТ СН'!$G$9+СВЦЭМ!$D$10+'СЕТ СН'!$G$6-'СЕТ СН'!$G$19</f>
        <v>2348.4458199000001</v>
      </c>
      <c r="E54" s="36">
        <f>SUMIFS(СВЦЭМ!$C$39:$C$758,СВЦЭМ!$A$39:$A$758,$A54,СВЦЭМ!$B$39:$B$758,E$47)+'СЕТ СН'!$G$9+СВЦЭМ!$D$10+'СЕТ СН'!$G$6-'СЕТ СН'!$G$19</f>
        <v>2325.8413683600002</v>
      </c>
      <c r="F54" s="36">
        <f>SUMIFS(СВЦЭМ!$C$39:$C$758,СВЦЭМ!$A$39:$A$758,$A54,СВЦЭМ!$B$39:$B$758,F$47)+'СЕТ СН'!$G$9+СВЦЭМ!$D$10+'СЕТ СН'!$G$6-'СЕТ СН'!$G$19</f>
        <v>2342.0969339399999</v>
      </c>
      <c r="G54" s="36">
        <f>SUMIFS(СВЦЭМ!$C$39:$C$758,СВЦЭМ!$A$39:$A$758,$A54,СВЦЭМ!$B$39:$B$758,G$47)+'СЕТ СН'!$G$9+СВЦЭМ!$D$10+'СЕТ СН'!$G$6-'СЕТ СН'!$G$19</f>
        <v>2348.8128151700002</v>
      </c>
      <c r="H54" s="36">
        <f>SUMIFS(СВЦЭМ!$C$39:$C$758,СВЦЭМ!$A$39:$A$758,$A54,СВЦЭМ!$B$39:$B$758,H$47)+'СЕТ СН'!$G$9+СВЦЭМ!$D$10+'СЕТ СН'!$G$6-'СЕТ СН'!$G$19</f>
        <v>2340.9908571999995</v>
      </c>
      <c r="I54" s="36">
        <f>SUMIFS(СВЦЭМ!$C$39:$C$758,СВЦЭМ!$A$39:$A$758,$A54,СВЦЭМ!$B$39:$B$758,I$47)+'СЕТ СН'!$G$9+СВЦЭМ!$D$10+'СЕТ СН'!$G$6-'СЕТ СН'!$G$19</f>
        <v>2268.5767640899994</v>
      </c>
      <c r="J54" s="36">
        <f>SUMIFS(СВЦЭМ!$C$39:$C$758,СВЦЭМ!$A$39:$A$758,$A54,СВЦЭМ!$B$39:$B$758,J$47)+'СЕТ СН'!$G$9+СВЦЭМ!$D$10+'СЕТ СН'!$G$6-'СЕТ СН'!$G$19</f>
        <v>2214.5788991999998</v>
      </c>
      <c r="K54" s="36">
        <f>SUMIFS(СВЦЭМ!$C$39:$C$758,СВЦЭМ!$A$39:$A$758,$A54,СВЦЭМ!$B$39:$B$758,K$47)+'СЕТ СН'!$G$9+СВЦЭМ!$D$10+'СЕТ СН'!$G$6-'СЕТ СН'!$G$19</f>
        <v>2160.78237881</v>
      </c>
      <c r="L54" s="36">
        <f>SUMIFS(СВЦЭМ!$C$39:$C$758,СВЦЭМ!$A$39:$A$758,$A54,СВЦЭМ!$B$39:$B$758,L$47)+'СЕТ СН'!$G$9+СВЦЭМ!$D$10+'СЕТ СН'!$G$6-'СЕТ СН'!$G$19</f>
        <v>2121.93530938</v>
      </c>
      <c r="M54" s="36">
        <f>SUMIFS(СВЦЭМ!$C$39:$C$758,СВЦЭМ!$A$39:$A$758,$A54,СВЦЭМ!$B$39:$B$758,M$47)+'СЕТ СН'!$G$9+СВЦЭМ!$D$10+'СЕТ СН'!$G$6-'СЕТ СН'!$G$19</f>
        <v>2130.3052989300004</v>
      </c>
      <c r="N54" s="36">
        <f>SUMIFS(СВЦЭМ!$C$39:$C$758,СВЦЭМ!$A$39:$A$758,$A54,СВЦЭМ!$B$39:$B$758,N$47)+'СЕТ СН'!$G$9+СВЦЭМ!$D$10+'СЕТ СН'!$G$6-'СЕТ СН'!$G$19</f>
        <v>2140.2394098200002</v>
      </c>
      <c r="O54" s="36">
        <f>SUMIFS(СВЦЭМ!$C$39:$C$758,СВЦЭМ!$A$39:$A$758,$A54,СВЦЭМ!$B$39:$B$758,O$47)+'СЕТ СН'!$G$9+СВЦЭМ!$D$10+'СЕТ СН'!$G$6-'СЕТ СН'!$G$19</f>
        <v>2170.9611867499998</v>
      </c>
      <c r="P54" s="36">
        <f>SUMIFS(СВЦЭМ!$C$39:$C$758,СВЦЭМ!$A$39:$A$758,$A54,СВЦЭМ!$B$39:$B$758,P$47)+'СЕТ СН'!$G$9+СВЦЭМ!$D$10+'СЕТ СН'!$G$6-'СЕТ СН'!$G$19</f>
        <v>2189.1089854700003</v>
      </c>
      <c r="Q54" s="36">
        <f>SUMIFS(СВЦЭМ!$C$39:$C$758,СВЦЭМ!$A$39:$A$758,$A54,СВЦЭМ!$B$39:$B$758,Q$47)+'СЕТ СН'!$G$9+СВЦЭМ!$D$10+'СЕТ СН'!$G$6-'СЕТ СН'!$G$19</f>
        <v>2201.81806254</v>
      </c>
      <c r="R54" s="36">
        <f>SUMIFS(СВЦЭМ!$C$39:$C$758,СВЦЭМ!$A$39:$A$758,$A54,СВЦЭМ!$B$39:$B$758,R$47)+'СЕТ СН'!$G$9+СВЦЭМ!$D$10+'СЕТ СН'!$G$6-'СЕТ СН'!$G$19</f>
        <v>2198.3226031499998</v>
      </c>
      <c r="S54" s="36">
        <f>SUMIFS(СВЦЭМ!$C$39:$C$758,СВЦЭМ!$A$39:$A$758,$A54,СВЦЭМ!$B$39:$B$758,S$47)+'СЕТ СН'!$G$9+СВЦЭМ!$D$10+'СЕТ СН'!$G$6-'СЕТ СН'!$G$19</f>
        <v>2180.78278538</v>
      </c>
      <c r="T54" s="36">
        <f>SUMIFS(СВЦЭМ!$C$39:$C$758,СВЦЭМ!$A$39:$A$758,$A54,СВЦЭМ!$B$39:$B$758,T$47)+'СЕТ СН'!$G$9+СВЦЭМ!$D$10+'СЕТ СН'!$G$6-'СЕТ СН'!$G$19</f>
        <v>2146.23849767</v>
      </c>
      <c r="U54" s="36">
        <f>SUMIFS(СВЦЭМ!$C$39:$C$758,СВЦЭМ!$A$39:$A$758,$A54,СВЦЭМ!$B$39:$B$758,U$47)+'СЕТ СН'!$G$9+СВЦЭМ!$D$10+'СЕТ СН'!$G$6-'СЕТ СН'!$G$19</f>
        <v>2143.3793783600004</v>
      </c>
      <c r="V54" s="36">
        <f>SUMIFS(СВЦЭМ!$C$39:$C$758,СВЦЭМ!$A$39:$A$758,$A54,СВЦЭМ!$B$39:$B$758,V$47)+'СЕТ СН'!$G$9+СВЦЭМ!$D$10+'СЕТ СН'!$G$6-'СЕТ СН'!$G$19</f>
        <v>2109.5576412099999</v>
      </c>
      <c r="W54" s="36">
        <f>SUMIFS(СВЦЭМ!$C$39:$C$758,СВЦЭМ!$A$39:$A$758,$A54,СВЦЭМ!$B$39:$B$758,W$47)+'СЕТ СН'!$G$9+СВЦЭМ!$D$10+'СЕТ СН'!$G$6-'СЕТ СН'!$G$19</f>
        <v>2101.7873050799999</v>
      </c>
      <c r="X54" s="36">
        <f>SUMIFS(СВЦЭМ!$C$39:$C$758,СВЦЭМ!$A$39:$A$758,$A54,СВЦЭМ!$B$39:$B$758,X$47)+'СЕТ СН'!$G$9+СВЦЭМ!$D$10+'СЕТ СН'!$G$6-'СЕТ СН'!$G$19</f>
        <v>2161.3926774900001</v>
      </c>
      <c r="Y54" s="36">
        <f>SUMIFS(СВЦЭМ!$C$39:$C$758,СВЦЭМ!$A$39:$A$758,$A54,СВЦЭМ!$B$39:$B$758,Y$47)+'СЕТ СН'!$G$9+СВЦЭМ!$D$10+'СЕТ СН'!$G$6-'СЕТ СН'!$G$19</f>
        <v>2194.5241484200001</v>
      </c>
    </row>
    <row r="55" spans="1:25" ht="15.75" x14ac:dyDescent="0.2">
      <c r="A55" s="35">
        <f t="shared" si="1"/>
        <v>45390</v>
      </c>
      <c r="B55" s="36">
        <f>SUMIFS(СВЦЭМ!$C$39:$C$758,СВЦЭМ!$A$39:$A$758,$A55,СВЦЭМ!$B$39:$B$758,B$47)+'СЕТ СН'!$G$9+СВЦЭМ!$D$10+'СЕТ СН'!$G$6-'СЕТ СН'!$G$19</f>
        <v>2156.78832096</v>
      </c>
      <c r="C55" s="36">
        <f>SUMIFS(СВЦЭМ!$C$39:$C$758,СВЦЭМ!$A$39:$A$758,$A55,СВЦЭМ!$B$39:$B$758,C$47)+'СЕТ СН'!$G$9+СВЦЭМ!$D$10+'СЕТ СН'!$G$6-'СЕТ СН'!$G$19</f>
        <v>2187.07167772</v>
      </c>
      <c r="D55" s="36">
        <f>SUMIFS(СВЦЭМ!$C$39:$C$758,СВЦЭМ!$A$39:$A$758,$A55,СВЦЭМ!$B$39:$B$758,D$47)+'СЕТ СН'!$G$9+СВЦЭМ!$D$10+'СЕТ СН'!$G$6-'СЕТ СН'!$G$19</f>
        <v>2200.7608858800004</v>
      </c>
      <c r="E55" s="36">
        <f>SUMIFS(СВЦЭМ!$C$39:$C$758,СВЦЭМ!$A$39:$A$758,$A55,СВЦЭМ!$B$39:$B$758,E$47)+'СЕТ СН'!$G$9+СВЦЭМ!$D$10+'СЕТ СН'!$G$6-'СЕТ СН'!$G$19</f>
        <v>2228.5768248599998</v>
      </c>
      <c r="F55" s="36">
        <f>SUMIFS(СВЦЭМ!$C$39:$C$758,СВЦЭМ!$A$39:$A$758,$A55,СВЦЭМ!$B$39:$B$758,F$47)+'СЕТ СН'!$G$9+СВЦЭМ!$D$10+'СЕТ СН'!$G$6-'СЕТ СН'!$G$19</f>
        <v>2218.5675286599999</v>
      </c>
      <c r="G55" s="36">
        <f>SUMIFS(СВЦЭМ!$C$39:$C$758,СВЦЭМ!$A$39:$A$758,$A55,СВЦЭМ!$B$39:$B$758,G$47)+'СЕТ СН'!$G$9+СВЦЭМ!$D$10+'СЕТ СН'!$G$6-'СЕТ СН'!$G$19</f>
        <v>2219.3410496200004</v>
      </c>
      <c r="H55" s="36">
        <f>SUMIFS(СВЦЭМ!$C$39:$C$758,СВЦЭМ!$A$39:$A$758,$A55,СВЦЭМ!$B$39:$B$758,H$47)+'СЕТ СН'!$G$9+СВЦЭМ!$D$10+'СЕТ СН'!$G$6-'СЕТ СН'!$G$19</f>
        <v>2170.0022068899998</v>
      </c>
      <c r="I55" s="36">
        <f>SUMIFS(СВЦЭМ!$C$39:$C$758,СВЦЭМ!$A$39:$A$758,$A55,СВЦЭМ!$B$39:$B$758,I$47)+'СЕТ СН'!$G$9+СВЦЭМ!$D$10+'СЕТ СН'!$G$6-'СЕТ СН'!$G$19</f>
        <v>2197.2029530999998</v>
      </c>
      <c r="J55" s="36">
        <f>SUMIFS(СВЦЭМ!$C$39:$C$758,СВЦЭМ!$A$39:$A$758,$A55,СВЦЭМ!$B$39:$B$758,J$47)+'СЕТ СН'!$G$9+СВЦЭМ!$D$10+'СЕТ СН'!$G$6-'СЕТ СН'!$G$19</f>
        <v>2146.8434331500002</v>
      </c>
      <c r="K55" s="36">
        <f>SUMIFS(СВЦЭМ!$C$39:$C$758,СВЦЭМ!$A$39:$A$758,$A55,СВЦЭМ!$B$39:$B$758,K$47)+'СЕТ СН'!$G$9+СВЦЭМ!$D$10+'СЕТ СН'!$G$6-'СЕТ СН'!$G$19</f>
        <v>2134.0001350800003</v>
      </c>
      <c r="L55" s="36">
        <f>SUMIFS(СВЦЭМ!$C$39:$C$758,СВЦЭМ!$A$39:$A$758,$A55,СВЦЭМ!$B$39:$B$758,L$47)+'СЕТ СН'!$G$9+СВЦЭМ!$D$10+'СЕТ СН'!$G$6-'СЕТ СН'!$G$19</f>
        <v>2135.36289678</v>
      </c>
      <c r="M55" s="36">
        <f>SUMIFS(СВЦЭМ!$C$39:$C$758,СВЦЭМ!$A$39:$A$758,$A55,СВЦЭМ!$B$39:$B$758,M$47)+'СЕТ СН'!$G$9+СВЦЭМ!$D$10+'СЕТ СН'!$G$6-'СЕТ СН'!$G$19</f>
        <v>2155.4647273700002</v>
      </c>
      <c r="N55" s="36">
        <f>SUMIFS(СВЦЭМ!$C$39:$C$758,СВЦЭМ!$A$39:$A$758,$A55,СВЦЭМ!$B$39:$B$758,N$47)+'СЕТ СН'!$G$9+СВЦЭМ!$D$10+'СЕТ СН'!$G$6-'СЕТ СН'!$G$19</f>
        <v>2173.7426180299999</v>
      </c>
      <c r="O55" s="36">
        <f>SUMIFS(СВЦЭМ!$C$39:$C$758,СВЦЭМ!$A$39:$A$758,$A55,СВЦЭМ!$B$39:$B$758,O$47)+'СЕТ СН'!$G$9+СВЦЭМ!$D$10+'СЕТ СН'!$G$6-'СЕТ СН'!$G$19</f>
        <v>2207.1620932300002</v>
      </c>
      <c r="P55" s="36">
        <f>SUMIFS(СВЦЭМ!$C$39:$C$758,СВЦЭМ!$A$39:$A$758,$A55,СВЦЭМ!$B$39:$B$758,P$47)+'СЕТ СН'!$G$9+СВЦЭМ!$D$10+'СЕТ СН'!$G$6-'СЕТ СН'!$G$19</f>
        <v>2225.4555572099998</v>
      </c>
      <c r="Q55" s="36">
        <f>SUMIFS(СВЦЭМ!$C$39:$C$758,СВЦЭМ!$A$39:$A$758,$A55,СВЦЭМ!$B$39:$B$758,Q$47)+'СЕТ СН'!$G$9+СВЦЭМ!$D$10+'СЕТ СН'!$G$6-'СЕТ СН'!$G$19</f>
        <v>2231.9585862900003</v>
      </c>
      <c r="R55" s="36">
        <f>SUMIFS(СВЦЭМ!$C$39:$C$758,СВЦЭМ!$A$39:$A$758,$A55,СВЦЭМ!$B$39:$B$758,R$47)+'СЕТ СН'!$G$9+СВЦЭМ!$D$10+'СЕТ СН'!$G$6-'СЕТ СН'!$G$19</f>
        <v>2243.4394982399999</v>
      </c>
      <c r="S55" s="36">
        <f>SUMIFS(СВЦЭМ!$C$39:$C$758,СВЦЭМ!$A$39:$A$758,$A55,СВЦЭМ!$B$39:$B$758,S$47)+'СЕТ СН'!$G$9+СВЦЭМ!$D$10+'СЕТ СН'!$G$6-'СЕТ СН'!$G$19</f>
        <v>2217.1365893000002</v>
      </c>
      <c r="T55" s="36">
        <f>SUMIFS(СВЦЭМ!$C$39:$C$758,СВЦЭМ!$A$39:$A$758,$A55,СВЦЭМ!$B$39:$B$758,T$47)+'СЕТ СН'!$G$9+СВЦЭМ!$D$10+'СЕТ СН'!$G$6-'СЕТ СН'!$G$19</f>
        <v>2196.0440890700002</v>
      </c>
      <c r="U55" s="36">
        <f>SUMIFS(СВЦЭМ!$C$39:$C$758,СВЦЭМ!$A$39:$A$758,$A55,СВЦЭМ!$B$39:$B$758,U$47)+'СЕТ СН'!$G$9+СВЦЭМ!$D$10+'СЕТ СН'!$G$6-'СЕТ СН'!$G$19</f>
        <v>2172.21423473</v>
      </c>
      <c r="V55" s="36">
        <f>SUMIFS(СВЦЭМ!$C$39:$C$758,СВЦЭМ!$A$39:$A$758,$A55,СВЦЭМ!$B$39:$B$758,V$47)+'СЕТ СН'!$G$9+СВЦЭМ!$D$10+'СЕТ СН'!$G$6-'СЕТ СН'!$G$19</f>
        <v>2171.4543851899998</v>
      </c>
      <c r="W55" s="36">
        <f>SUMIFS(СВЦЭМ!$C$39:$C$758,СВЦЭМ!$A$39:$A$758,$A55,СВЦЭМ!$B$39:$B$758,W$47)+'СЕТ СН'!$G$9+СВЦЭМ!$D$10+'СЕТ СН'!$G$6-'СЕТ СН'!$G$19</f>
        <v>2166.8083916800001</v>
      </c>
      <c r="X55" s="36">
        <f>SUMIFS(СВЦЭМ!$C$39:$C$758,СВЦЭМ!$A$39:$A$758,$A55,СВЦЭМ!$B$39:$B$758,X$47)+'СЕТ СН'!$G$9+СВЦЭМ!$D$10+'СЕТ СН'!$G$6-'СЕТ СН'!$G$19</f>
        <v>2209.8677886200003</v>
      </c>
      <c r="Y55" s="36">
        <f>SUMIFS(СВЦЭМ!$C$39:$C$758,СВЦЭМ!$A$39:$A$758,$A55,СВЦЭМ!$B$39:$B$758,Y$47)+'СЕТ СН'!$G$9+СВЦЭМ!$D$10+'СЕТ СН'!$G$6-'СЕТ СН'!$G$19</f>
        <v>2236.2947429699998</v>
      </c>
    </row>
    <row r="56" spans="1:25" ht="15.75" x14ac:dyDescent="0.2">
      <c r="A56" s="35">
        <f t="shared" si="1"/>
        <v>45391</v>
      </c>
      <c r="B56" s="36">
        <f>SUMIFS(СВЦЭМ!$C$39:$C$758,СВЦЭМ!$A$39:$A$758,$A56,СВЦЭМ!$B$39:$B$758,B$47)+'СЕТ СН'!$G$9+СВЦЭМ!$D$10+'СЕТ СН'!$G$6-'СЕТ СН'!$G$19</f>
        <v>2233.5704950999998</v>
      </c>
      <c r="C56" s="36">
        <f>SUMIFS(СВЦЭМ!$C$39:$C$758,СВЦЭМ!$A$39:$A$758,$A56,СВЦЭМ!$B$39:$B$758,C$47)+'СЕТ СН'!$G$9+СВЦЭМ!$D$10+'СЕТ СН'!$G$6-'СЕТ СН'!$G$19</f>
        <v>2271.8633133399999</v>
      </c>
      <c r="D56" s="36">
        <f>SUMIFS(СВЦЭМ!$C$39:$C$758,СВЦЭМ!$A$39:$A$758,$A56,СВЦЭМ!$B$39:$B$758,D$47)+'СЕТ СН'!$G$9+СВЦЭМ!$D$10+'СЕТ СН'!$G$6-'СЕТ СН'!$G$19</f>
        <v>2312.4276623199994</v>
      </c>
      <c r="E56" s="36">
        <f>SUMIFS(СВЦЭМ!$C$39:$C$758,СВЦЭМ!$A$39:$A$758,$A56,СВЦЭМ!$B$39:$B$758,E$47)+'СЕТ СН'!$G$9+СВЦЭМ!$D$10+'СЕТ СН'!$G$6-'СЕТ СН'!$G$19</f>
        <v>2335.3615997999996</v>
      </c>
      <c r="F56" s="36">
        <f>SUMIFS(СВЦЭМ!$C$39:$C$758,СВЦЭМ!$A$39:$A$758,$A56,СВЦЭМ!$B$39:$B$758,F$47)+'СЕТ СН'!$G$9+СВЦЭМ!$D$10+'СЕТ СН'!$G$6-'СЕТ СН'!$G$19</f>
        <v>2337.6932790199999</v>
      </c>
      <c r="G56" s="36">
        <f>SUMIFS(СВЦЭМ!$C$39:$C$758,СВЦЭМ!$A$39:$A$758,$A56,СВЦЭМ!$B$39:$B$758,G$47)+'СЕТ СН'!$G$9+СВЦЭМ!$D$10+'СЕТ СН'!$G$6-'СЕТ СН'!$G$19</f>
        <v>2315.3879580100001</v>
      </c>
      <c r="H56" s="36">
        <f>SUMIFS(СВЦЭМ!$C$39:$C$758,СВЦЭМ!$A$39:$A$758,$A56,СВЦЭМ!$B$39:$B$758,H$47)+'СЕТ СН'!$G$9+СВЦЭМ!$D$10+'СЕТ СН'!$G$6-'СЕТ СН'!$G$19</f>
        <v>2248.1440304999996</v>
      </c>
      <c r="I56" s="36">
        <f>SUMIFS(СВЦЭМ!$C$39:$C$758,СВЦЭМ!$A$39:$A$758,$A56,СВЦЭМ!$B$39:$B$758,I$47)+'СЕТ СН'!$G$9+СВЦЭМ!$D$10+'СЕТ СН'!$G$6-'СЕТ СН'!$G$19</f>
        <v>2197.3922899600002</v>
      </c>
      <c r="J56" s="36">
        <f>SUMIFS(СВЦЭМ!$C$39:$C$758,СВЦЭМ!$A$39:$A$758,$A56,СВЦЭМ!$B$39:$B$758,J$47)+'СЕТ СН'!$G$9+СВЦЭМ!$D$10+'СЕТ СН'!$G$6-'СЕТ СН'!$G$19</f>
        <v>2176.95802714</v>
      </c>
      <c r="K56" s="36">
        <f>SUMIFS(СВЦЭМ!$C$39:$C$758,СВЦЭМ!$A$39:$A$758,$A56,СВЦЭМ!$B$39:$B$758,K$47)+'СЕТ СН'!$G$9+СВЦЭМ!$D$10+'СЕТ СН'!$G$6-'СЕТ СН'!$G$19</f>
        <v>2164.0026009200001</v>
      </c>
      <c r="L56" s="36">
        <f>SUMIFS(СВЦЭМ!$C$39:$C$758,СВЦЭМ!$A$39:$A$758,$A56,СВЦЭМ!$B$39:$B$758,L$47)+'СЕТ СН'!$G$9+СВЦЭМ!$D$10+'СЕТ СН'!$G$6-'СЕТ СН'!$G$19</f>
        <v>2172.83712655</v>
      </c>
      <c r="M56" s="36">
        <f>SUMIFS(СВЦЭМ!$C$39:$C$758,СВЦЭМ!$A$39:$A$758,$A56,СВЦЭМ!$B$39:$B$758,M$47)+'СЕТ СН'!$G$9+СВЦЭМ!$D$10+'СЕТ СН'!$G$6-'СЕТ СН'!$G$19</f>
        <v>2193.3246039000001</v>
      </c>
      <c r="N56" s="36">
        <f>SUMIFS(СВЦЭМ!$C$39:$C$758,СВЦЭМ!$A$39:$A$758,$A56,СВЦЭМ!$B$39:$B$758,N$47)+'СЕТ СН'!$G$9+СВЦЭМ!$D$10+'СЕТ СН'!$G$6-'СЕТ СН'!$G$19</f>
        <v>2197.2937220499998</v>
      </c>
      <c r="O56" s="36">
        <f>SUMIFS(СВЦЭМ!$C$39:$C$758,СВЦЭМ!$A$39:$A$758,$A56,СВЦЭМ!$B$39:$B$758,O$47)+'СЕТ СН'!$G$9+СВЦЭМ!$D$10+'СЕТ СН'!$G$6-'СЕТ СН'!$G$19</f>
        <v>2221.9348008300003</v>
      </c>
      <c r="P56" s="36">
        <f>SUMIFS(СВЦЭМ!$C$39:$C$758,СВЦЭМ!$A$39:$A$758,$A56,СВЦЭМ!$B$39:$B$758,P$47)+'СЕТ СН'!$G$9+СВЦЭМ!$D$10+'СЕТ СН'!$G$6-'СЕТ СН'!$G$19</f>
        <v>2236.18370684</v>
      </c>
      <c r="Q56" s="36">
        <f>SUMIFS(СВЦЭМ!$C$39:$C$758,СВЦЭМ!$A$39:$A$758,$A56,СВЦЭМ!$B$39:$B$758,Q$47)+'СЕТ СН'!$G$9+СВЦЭМ!$D$10+'СЕТ СН'!$G$6-'СЕТ СН'!$G$19</f>
        <v>2250.7485493300001</v>
      </c>
      <c r="R56" s="36">
        <f>SUMIFS(СВЦЭМ!$C$39:$C$758,СВЦЭМ!$A$39:$A$758,$A56,СВЦЭМ!$B$39:$B$758,R$47)+'СЕТ СН'!$G$9+СВЦЭМ!$D$10+'СЕТ СН'!$G$6-'СЕТ СН'!$G$19</f>
        <v>2251.0810053499999</v>
      </c>
      <c r="S56" s="36">
        <f>SUMIFS(СВЦЭМ!$C$39:$C$758,СВЦЭМ!$A$39:$A$758,$A56,СВЦЭМ!$B$39:$B$758,S$47)+'СЕТ СН'!$G$9+СВЦЭМ!$D$10+'СЕТ СН'!$G$6-'СЕТ СН'!$G$19</f>
        <v>2230.0674193100003</v>
      </c>
      <c r="T56" s="36">
        <f>SUMIFS(СВЦЭМ!$C$39:$C$758,СВЦЭМ!$A$39:$A$758,$A56,СВЦЭМ!$B$39:$B$758,T$47)+'СЕТ СН'!$G$9+СВЦЭМ!$D$10+'СЕТ СН'!$G$6-'СЕТ СН'!$G$19</f>
        <v>2205.0848249800001</v>
      </c>
      <c r="U56" s="36">
        <f>SUMIFS(СВЦЭМ!$C$39:$C$758,СВЦЭМ!$A$39:$A$758,$A56,СВЦЭМ!$B$39:$B$758,U$47)+'СЕТ СН'!$G$9+СВЦЭМ!$D$10+'СЕТ СН'!$G$6-'СЕТ СН'!$G$19</f>
        <v>2197.0880354700002</v>
      </c>
      <c r="V56" s="36">
        <f>SUMIFS(СВЦЭМ!$C$39:$C$758,СВЦЭМ!$A$39:$A$758,$A56,СВЦЭМ!$B$39:$B$758,V$47)+'СЕТ СН'!$G$9+СВЦЭМ!$D$10+'СЕТ СН'!$G$6-'СЕТ СН'!$G$19</f>
        <v>2155.00635057</v>
      </c>
      <c r="W56" s="36">
        <f>SUMIFS(СВЦЭМ!$C$39:$C$758,СВЦЭМ!$A$39:$A$758,$A56,СВЦЭМ!$B$39:$B$758,W$47)+'СЕТ СН'!$G$9+СВЦЭМ!$D$10+'СЕТ СН'!$G$6-'СЕТ СН'!$G$19</f>
        <v>2164.9116897700001</v>
      </c>
      <c r="X56" s="36">
        <f>SUMIFS(СВЦЭМ!$C$39:$C$758,СВЦЭМ!$A$39:$A$758,$A56,СВЦЭМ!$B$39:$B$758,X$47)+'СЕТ СН'!$G$9+СВЦЭМ!$D$10+'СЕТ СН'!$G$6-'СЕТ СН'!$G$19</f>
        <v>2263.10235156</v>
      </c>
      <c r="Y56" s="36">
        <f>SUMIFS(СВЦЭМ!$C$39:$C$758,СВЦЭМ!$A$39:$A$758,$A56,СВЦЭМ!$B$39:$B$758,Y$47)+'СЕТ СН'!$G$9+СВЦЭМ!$D$10+'СЕТ СН'!$G$6-'СЕТ СН'!$G$19</f>
        <v>2258.1974945000002</v>
      </c>
    </row>
    <row r="57" spans="1:25" ht="15.75" x14ac:dyDescent="0.2">
      <c r="A57" s="35">
        <f t="shared" si="1"/>
        <v>45392</v>
      </c>
      <c r="B57" s="36">
        <f>SUMIFS(СВЦЭМ!$C$39:$C$758,СВЦЭМ!$A$39:$A$758,$A57,СВЦЭМ!$B$39:$B$758,B$47)+'СЕТ СН'!$G$9+СВЦЭМ!$D$10+'СЕТ СН'!$G$6-'СЕТ СН'!$G$19</f>
        <v>2350.0102929699997</v>
      </c>
      <c r="C57" s="36">
        <f>SUMIFS(СВЦЭМ!$C$39:$C$758,СВЦЭМ!$A$39:$A$758,$A57,СВЦЭМ!$B$39:$B$758,C$47)+'СЕТ СН'!$G$9+СВЦЭМ!$D$10+'СЕТ СН'!$G$6-'СЕТ СН'!$G$19</f>
        <v>2438.5830033000002</v>
      </c>
      <c r="D57" s="36">
        <f>SUMIFS(СВЦЭМ!$C$39:$C$758,СВЦЭМ!$A$39:$A$758,$A57,СВЦЭМ!$B$39:$B$758,D$47)+'СЕТ СН'!$G$9+СВЦЭМ!$D$10+'СЕТ СН'!$G$6-'СЕТ СН'!$G$19</f>
        <v>2438.3628902599994</v>
      </c>
      <c r="E57" s="36">
        <f>SUMIFS(СВЦЭМ!$C$39:$C$758,СВЦЭМ!$A$39:$A$758,$A57,СВЦЭМ!$B$39:$B$758,E$47)+'СЕТ СН'!$G$9+СВЦЭМ!$D$10+'СЕТ СН'!$G$6-'СЕТ СН'!$G$19</f>
        <v>2427.6003259499994</v>
      </c>
      <c r="F57" s="36">
        <f>SUMIFS(СВЦЭМ!$C$39:$C$758,СВЦЭМ!$A$39:$A$758,$A57,СВЦЭМ!$B$39:$B$758,F$47)+'СЕТ СН'!$G$9+СВЦЭМ!$D$10+'СЕТ СН'!$G$6-'СЕТ СН'!$G$19</f>
        <v>2425.3629433999995</v>
      </c>
      <c r="G57" s="36">
        <f>SUMIFS(СВЦЭМ!$C$39:$C$758,СВЦЭМ!$A$39:$A$758,$A57,СВЦЭМ!$B$39:$B$758,G$47)+'СЕТ СН'!$G$9+СВЦЭМ!$D$10+'СЕТ СН'!$G$6-'СЕТ СН'!$G$19</f>
        <v>2378.9055339300003</v>
      </c>
      <c r="H57" s="36">
        <f>SUMIFS(СВЦЭМ!$C$39:$C$758,СВЦЭМ!$A$39:$A$758,$A57,СВЦЭМ!$B$39:$B$758,H$47)+'СЕТ СН'!$G$9+СВЦЭМ!$D$10+'СЕТ СН'!$G$6-'СЕТ СН'!$G$19</f>
        <v>2296.7554143699999</v>
      </c>
      <c r="I57" s="36">
        <f>SUMIFS(СВЦЭМ!$C$39:$C$758,СВЦЭМ!$A$39:$A$758,$A57,СВЦЭМ!$B$39:$B$758,I$47)+'СЕТ СН'!$G$9+СВЦЭМ!$D$10+'СЕТ СН'!$G$6-'СЕТ СН'!$G$19</f>
        <v>2235.5682509099997</v>
      </c>
      <c r="J57" s="36">
        <f>SUMIFS(СВЦЭМ!$C$39:$C$758,СВЦЭМ!$A$39:$A$758,$A57,СВЦЭМ!$B$39:$B$758,J$47)+'СЕТ СН'!$G$9+СВЦЭМ!$D$10+'СЕТ СН'!$G$6-'СЕТ СН'!$G$19</f>
        <v>2134.7862758400001</v>
      </c>
      <c r="K57" s="36">
        <f>SUMIFS(СВЦЭМ!$C$39:$C$758,СВЦЭМ!$A$39:$A$758,$A57,СВЦЭМ!$B$39:$B$758,K$47)+'СЕТ СН'!$G$9+СВЦЭМ!$D$10+'СЕТ СН'!$G$6-'СЕТ СН'!$G$19</f>
        <v>2118.3494302500003</v>
      </c>
      <c r="L57" s="36">
        <f>SUMIFS(СВЦЭМ!$C$39:$C$758,СВЦЭМ!$A$39:$A$758,$A57,СВЦЭМ!$B$39:$B$758,L$47)+'СЕТ СН'!$G$9+СВЦЭМ!$D$10+'СЕТ СН'!$G$6-'СЕТ СН'!$G$19</f>
        <v>2143.1279763699999</v>
      </c>
      <c r="M57" s="36">
        <f>SUMIFS(СВЦЭМ!$C$39:$C$758,СВЦЭМ!$A$39:$A$758,$A57,СВЦЭМ!$B$39:$B$758,M$47)+'СЕТ СН'!$G$9+СВЦЭМ!$D$10+'СЕТ СН'!$G$6-'СЕТ СН'!$G$19</f>
        <v>2155.1722668100001</v>
      </c>
      <c r="N57" s="36">
        <f>SUMIFS(СВЦЭМ!$C$39:$C$758,СВЦЭМ!$A$39:$A$758,$A57,СВЦЭМ!$B$39:$B$758,N$47)+'СЕТ СН'!$G$9+СВЦЭМ!$D$10+'СЕТ СН'!$G$6-'СЕТ СН'!$G$19</f>
        <v>2144.3865002100001</v>
      </c>
      <c r="O57" s="36">
        <f>SUMIFS(СВЦЭМ!$C$39:$C$758,СВЦЭМ!$A$39:$A$758,$A57,СВЦЭМ!$B$39:$B$758,O$47)+'СЕТ СН'!$G$9+СВЦЭМ!$D$10+'СЕТ СН'!$G$6-'СЕТ СН'!$G$19</f>
        <v>2144.8833484400002</v>
      </c>
      <c r="P57" s="36">
        <f>SUMIFS(СВЦЭМ!$C$39:$C$758,СВЦЭМ!$A$39:$A$758,$A57,СВЦЭМ!$B$39:$B$758,P$47)+'СЕТ СН'!$G$9+СВЦЭМ!$D$10+'СЕТ СН'!$G$6-'СЕТ СН'!$G$19</f>
        <v>2164.90788965</v>
      </c>
      <c r="Q57" s="36">
        <f>SUMIFS(СВЦЭМ!$C$39:$C$758,СВЦЭМ!$A$39:$A$758,$A57,СВЦЭМ!$B$39:$B$758,Q$47)+'СЕТ СН'!$G$9+СВЦЭМ!$D$10+'СЕТ СН'!$G$6-'СЕТ СН'!$G$19</f>
        <v>2175.6429853</v>
      </c>
      <c r="R57" s="36">
        <f>SUMIFS(СВЦЭМ!$C$39:$C$758,СВЦЭМ!$A$39:$A$758,$A57,СВЦЭМ!$B$39:$B$758,R$47)+'СЕТ СН'!$G$9+СВЦЭМ!$D$10+'СЕТ СН'!$G$6-'СЕТ СН'!$G$19</f>
        <v>2177.4848063300001</v>
      </c>
      <c r="S57" s="36">
        <f>SUMIFS(СВЦЭМ!$C$39:$C$758,СВЦЭМ!$A$39:$A$758,$A57,СВЦЭМ!$B$39:$B$758,S$47)+'СЕТ СН'!$G$9+СВЦЭМ!$D$10+'СЕТ СН'!$G$6-'СЕТ СН'!$G$19</f>
        <v>2158.1272813200003</v>
      </c>
      <c r="T57" s="36">
        <f>SUMIFS(СВЦЭМ!$C$39:$C$758,СВЦЭМ!$A$39:$A$758,$A57,СВЦЭМ!$B$39:$B$758,T$47)+'СЕТ СН'!$G$9+СВЦЭМ!$D$10+'СЕТ СН'!$G$6-'СЕТ СН'!$G$19</f>
        <v>2153.1052683400003</v>
      </c>
      <c r="U57" s="36">
        <f>SUMIFS(СВЦЭМ!$C$39:$C$758,СВЦЭМ!$A$39:$A$758,$A57,СВЦЭМ!$B$39:$B$758,U$47)+'СЕТ СН'!$G$9+СВЦЭМ!$D$10+'СЕТ СН'!$G$6-'СЕТ СН'!$G$19</f>
        <v>2131.0439058500001</v>
      </c>
      <c r="V57" s="36">
        <f>SUMIFS(СВЦЭМ!$C$39:$C$758,СВЦЭМ!$A$39:$A$758,$A57,СВЦЭМ!$B$39:$B$758,V$47)+'СЕТ СН'!$G$9+СВЦЭМ!$D$10+'СЕТ СН'!$G$6-'СЕТ СН'!$G$19</f>
        <v>2117.0324660200004</v>
      </c>
      <c r="W57" s="36">
        <f>SUMIFS(СВЦЭМ!$C$39:$C$758,СВЦЭМ!$A$39:$A$758,$A57,СВЦЭМ!$B$39:$B$758,W$47)+'СЕТ СН'!$G$9+СВЦЭМ!$D$10+'СЕТ СН'!$G$6-'СЕТ СН'!$G$19</f>
        <v>2094.9227129999999</v>
      </c>
      <c r="X57" s="36">
        <f>SUMIFS(СВЦЭМ!$C$39:$C$758,СВЦЭМ!$A$39:$A$758,$A57,СВЦЭМ!$B$39:$B$758,X$47)+'СЕТ СН'!$G$9+СВЦЭМ!$D$10+'СЕТ СН'!$G$6-'СЕТ СН'!$G$19</f>
        <v>2132.1574396699998</v>
      </c>
      <c r="Y57" s="36">
        <f>SUMIFS(СВЦЭМ!$C$39:$C$758,СВЦЭМ!$A$39:$A$758,$A57,СВЦЭМ!$B$39:$B$758,Y$47)+'СЕТ СН'!$G$9+СВЦЭМ!$D$10+'СЕТ СН'!$G$6-'СЕТ СН'!$G$19</f>
        <v>2180.7915193999997</v>
      </c>
    </row>
    <row r="58" spans="1:25" ht="15.75" x14ac:dyDescent="0.2">
      <c r="A58" s="35">
        <f t="shared" si="1"/>
        <v>45393</v>
      </c>
      <c r="B58" s="36">
        <f>SUMIFS(СВЦЭМ!$C$39:$C$758,СВЦЭМ!$A$39:$A$758,$A58,СВЦЭМ!$B$39:$B$758,B$47)+'СЕТ СН'!$G$9+СВЦЭМ!$D$10+'СЕТ СН'!$G$6-'СЕТ СН'!$G$19</f>
        <v>2224.63870279</v>
      </c>
      <c r="C58" s="36">
        <f>SUMIFS(СВЦЭМ!$C$39:$C$758,СВЦЭМ!$A$39:$A$758,$A58,СВЦЭМ!$B$39:$B$758,C$47)+'СЕТ СН'!$G$9+СВЦЭМ!$D$10+'СЕТ СН'!$G$6-'СЕТ СН'!$G$19</f>
        <v>2288.9004856699994</v>
      </c>
      <c r="D58" s="36">
        <f>SUMIFS(СВЦЭМ!$C$39:$C$758,СВЦЭМ!$A$39:$A$758,$A58,СВЦЭМ!$B$39:$B$758,D$47)+'СЕТ СН'!$G$9+СВЦЭМ!$D$10+'СЕТ СН'!$G$6-'СЕТ СН'!$G$19</f>
        <v>2347.8125892199996</v>
      </c>
      <c r="E58" s="36">
        <f>SUMIFS(СВЦЭМ!$C$39:$C$758,СВЦЭМ!$A$39:$A$758,$A58,СВЦЭМ!$B$39:$B$758,E$47)+'СЕТ СН'!$G$9+СВЦЭМ!$D$10+'СЕТ СН'!$G$6-'СЕТ СН'!$G$19</f>
        <v>2353.6819044899994</v>
      </c>
      <c r="F58" s="36">
        <f>SUMIFS(СВЦЭМ!$C$39:$C$758,СВЦЭМ!$A$39:$A$758,$A58,СВЦЭМ!$B$39:$B$758,F$47)+'СЕТ СН'!$G$9+СВЦЭМ!$D$10+'СЕТ СН'!$G$6-'СЕТ СН'!$G$19</f>
        <v>2339.8291744099997</v>
      </c>
      <c r="G58" s="36">
        <f>SUMIFS(СВЦЭМ!$C$39:$C$758,СВЦЭМ!$A$39:$A$758,$A58,СВЦЭМ!$B$39:$B$758,G$47)+'СЕТ СН'!$G$9+СВЦЭМ!$D$10+'СЕТ СН'!$G$6-'СЕТ СН'!$G$19</f>
        <v>2315.3917729699997</v>
      </c>
      <c r="H58" s="36">
        <f>SUMIFS(СВЦЭМ!$C$39:$C$758,СВЦЭМ!$A$39:$A$758,$A58,СВЦЭМ!$B$39:$B$758,H$47)+'СЕТ СН'!$G$9+СВЦЭМ!$D$10+'СЕТ СН'!$G$6-'СЕТ СН'!$G$19</f>
        <v>2256.5046151699999</v>
      </c>
      <c r="I58" s="36">
        <f>SUMIFS(СВЦЭМ!$C$39:$C$758,СВЦЭМ!$A$39:$A$758,$A58,СВЦЭМ!$B$39:$B$758,I$47)+'СЕТ СН'!$G$9+СВЦЭМ!$D$10+'СЕТ СН'!$G$6-'СЕТ СН'!$G$19</f>
        <v>2183.8752411</v>
      </c>
      <c r="J58" s="36">
        <f>SUMIFS(СВЦЭМ!$C$39:$C$758,СВЦЭМ!$A$39:$A$758,$A58,СВЦЭМ!$B$39:$B$758,J$47)+'СЕТ СН'!$G$9+СВЦЭМ!$D$10+'СЕТ СН'!$G$6-'СЕТ СН'!$G$19</f>
        <v>2174.0428505300001</v>
      </c>
      <c r="K58" s="36">
        <f>SUMIFS(СВЦЭМ!$C$39:$C$758,СВЦЭМ!$A$39:$A$758,$A58,СВЦЭМ!$B$39:$B$758,K$47)+'СЕТ СН'!$G$9+СВЦЭМ!$D$10+'СЕТ СН'!$G$6-'СЕТ СН'!$G$19</f>
        <v>2168.5298498900002</v>
      </c>
      <c r="L58" s="36">
        <f>SUMIFS(СВЦЭМ!$C$39:$C$758,СВЦЭМ!$A$39:$A$758,$A58,СВЦЭМ!$B$39:$B$758,L$47)+'СЕТ СН'!$G$9+СВЦЭМ!$D$10+'СЕТ СН'!$G$6-'СЕТ СН'!$G$19</f>
        <v>2163.4493842800002</v>
      </c>
      <c r="M58" s="36">
        <f>SUMIFS(СВЦЭМ!$C$39:$C$758,СВЦЭМ!$A$39:$A$758,$A58,СВЦЭМ!$B$39:$B$758,M$47)+'СЕТ СН'!$G$9+СВЦЭМ!$D$10+'СЕТ СН'!$G$6-'СЕТ СН'!$G$19</f>
        <v>2185.4937236599999</v>
      </c>
      <c r="N58" s="36">
        <f>SUMIFS(СВЦЭМ!$C$39:$C$758,СВЦЭМ!$A$39:$A$758,$A58,СВЦЭМ!$B$39:$B$758,N$47)+'СЕТ СН'!$G$9+СВЦЭМ!$D$10+'СЕТ СН'!$G$6-'СЕТ СН'!$G$19</f>
        <v>2182.38928609</v>
      </c>
      <c r="O58" s="36">
        <f>SUMIFS(СВЦЭМ!$C$39:$C$758,СВЦЭМ!$A$39:$A$758,$A58,СВЦЭМ!$B$39:$B$758,O$47)+'СЕТ СН'!$G$9+СВЦЭМ!$D$10+'СЕТ СН'!$G$6-'СЕТ СН'!$G$19</f>
        <v>2301.3968749699998</v>
      </c>
      <c r="P58" s="36">
        <f>SUMIFS(СВЦЭМ!$C$39:$C$758,СВЦЭМ!$A$39:$A$758,$A58,СВЦЭМ!$B$39:$B$758,P$47)+'СЕТ СН'!$G$9+СВЦЭМ!$D$10+'СЕТ СН'!$G$6-'СЕТ СН'!$G$19</f>
        <v>2303.1709553499995</v>
      </c>
      <c r="Q58" s="36">
        <f>SUMIFS(СВЦЭМ!$C$39:$C$758,СВЦЭМ!$A$39:$A$758,$A58,СВЦЭМ!$B$39:$B$758,Q$47)+'СЕТ СН'!$G$9+СВЦЭМ!$D$10+'СЕТ СН'!$G$6-'СЕТ СН'!$G$19</f>
        <v>2254.7342553500002</v>
      </c>
      <c r="R58" s="36">
        <f>SUMIFS(СВЦЭМ!$C$39:$C$758,СВЦЭМ!$A$39:$A$758,$A58,СВЦЭМ!$B$39:$B$758,R$47)+'СЕТ СН'!$G$9+СВЦЭМ!$D$10+'СЕТ СН'!$G$6-'СЕТ СН'!$G$19</f>
        <v>2217.9134521599999</v>
      </c>
      <c r="S58" s="36">
        <f>SUMIFS(СВЦЭМ!$C$39:$C$758,СВЦЭМ!$A$39:$A$758,$A58,СВЦЭМ!$B$39:$B$758,S$47)+'СЕТ СН'!$G$9+СВЦЭМ!$D$10+'СЕТ СН'!$G$6-'СЕТ СН'!$G$19</f>
        <v>2209.7965667199996</v>
      </c>
      <c r="T58" s="36">
        <f>SUMIFS(СВЦЭМ!$C$39:$C$758,СВЦЭМ!$A$39:$A$758,$A58,СВЦЭМ!$B$39:$B$758,T$47)+'СЕТ СН'!$G$9+СВЦЭМ!$D$10+'СЕТ СН'!$G$6-'СЕТ СН'!$G$19</f>
        <v>2165.8549710300003</v>
      </c>
      <c r="U58" s="36">
        <f>SUMIFS(СВЦЭМ!$C$39:$C$758,СВЦЭМ!$A$39:$A$758,$A58,СВЦЭМ!$B$39:$B$758,U$47)+'СЕТ СН'!$G$9+СВЦЭМ!$D$10+'СЕТ СН'!$G$6-'СЕТ СН'!$G$19</f>
        <v>2146.3403946600001</v>
      </c>
      <c r="V58" s="36">
        <f>SUMIFS(СВЦЭМ!$C$39:$C$758,СВЦЭМ!$A$39:$A$758,$A58,СВЦЭМ!$B$39:$B$758,V$47)+'СЕТ СН'!$G$9+СВЦЭМ!$D$10+'СЕТ СН'!$G$6-'СЕТ СН'!$G$19</f>
        <v>2139.6643921700002</v>
      </c>
      <c r="W58" s="36">
        <f>SUMIFS(СВЦЭМ!$C$39:$C$758,СВЦЭМ!$A$39:$A$758,$A58,СВЦЭМ!$B$39:$B$758,W$47)+'СЕТ СН'!$G$9+СВЦЭМ!$D$10+'СЕТ СН'!$G$6-'СЕТ СН'!$G$19</f>
        <v>2122.4155209400001</v>
      </c>
      <c r="X58" s="36">
        <f>SUMIFS(СВЦЭМ!$C$39:$C$758,СВЦЭМ!$A$39:$A$758,$A58,СВЦЭМ!$B$39:$B$758,X$47)+'СЕТ СН'!$G$9+СВЦЭМ!$D$10+'СЕТ СН'!$G$6-'СЕТ СН'!$G$19</f>
        <v>2165.49574725</v>
      </c>
      <c r="Y58" s="36">
        <f>SUMIFS(СВЦЭМ!$C$39:$C$758,СВЦЭМ!$A$39:$A$758,$A58,СВЦЭМ!$B$39:$B$758,Y$47)+'СЕТ СН'!$G$9+СВЦЭМ!$D$10+'СЕТ СН'!$G$6-'СЕТ СН'!$G$19</f>
        <v>2209.6908327800002</v>
      </c>
    </row>
    <row r="59" spans="1:25" ht="15.75" x14ac:dyDescent="0.2">
      <c r="A59" s="35">
        <f t="shared" si="1"/>
        <v>45394</v>
      </c>
      <c r="B59" s="36">
        <f>SUMIFS(СВЦЭМ!$C$39:$C$758,СВЦЭМ!$A$39:$A$758,$A59,СВЦЭМ!$B$39:$B$758,B$47)+'СЕТ СН'!$G$9+СВЦЭМ!$D$10+'СЕТ СН'!$G$6-'СЕТ СН'!$G$19</f>
        <v>2187.9365751</v>
      </c>
      <c r="C59" s="36">
        <f>SUMIFS(СВЦЭМ!$C$39:$C$758,СВЦЭМ!$A$39:$A$758,$A59,СВЦЭМ!$B$39:$B$758,C$47)+'СЕТ СН'!$G$9+СВЦЭМ!$D$10+'СЕТ СН'!$G$6-'СЕТ СН'!$G$19</f>
        <v>2167.1401169000001</v>
      </c>
      <c r="D59" s="36">
        <f>SUMIFS(СВЦЭМ!$C$39:$C$758,СВЦЭМ!$A$39:$A$758,$A59,СВЦЭМ!$B$39:$B$758,D$47)+'СЕТ СН'!$G$9+СВЦЭМ!$D$10+'СЕТ СН'!$G$6-'СЕТ СН'!$G$19</f>
        <v>2196.2631614900001</v>
      </c>
      <c r="E59" s="36">
        <f>SUMIFS(СВЦЭМ!$C$39:$C$758,СВЦЭМ!$A$39:$A$758,$A59,СВЦЭМ!$B$39:$B$758,E$47)+'СЕТ СН'!$G$9+СВЦЭМ!$D$10+'СЕТ СН'!$G$6-'СЕТ СН'!$G$19</f>
        <v>2233.7912331500002</v>
      </c>
      <c r="F59" s="36">
        <f>SUMIFS(СВЦЭМ!$C$39:$C$758,СВЦЭМ!$A$39:$A$758,$A59,СВЦЭМ!$B$39:$B$758,F$47)+'СЕТ СН'!$G$9+СВЦЭМ!$D$10+'СЕТ СН'!$G$6-'СЕТ СН'!$G$19</f>
        <v>2222.9871675200002</v>
      </c>
      <c r="G59" s="36">
        <f>SUMIFS(СВЦЭМ!$C$39:$C$758,СВЦЭМ!$A$39:$A$758,$A59,СВЦЭМ!$B$39:$B$758,G$47)+'СЕТ СН'!$G$9+СВЦЭМ!$D$10+'СЕТ СН'!$G$6-'СЕТ СН'!$G$19</f>
        <v>2190.7240832699999</v>
      </c>
      <c r="H59" s="36">
        <f>SUMIFS(СВЦЭМ!$C$39:$C$758,СВЦЭМ!$A$39:$A$758,$A59,СВЦЭМ!$B$39:$B$758,H$47)+'СЕТ СН'!$G$9+СВЦЭМ!$D$10+'СЕТ СН'!$G$6-'СЕТ СН'!$G$19</f>
        <v>2132.7198948699997</v>
      </c>
      <c r="I59" s="36">
        <f>SUMIFS(СВЦЭМ!$C$39:$C$758,СВЦЭМ!$A$39:$A$758,$A59,СВЦЭМ!$B$39:$B$758,I$47)+'СЕТ СН'!$G$9+СВЦЭМ!$D$10+'СЕТ СН'!$G$6-'СЕТ СН'!$G$19</f>
        <v>2071.66103178</v>
      </c>
      <c r="J59" s="36">
        <f>SUMIFS(СВЦЭМ!$C$39:$C$758,СВЦЭМ!$A$39:$A$758,$A59,СВЦЭМ!$B$39:$B$758,J$47)+'СЕТ СН'!$G$9+СВЦЭМ!$D$10+'СЕТ СН'!$G$6-'СЕТ СН'!$G$19</f>
        <v>2042.69163671</v>
      </c>
      <c r="K59" s="36">
        <f>SUMIFS(СВЦЭМ!$C$39:$C$758,СВЦЭМ!$A$39:$A$758,$A59,СВЦЭМ!$B$39:$B$758,K$47)+'СЕТ СН'!$G$9+СВЦЭМ!$D$10+'СЕТ СН'!$G$6-'СЕТ СН'!$G$19</f>
        <v>2034.27968216</v>
      </c>
      <c r="L59" s="36">
        <f>SUMIFS(СВЦЭМ!$C$39:$C$758,СВЦЭМ!$A$39:$A$758,$A59,СВЦЭМ!$B$39:$B$758,L$47)+'СЕТ СН'!$G$9+СВЦЭМ!$D$10+'СЕТ СН'!$G$6-'СЕТ СН'!$G$19</f>
        <v>2037.40034287</v>
      </c>
      <c r="M59" s="36">
        <f>SUMIFS(СВЦЭМ!$C$39:$C$758,СВЦЭМ!$A$39:$A$758,$A59,СВЦЭМ!$B$39:$B$758,M$47)+'СЕТ СН'!$G$9+СВЦЭМ!$D$10+'СЕТ СН'!$G$6-'СЕТ СН'!$G$19</f>
        <v>2049.23297976</v>
      </c>
      <c r="N59" s="36">
        <f>SUMIFS(СВЦЭМ!$C$39:$C$758,СВЦЭМ!$A$39:$A$758,$A59,СВЦЭМ!$B$39:$B$758,N$47)+'СЕТ СН'!$G$9+СВЦЭМ!$D$10+'СЕТ СН'!$G$6-'СЕТ СН'!$G$19</f>
        <v>2039.2199432899999</v>
      </c>
      <c r="O59" s="36">
        <f>SUMIFS(СВЦЭМ!$C$39:$C$758,СВЦЭМ!$A$39:$A$758,$A59,СВЦЭМ!$B$39:$B$758,O$47)+'СЕТ СН'!$G$9+СВЦЭМ!$D$10+'СЕТ СН'!$G$6-'СЕТ СН'!$G$19</f>
        <v>2055.41898636</v>
      </c>
      <c r="P59" s="36">
        <f>SUMIFS(СВЦЭМ!$C$39:$C$758,СВЦЭМ!$A$39:$A$758,$A59,СВЦЭМ!$B$39:$B$758,P$47)+'СЕТ СН'!$G$9+СВЦЭМ!$D$10+'СЕТ СН'!$G$6-'СЕТ СН'!$G$19</f>
        <v>2077.35714667</v>
      </c>
      <c r="Q59" s="36">
        <f>SUMIFS(СВЦЭМ!$C$39:$C$758,СВЦЭМ!$A$39:$A$758,$A59,СВЦЭМ!$B$39:$B$758,Q$47)+'СЕТ СН'!$G$9+СВЦЭМ!$D$10+'СЕТ СН'!$G$6-'СЕТ СН'!$G$19</f>
        <v>2094.0574192000004</v>
      </c>
      <c r="R59" s="36">
        <f>SUMIFS(СВЦЭМ!$C$39:$C$758,СВЦЭМ!$A$39:$A$758,$A59,СВЦЭМ!$B$39:$B$758,R$47)+'СЕТ СН'!$G$9+СВЦЭМ!$D$10+'СЕТ СН'!$G$6-'СЕТ СН'!$G$19</f>
        <v>2095.62357385</v>
      </c>
      <c r="S59" s="36">
        <f>SUMIFS(СВЦЭМ!$C$39:$C$758,СВЦЭМ!$A$39:$A$758,$A59,СВЦЭМ!$B$39:$B$758,S$47)+'СЕТ СН'!$G$9+СВЦЭМ!$D$10+'СЕТ СН'!$G$6-'СЕТ СН'!$G$19</f>
        <v>2084.16351657</v>
      </c>
      <c r="T59" s="36">
        <f>SUMIFS(СВЦЭМ!$C$39:$C$758,СВЦЭМ!$A$39:$A$758,$A59,СВЦЭМ!$B$39:$B$758,T$47)+'СЕТ СН'!$G$9+СВЦЭМ!$D$10+'СЕТ СН'!$G$6-'СЕТ СН'!$G$19</f>
        <v>2042.4236297800001</v>
      </c>
      <c r="U59" s="36">
        <f>SUMIFS(СВЦЭМ!$C$39:$C$758,СВЦЭМ!$A$39:$A$758,$A59,СВЦЭМ!$B$39:$B$758,U$47)+'СЕТ СН'!$G$9+СВЦЭМ!$D$10+'СЕТ СН'!$G$6-'СЕТ СН'!$G$19</f>
        <v>2040.77957152</v>
      </c>
      <c r="V59" s="36">
        <f>SUMIFS(СВЦЭМ!$C$39:$C$758,СВЦЭМ!$A$39:$A$758,$A59,СВЦЭМ!$B$39:$B$758,V$47)+'СЕТ СН'!$G$9+СВЦЭМ!$D$10+'СЕТ СН'!$G$6-'СЕТ СН'!$G$19</f>
        <v>2024.1729388000001</v>
      </c>
      <c r="W59" s="36">
        <f>SUMIFS(СВЦЭМ!$C$39:$C$758,СВЦЭМ!$A$39:$A$758,$A59,СВЦЭМ!$B$39:$B$758,W$47)+'СЕТ СН'!$G$9+СВЦЭМ!$D$10+'СЕТ СН'!$G$6-'СЕТ СН'!$G$19</f>
        <v>2014.5911088</v>
      </c>
      <c r="X59" s="36">
        <f>SUMIFS(СВЦЭМ!$C$39:$C$758,СВЦЭМ!$A$39:$A$758,$A59,СВЦЭМ!$B$39:$B$758,X$47)+'СЕТ СН'!$G$9+СВЦЭМ!$D$10+'СЕТ СН'!$G$6-'СЕТ СН'!$G$19</f>
        <v>2061.7005710600001</v>
      </c>
      <c r="Y59" s="36">
        <f>SUMIFS(СВЦЭМ!$C$39:$C$758,СВЦЭМ!$A$39:$A$758,$A59,СВЦЭМ!$B$39:$B$758,Y$47)+'СЕТ СН'!$G$9+СВЦЭМ!$D$10+'СЕТ СН'!$G$6-'СЕТ СН'!$G$19</f>
        <v>2088.7626369899999</v>
      </c>
    </row>
    <row r="60" spans="1:25" ht="15.75" x14ac:dyDescent="0.2">
      <c r="A60" s="35">
        <f t="shared" si="1"/>
        <v>45395</v>
      </c>
      <c r="B60" s="36">
        <f>SUMIFS(СВЦЭМ!$C$39:$C$758,СВЦЭМ!$A$39:$A$758,$A60,СВЦЭМ!$B$39:$B$758,B$47)+'СЕТ СН'!$G$9+СВЦЭМ!$D$10+'СЕТ СН'!$G$6-'СЕТ СН'!$G$19</f>
        <v>2151.0851560299998</v>
      </c>
      <c r="C60" s="36">
        <f>SUMIFS(СВЦЭМ!$C$39:$C$758,СВЦЭМ!$A$39:$A$758,$A60,СВЦЭМ!$B$39:$B$758,C$47)+'СЕТ СН'!$G$9+СВЦЭМ!$D$10+'СЕТ СН'!$G$6-'СЕТ СН'!$G$19</f>
        <v>2157.16298998</v>
      </c>
      <c r="D60" s="36">
        <f>SUMIFS(СВЦЭМ!$C$39:$C$758,СВЦЭМ!$A$39:$A$758,$A60,СВЦЭМ!$B$39:$B$758,D$47)+'СЕТ СН'!$G$9+СВЦЭМ!$D$10+'СЕТ СН'!$G$6-'СЕТ СН'!$G$19</f>
        <v>2189.1562149800002</v>
      </c>
      <c r="E60" s="36">
        <f>SUMIFS(СВЦЭМ!$C$39:$C$758,СВЦЭМ!$A$39:$A$758,$A60,СВЦЭМ!$B$39:$B$758,E$47)+'СЕТ СН'!$G$9+СВЦЭМ!$D$10+'СЕТ СН'!$G$6-'СЕТ СН'!$G$19</f>
        <v>2219.69876836</v>
      </c>
      <c r="F60" s="36">
        <f>SUMIFS(СВЦЭМ!$C$39:$C$758,СВЦЭМ!$A$39:$A$758,$A60,СВЦЭМ!$B$39:$B$758,F$47)+'СЕТ СН'!$G$9+СВЦЭМ!$D$10+'СЕТ СН'!$G$6-'СЕТ СН'!$G$19</f>
        <v>2213.9050614199996</v>
      </c>
      <c r="G60" s="36">
        <f>SUMIFS(СВЦЭМ!$C$39:$C$758,СВЦЭМ!$A$39:$A$758,$A60,СВЦЭМ!$B$39:$B$758,G$47)+'СЕТ СН'!$G$9+СВЦЭМ!$D$10+'СЕТ СН'!$G$6-'СЕТ СН'!$G$19</f>
        <v>2220.0522076899997</v>
      </c>
      <c r="H60" s="36">
        <f>SUMIFS(СВЦЭМ!$C$39:$C$758,СВЦЭМ!$A$39:$A$758,$A60,СВЦЭМ!$B$39:$B$758,H$47)+'СЕТ СН'!$G$9+СВЦЭМ!$D$10+'СЕТ СН'!$G$6-'СЕТ СН'!$G$19</f>
        <v>2198.90324134</v>
      </c>
      <c r="I60" s="36">
        <f>SUMIFS(СВЦЭМ!$C$39:$C$758,СВЦЭМ!$A$39:$A$758,$A60,СВЦЭМ!$B$39:$B$758,I$47)+'СЕТ СН'!$G$9+СВЦЭМ!$D$10+'СЕТ СН'!$G$6-'СЕТ СН'!$G$19</f>
        <v>2185.8775964699998</v>
      </c>
      <c r="J60" s="36">
        <f>SUMIFS(СВЦЭМ!$C$39:$C$758,СВЦЭМ!$A$39:$A$758,$A60,СВЦЭМ!$B$39:$B$758,J$47)+'СЕТ СН'!$G$9+СВЦЭМ!$D$10+'СЕТ СН'!$G$6-'СЕТ СН'!$G$19</f>
        <v>2269.8172053299995</v>
      </c>
      <c r="K60" s="36">
        <f>SUMIFS(СВЦЭМ!$C$39:$C$758,СВЦЭМ!$A$39:$A$758,$A60,СВЦЭМ!$B$39:$B$758,K$47)+'СЕТ СН'!$G$9+СВЦЭМ!$D$10+'СЕТ СН'!$G$6-'СЕТ СН'!$G$19</f>
        <v>2193.7706031799999</v>
      </c>
      <c r="L60" s="36">
        <f>SUMIFS(СВЦЭМ!$C$39:$C$758,СВЦЭМ!$A$39:$A$758,$A60,СВЦЭМ!$B$39:$B$758,L$47)+'СЕТ СН'!$G$9+СВЦЭМ!$D$10+'СЕТ СН'!$G$6-'СЕТ СН'!$G$19</f>
        <v>2144.1055777299998</v>
      </c>
      <c r="M60" s="36">
        <f>SUMIFS(СВЦЭМ!$C$39:$C$758,СВЦЭМ!$A$39:$A$758,$A60,СВЦЭМ!$B$39:$B$758,M$47)+'СЕТ СН'!$G$9+СВЦЭМ!$D$10+'СЕТ СН'!$G$6-'СЕТ СН'!$G$19</f>
        <v>2148.8619325300001</v>
      </c>
      <c r="N60" s="36">
        <f>SUMIFS(СВЦЭМ!$C$39:$C$758,СВЦЭМ!$A$39:$A$758,$A60,СВЦЭМ!$B$39:$B$758,N$47)+'СЕТ СН'!$G$9+СВЦЭМ!$D$10+'СЕТ СН'!$G$6-'СЕТ СН'!$G$19</f>
        <v>2085.4736355200002</v>
      </c>
      <c r="O60" s="36">
        <f>SUMIFS(СВЦЭМ!$C$39:$C$758,СВЦЭМ!$A$39:$A$758,$A60,СВЦЭМ!$B$39:$B$758,O$47)+'СЕТ СН'!$G$9+СВЦЭМ!$D$10+'СЕТ СН'!$G$6-'СЕТ СН'!$G$19</f>
        <v>2096.7193494100002</v>
      </c>
      <c r="P60" s="36">
        <f>SUMIFS(СВЦЭМ!$C$39:$C$758,СВЦЭМ!$A$39:$A$758,$A60,СВЦЭМ!$B$39:$B$758,P$47)+'СЕТ СН'!$G$9+СВЦЭМ!$D$10+'СЕТ СН'!$G$6-'СЕТ СН'!$G$19</f>
        <v>2112.96714135</v>
      </c>
      <c r="Q60" s="36">
        <f>SUMIFS(СВЦЭМ!$C$39:$C$758,СВЦЭМ!$A$39:$A$758,$A60,СВЦЭМ!$B$39:$B$758,Q$47)+'СЕТ СН'!$G$9+СВЦЭМ!$D$10+'СЕТ СН'!$G$6-'СЕТ СН'!$G$19</f>
        <v>2120.8038194000001</v>
      </c>
      <c r="R60" s="36">
        <f>SUMIFS(СВЦЭМ!$C$39:$C$758,СВЦЭМ!$A$39:$A$758,$A60,СВЦЭМ!$B$39:$B$758,R$47)+'СЕТ СН'!$G$9+СВЦЭМ!$D$10+'СЕТ СН'!$G$6-'СЕТ СН'!$G$19</f>
        <v>2110.5474286799999</v>
      </c>
      <c r="S60" s="36">
        <f>SUMIFS(СВЦЭМ!$C$39:$C$758,СВЦЭМ!$A$39:$A$758,$A60,СВЦЭМ!$B$39:$B$758,S$47)+'СЕТ СН'!$G$9+СВЦЭМ!$D$10+'СЕТ СН'!$G$6-'СЕТ СН'!$G$19</f>
        <v>2115.66892353</v>
      </c>
      <c r="T60" s="36">
        <f>SUMIFS(СВЦЭМ!$C$39:$C$758,СВЦЭМ!$A$39:$A$758,$A60,СВЦЭМ!$B$39:$B$758,T$47)+'СЕТ СН'!$G$9+СВЦЭМ!$D$10+'СЕТ СН'!$G$6-'СЕТ СН'!$G$19</f>
        <v>2121.1481089999997</v>
      </c>
      <c r="U60" s="36">
        <f>SUMIFS(СВЦЭМ!$C$39:$C$758,СВЦЭМ!$A$39:$A$758,$A60,СВЦЭМ!$B$39:$B$758,U$47)+'СЕТ СН'!$G$9+СВЦЭМ!$D$10+'СЕТ СН'!$G$6-'СЕТ СН'!$G$19</f>
        <v>2094.6997247199997</v>
      </c>
      <c r="V60" s="36">
        <f>SUMIFS(СВЦЭМ!$C$39:$C$758,СВЦЭМ!$A$39:$A$758,$A60,СВЦЭМ!$B$39:$B$758,V$47)+'СЕТ СН'!$G$9+СВЦЭМ!$D$10+'СЕТ СН'!$G$6-'СЕТ СН'!$G$19</f>
        <v>2074.1258631800001</v>
      </c>
      <c r="W60" s="36">
        <f>SUMIFS(СВЦЭМ!$C$39:$C$758,СВЦЭМ!$A$39:$A$758,$A60,СВЦЭМ!$B$39:$B$758,W$47)+'СЕТ СН'!$G$9+СВЦЭМ!$D$10+'СЕТ СН'!$G$6-'СЕТ СН'!$G$19</f>
        <v>2038.5729773200001</v>
      </c>
      <c r="X60" s="36">
        <f>SUMIFS(СВЦЭМ!$C$39:$C$758,СВЦЭМ!$A$39:$A$758,$A60,СВЦЭМ!$B$39:$B$758,X$47)+'СЕТ СН'!$G$9+СВЦЭМ!$D$10+'СЕТ СН'!$G$6-'СЕТ СН'!$G$19</f>
        <v>2085.4616724300004</v>
      </c>
      <c r="Y60" s="36">
        <f>SUMIFS(СВЦЭМ!$C$39:$C$758,СВЦЭМ!$A$39:$A$758,$A60,СВЦЭМ!$B$39:$B$758,Y$47)+'СЕТ СН'!$G$9+СВЦЭМ!$D$10+'СЕТ СН'!$G$6-'СЕТ СН'!$G$19</f>
        <v>2109.39729833</v>
      </c>
    </row>
    <row r="61" spans="1:25" ht="15.75" x14ac:dyDescent="0.2">
      <c r="A61" s="35">
        <f t="shared" si="1"/>
        <v>45396</v>
      </c>
      <c r="B61" s="36">
        <f>SUMIFS(СВЦЭМ!$C$39:$C$758,СВЦЭМ!$A$39:$A$758,$A61,СВЦЭМ!$B$39:$B$758,B$47)+'СЕТ СН'!$G$9+СВЦЭМ!$D$10+'СЕТ СН'!$G$6-'СЕТ СН'!$G$19</f>
        <v>2043.50237842</v>
      </c>
      <c r="C61" s="36">
        <f>SUMIFS(СВЦЭМ!$C$39:$C$758,СВЦЭМ!$A$39:$A$758,$A61,СВЦЭМ!$B$39:$B$758,C$47)+'СЕТ СН'!$G$9+СВЦЭМ!$D$10+'СЕТ СН'!$G$6-'СЕТ СН'!$G$19</f>
        <v>2112.0705140700002</v>
      </c>
      <c r="D61" s="36">
        <f>SUMIFS(СВЦЭМ!$C$39:$C$758,СВЦЭМ!$A$39:$A$758,$A61,СВЦЭМ!$B$39:$B$758,D$47)+'СЕТ СН'!$G$9+СВЦЭМ!$D$10+'СЕТ СН'!$G$6-'СЕТ СН'!$G$19</f>
        <v>2158.2564886500004</v>
      </c>
      <c r="E61" s="36">
        <f>SUMIFS(СВЦЭМ!$C$39:$C$758,СВЦЭМ!$A$39:$A$758,$A61,СВЦЭМ!$B$39:$B$758,E$47)+'СЕТ СН'!$G$9+СВЦЭМ!$D$10+'СЕТ СН'!$G$6-'СЕТ СН'!$G$19</f>
        <v>2170.6133866300002</v>
      </c>
      <c r="F61" s="36">
        <f>SUMIFS(СВЦЭМ!$C$39:$C$758,СВЦЭМ!$A$39:$A$758,$A61,СВЦЭМ!$B$39:$B$758,F$47)+'СЕТ СН'!$G$9+СВЦЭМ!$D$10+'СЕТ СН'!$G$6-'СЕТ СН'!$G$19</f>
        <v>2181.9394542099999</v>
      </c>
      <c r="G61" s="36">
        <f>SUMIFS(СВЦЭМ!$C$39:$C$758,СВЦЭМ!$A$39:$A$758,$A61,СВЦЭМ!$B$39:$B$758,G$47)+'СЕТ СН'!$G$9+СВЦЭМ!$D$10+'СЕТ СН'!$G$6-'СЕТ СН'!$G$19</f>
        <v>2198.4814932899999</v>
      </c>
      <c r="H61" s="36">
        <f>SUMIFS(СВЦЭМ!$C$39:$C$758,СВЦЭМ!$A$39:$A$758,$A61,СВЦЭМ!$B$39:$B$758,H$47)+'СЕТ СН'!$G$9+СВЦЭМ!$D$10+'СЕТ СН'!$G$6-'СЕТ СН'!$G$19</f>
        <v>2211.3330706400002</v>
      </c>
      <c r="I61" s="36">
        <f>SUMIFS(СВЦЭМ!$C$39:$C$758,СВЦЭМ!$A$39:$A$758,$A61,СВЦЭМ!$B$39:$B$758,I$47)+'СЕТ СН'!$G$9+СВЦЭМ!$D$10+'СЕТ СН'!$G$6-'СЕТ СН'!$G$19</f>
        <v>2190.4193662500002</v>
      </c>
      <c r="J61" s="36">
        <f>SUMIFS(СВЦЭМ!$C$39:$C$758,СВЦЭМ!$A$39:$A$758,$A61,СВЦЭМ!$B$39:$B$758,J$47)+'СЕТ СН'!$G$9+СВЦЭМ!$D$10+'СЕТ СН'!$G$6-'СЕТ СН'!$G$19</f>
        <v>2129.4473866899998</v>
      </c>
      <c r="K61" s="36">
        <f>SUMIFS(СВЦЭМ!$C$39:$C$758,СВЦЭМ!$A$39:$A$758,$A61,СВЦЭМ!$B$39:$B$758,K$47)+'СЕТ СН'!$G$9+СВЦЭМ!$D$10+'СЕТ СН'!$G$6-'СЕТ СН'!$G$19</f>
        <v>2062.2702927800001</v>
      </c>
      <c r="L61" s="36">
        <f>SUMIFS(СВЦЭМ!$C$39:$C$758,СВЦЭМ!$A$39:$A$758,$A61,СВЦЭМ!$B$39:$B$758,L$47)+'СЕТ СН'!$G$9+СВЦЭМ!$D$10+'СЕТ СН'!$G$6-'СЕТ СН'!$G$19</f>
        <v>2027.52276153</v>
      </c>
      <c r="M61" s="36">
        <f>SUMIFS(СВЦЭМ!$C$39:$C$758,СВЦЭМ!$A$39:$A$758,$A61,СВЦЭМ!$B$39:$B$758,M$47)+'СЕТ СН'!$G$9+СВЦЭМ!$D$10+'СЕТ СН'!$G$6-'СЕТ СН'!$G$19</f>
        <v>2054.2381772600002</v>
      </c>
      <c r="N61" s="36">
        <f>SUMIFS(СВЦЭМ!$C$39:$C$758,СВЦЭМ!$A$39:$A$758,$A61,СВЦЭМ!$B$39:$B$758,N$47)+'СЕТ СН'!$G$9+СВЦЭМ!$D$10+'СЕТ СН'!$G$6-'СЕТ СН'!$G$19</f>
        <v>2075.543905</v>
      </c>
      <c r="O61" s="36">
        <f>SUMIFS(СВЦЭМ!$C$39:$C$758,СВЦЭМ!$A$39:$A$758,$A61,СВЦЭМ!$B$39:$B$758,O$47)+'СЕТ СН'!$G$9+СВЦЭМ!$D$10+'СЕТ СН'!$G$6-'СЕТ СН'!$G$19</f>
        <v>2088.2312388</v>
      </c>
      <c r="P61" s="36">
        <f>SUMIFS(СВЦЭМ!$C$39:$C$758,СВЦЭМ!$A$39:$A$758,$A61,СВЦЭМ!$B$39:$B$758,P$47)+'СЕТ СН'!$G$9+СВЦЭМ!$D$10+'СЕТ СН'!$G$6-'СЕТ СН'!$G$19</f>
        <v>2098.8406136800004</v>
      </c>
      <c r="Q61" s="36">
        <f>SUMIFS(СВЦЭМ!$C$39:$C$758,СВЦЭМ!$A$39:$A$758,$A61,СВЦЭМ!$B$39:$B$758,Q$47)+'СЕТ СН'!$G$9+СВЦЭМ!$D$10+'СЕТ СН'!$G$6-'СЕТ СН'!$G$19</f>
        <v>2123.7908916000001</v>
      </c>
      <c r="R61" s="36">
        <f>SUMIFS(СВЦЭМ!$C$39:$C$758,СВЦЭМ!$A$39:$A$758,$A61,СВЦЭМ!$B$39:$B$758,R$47)+'СЕТ СН'!$G$9+СВЦЭМ!$D$10+'СЕТ СН'!$G$6-'СЕТ СН'!$G$19</f>
        <v>2148.9897292800001</v>
      </c>
      <c r="S61" s="36">
        <f>SUMIFS(СВЦЭМ!$C$39:$C$758,СВЦЭМ!$A$39:$A$758,$A61,СВЦЭМ!$B$39:$B$758,S$47)+'СЕТ СН'!$G$9+СВЦЭМ!$D$10+'СЕТ СН'!$G$6-'СЕТ СН'!$G$19</f>
        <v>2114.3108244</v>
      </c>
      <c r="T61" s="36">
        <f>SUMIFS(СВЦЭМ!$C$39:$C$758,СВЦЭМ!$A$39:$A$758,$A61,СВЦЭМ!$B$39:$B$758,T$47)+'СЕТ СН'!$G$9+СВЦЭМ!$D$10+'СЕТ СН'!$G$6-'СЕТ СН'!$G$19</f>
        <v>2075.8907109700003</v>
      </c>
      <c r="U61" s="36">
        <f>SUMIFS(СВЦЭМ!$C$39:$C$758,СВЦЭМ!$A$39:$A$758,$A61,СВЦЭМ!$B$39:$B$758,U$47)+'СЕТ СН'!$G$9+СВЦЭМ!$D$10+'СЕТ СН'!$G$6-'СЕТ СН'!$G$19</f>
        <v>2085.8006994500001</v>
      </c>
      <c r="V61" s="36">
        <f>SUMIFS(СВЦЭМ!$C$39:$C$758,СВЦЭМ!$A$39:$A$758,$A61,СВЦЭМ!$B$39:$B$758,V$47)+'СЕТ СН'!$G$9+СВЦЭМ!$D$10+'СЕТ СН'!$G$6-'СЕТ СН'!$G$19</f>
        <v>1989.6484355100001</v>
      </c>
      <c r="W61" s="36">
        <f>SUMIFS(СВЦЭМ!$C$39:$C$758,СВЦЭМ!$A$39:$A$758,$A61,СВЦЭМ!$B$39:$B$758,W$47)+'СЕТ СН'!$G$9+СВЦЭМ!$D$10+'СЕТ СН'!$G$6-'СЕТ СН'!$G$19</f>
        <v>1976.4001472500001</v>
      </c>
      <c r="X61" s="36">
        <f>SUMIFS(СВЦЭМ!$C$39:$C$758,СВЦЭМ!$A$39:$A$758,$A61,СВЦЭМ!$B$39:$B$758,X$47)+'СЕТ СН'!$G$9+СВЦЭМ!$D$10+'СЕТ СН'!$G$6-'СЕТ СН'!$G$19</f>
        <v>2029.0533569700001</v>
      </c>
      <c r="Y61" s="36">
        <f>SUMIFS(СВЦЭМ!$C$39:$C$758,СВЦЭМ!$A$39:$A$758,$A61,СВЦЭМ!$B$39:$B$758,Y$47)+'СЕТ СН'!$G$9+СВЦЭМ!$D$10+'СЕТ СН'!$G$6-'СЕТ СН'!$G$19</f>
        <v>2065.2788247799999</v>
      </c>
    </row>
    <row r="62" spans="1:25" ht="15.75" x14ac:dyDescent="0.2">
      <c r="A62" s="35">
        <f t="shared" si="1"/>
        <v>45397</v>
      </c>
      <c r="B62" s="36">
        <f>SUMIFS(СВЦЭМ!$C$39:$C$758,СВЦЭМ!$A$39:$A$758,$A62,СВЦЭМ!$B$39:$B$758,B$47)+'СЕТ СН'!$G$9+СВЦЭМ!$D$10+'СЕТ СН'!$G$6-'СЕТ СН'!$G$19</f>
        <v>2104.98646491</v>
      </c>
      <c r="C62" s="36">
        <f>SUMIFS(СВЦЭМ!$C$39:$C$758,СВЦЭМ!$A$39:$A$758,$A62,СВЦЭМ!$B$39:$B$758,C$47)+'СЕТ СН'!$G$9+СВЦЭМ!$D$10+'СЕТ СН'!$G$6-'СЕТ СН'!$G$19</f>
        <v>2212.1330583099998</v>
      </c>
      <c r="D62" s="36">
        <f>SUMIFS(СВЦЭМ!$C$39:$C$758,СВЦЭМ!$A$39:$A$758,$A62,СВЦЭМ!$B$39:$B$758,D$47)+'СЕТ СН'!$G$9+СВЦЭМ!$D$10+'СЕТ СН'!$G$6-'СЕТ СН'!$G$19</f>
        <v>2257.2593064000002</v>
      </c>
      <c r="E62" s="36">
        <f>SUMIFS(СВЦЭМ!$C$39:$C$758,СВЦЭМ!$A$39:$A$758,$A62,СВЦЭМ!$B$39:$B$758,E$47)+'СЕТ СН'!$G$9+СВЦЭМ!$D$10+'СЕТ СН'!$G$6-'СЕТ СН'!$G$19</f>
        <v>2267.4002084499998</v>
      </c>
      <c r="F62" s="36">
        <f>SUMIFS(СВЦЭМ!$C$39:$C$758,СВЦЭМ!$A$39:$A$758,$A62,СВЦЭМ!$B$39:$B$758,F$47)+'СЕТ СН'!$G$9+СВЦЭМ!$D$10+'СЕТ СН'!$G$6-'СЕТ СН'!$G$19</f>
        <v>2261.1041704199997</v>
      </c>
      <c r="G62" s="36">
        <f>SUMIFS(СВЦЭМ!$C$39:$C$758,СВЦЭМ!$A$39:$A$758,$A62,СВЦЭМ!$B$39:$B$758,G$47)+'СЕТ СН'!$G$9+СВЦЭМ!$D$10+'СЕТ СН'!$G$6-'СЕТ СН'!$G$19</f>
        <v>2175.4522584000001</v>
      </c>
      <c r="H62" s="36">
        <f>SUMIFS(СВЦЭМ!$C$39:$C$758,СВЦЭМ!$A$39:$A$758,$A62,СВЦЭМ!$B$39:$B$758,H$47)+'СЕТ СН'!$G$9+СВЦЭМ!$D$10+'СЕТ СН'!$G$6-'СЕТ СН'!$G$19</f>
        <v>2097.3858442400001</v>
      </c>
      <c r="I62" s="36">
        <f>SUMIFS(СВЦЭМ!$C$39:$C$758,СВЦЭМ!$A$39:$A$758,$A62,СВЦЭМ!$B$39:$B$758,I$47)+'СЕТ СН'!$G$9+СВЦЭМ!$D$10+'СЕТ СН'!$G$6-'СЕТ СН'!$G$19</f>
        <v>2033.1957275</v>
      </c>
      <c r="J62" s="36">
        <f>SUMIFS(СВЦЭМ!$C$39:$C$758,СВЦЭМ!$A$39:$A$758,$A62,СВЦЭМ!$B$39:$B$758,J$47)+'СЕТ СН'!$G$9+СВЦЭМ!$D$10+'СЕТ СН'!$G$6-'СЕТ СН'!$G$19</f>
        <v>1996.0535574800001</v>
      </c>
      <c r="K62" s="36">
        <f>SUMIFS(СВЦЭМ!$C$39:$C$758,СВЦЭМ!$A$39:$A$758,$A62,СВЦЭМ!$B$39:$B$758,K$47)+'СЕТ СН'!$G$9+СВЦЭМ!$D$10+'СЕТ СН'!$G$6-'СЕТ СН'!$G$19</f>
        <v>1986.08214466</v>
      </c>
      <c r="L62" s="36">
        <f>SUMIFS(СВЦЭМ!$C$39:$C$758,СВЦЭМ!$A$39:$A$758,$A62,СВЦЭМ!$B$39:$B$758,L$47)+'СЕТ СН'!$G$9+СВЦЭМ!$D$10+'СЕТ СН'!$G$6-'СЕТ СН'!$G$19</f>
        <v>1980.8184863700001</v>
      </c>
      <c r="M62" s="36">
        <f>SUMIFS(СВЦЭМ!$C$39:$C$758,СВЦЭМ!$A$39:$A$758,$A62,СВЦЭМ!$B$39:$B$758,M$47)+'СЕТ СН'!$G$9+СВЦЭМ!$D$10+'СЕТ СН'!$G$6-'СЕТ СН'!$G$19</f>
        <v>2023.0845430900001</v>
      </c>
      <c r="N62" s="36">
        <f>SUMIFS(СВЦЭМ!$C$39:$C$758,СВЦЭМ!$A$39:$A$758,$A62,СВЦЭМ!$B$39:$B$758,N$47)+'СЕТ СН'!$G$9+СВЦЭМ!$D$10+'СЕТ СН'!$G$6-'СЕТ СН'!$G$19</f>
        <v>2024.1725424000001</v>
      </c>
      <c r="O62" s="36">
        <f>SUMIFS(СВЦЭМ!$C$39:$C$758,СВЦЭМ!$A$39:$A$758,$A62,СВЦЭМ!$B$39:$B$758,O$47)+'СЕТ СН'!$G$9+СВЦЭМ!$D$10+'СЕТ СН'!$G$6-'СЕТ СН'!$G$19</f>
        <v>2041.5382262200001</v>
      </c>
      <c r="P62" s="36">
        <f>SUMIFS(СВЦЭМ!$C$39:$C$758,СВЦЭМ!$A$39:$A$758,$A62,СВЦЭМ!$B$39:$B$758,P$47)+'СЕТ СН'!$G$9+СВЦЭМ!$D$10+'СЕТ СН'!$G$6-'СЕТ СН'!$G$19</f>
        <v>2058.3362211800004</v>
      </c>
      <c r="Q62" s="36">
        <f>SUMIFS(СВЦЭМ!$C$39:$C$758,СВЦЭМ!$A$39:$A$758,$A62,СВЦЭМ!$B$39:$B$758,Q$47)+'СЕТ СН'!$G$9+СВЦЭМ!$D$10+'СЕТ СН'!$G$6-'СЕТ СН'!$G$19</f>
        <v>2070.6843690699998</v>
      </c>
      <c r="R62" s="36">
        <f>SUMIFS(СВЦЭМ!$C$39:$C$758,СВЦЭМ!$A$39:$A$758,$A62,СВЦЭМ!$B$39:$B$758,R$47)+'СЕТ СН'!$G$9+СВЦЭМ!$D$10+'СЕТ СН'!$G$6-'СЕТ СН'!$G$19</f>
        <v>2079.9967661000001</v>
      </c>
      <c r="S62" s="36">
        <f>SUMIFS(СВЦЭМ!$C$39:$C$758,СВЦЭМ!$A$39:$A$758,$A62,СВЦЭМ!$B$39:$B$758,S$47)+'СЕТ СН'!$G$9+СВЦЭМ!$D$10+'СЕТ СН'!$G$6-'СЕТ СН'!$G$19</f>
        <v>2079.6588929600002</v>
      </c>
      <c r="T62" s="36">
        <f>SUMIFS(СВЦЭМ!$C$39:$C$758,СВЦЭМ!$A$39:$A$758,$A62,СВЦЭМ!$B$39:$B$758,T$47)+'СЕТ СН'!$G$9+СВЦЭМ!$D$10+'СЕТ СН'!$G$6-'СЕТ СН'!$G$19</f>
        <v>2047.4199466800001</v>
      </c>
      <c r="U62" s="36">
        <f>SUMIFS(СВЦЭМ!$C$39:$C$758,СВЦЭМ!$A$39:$A$758,$A62,СВЦЭМ!$B$39:$B$758,U$47)+'СЕТ СН'!$G$9+СВЦЭМ!$D$10+'СЕТ СН'!$G$6-'СЕТ СН'!$G$19</f>
        <v>2020.4393989800001</v>
      </c>
      <c r="V62" s="36">
        <f>SUMIFS(СВЦЭМ!$C$39:$C$758,СВЦЭМ!$A$39:$A$758,$A62,СВЦЭМ!$B$39:$B$758,V$47)+'СЕТ СН'!$G$9+СВЦЭМ!$D$10+'СЕТ СН'!$G$6-'СЕТ СН'!$G$19</f>
        <v>1999.67580589</v>
      </c>
      <c r="W62" s="36">
        <f>SUMIFS(СВЦЭМ!$C$39:$C$758,СВЦЭМ!$A$39:$A$758,$A62,СВЦЭМ!$B$39:$B$758,W$47)+'СЕТ СН'!$G$9+СВЦЭМ!$D$10+'СЕТ СН'!$G$6-'СЕТ СН'!$G$19</f>
        <v>1995.14318131</v>
      </c>
      <c r="X62" s="36">
        <f>SUMIFS(СВЦЭМ!$C$39:$C$758,СВЦЭМ!$A$39:$A$758,$A62,СВЦЭМ!$B$39:$B$758,X$47)+'СЕТ СН'!$G$9+СВЦЭМ!$D$10+'СЕТ СН'!$G$6-'СЕТ СН'!$G$19</f>
        <v>2005.43380555</v>
      </c>
      <c r="Y62" s="36">
        <f>SUMIFS(СВЦЭМ!$C$39:$C$758,СВЦЭМ!$A$39:$A$758,$A62,СВЦЭМ!$B$39:$B$758,Y$47)+'СЕТ СН'!$G$9+СВЦЭМ!$D$10+'СЕТ СН'!$G$6-'СЕТ СН'!$G$19</f>
        <v>2047.38613874</v>
      </c>
    </row>
    <row r="63" spans="1:25" ht="15.75" x14ac:dyDescent="0.2">
      <c r="A63" s="35">
        <f t="shared" si="1"/>
        <v>45398</v>
      </c>
      <c r="B63" s="36">
        <f>SUMIFS(СВЦЭМ!$C$39:$C$758,СВЦЭМ!$A$39:$A$758,$A63,СВЦЭМ!$B$39:$B$758,B$47)+'СЕТ СН'!$G$9+СВЦЭМ!$D$10+'СЕТ СН'!$G$6-'СЕТ СН'!$G$19</f>
        <v>2167.78904874</v>
      </c>
      <c r="C63" s="36">
        <f>SUMIFS(СВЦЭМ!$C$39:$C$758,СВЦЭМ!$A$39:$A$758,$A63,СВЦЭМ!$B$39:$B$758,C$47)+'СЕТ СН'!$G$9+СВЦЭМ!$D$10+'СЕТ СН'!$G$6-'СЕТ СН'!$G$19</f>
        <v>2199.0076436700001</v>
      </c>
      <c r="D63" s="36">
        <f>SUMIFS(СВЦЭМ!$C$39:$C$758,СВЦЭМ!$A$39:$A$758,$A63,СВЦЭМ!$B$39:$B$758,D$47)+'СЕТ СН'!$G$9+СВЦЭМ!$D$10+'СЕТ СН'!$G$6-'СЕТ СН'!$G$19</f>
        <v>2244.0906724699998</v>
      </c>
      <c r="E63" s="36">
        <f>SUMIFS(СВЦЭМ!$C$39:$C$758,СВЦЭМ!$A$39:$A$758,$A63,СВЦЭМ!$B$39:$B$758,E$47)+'СЕТ СН'!$G$9+СВЦЭМ!$D$10+'СЕТ СН'!$G$6-'СЕТ СН'!$G$19</f>
        <v>2267.6590000999995</v>
      </c>
      <c r="F63" s="36">
        <f>SUMIFS(СВЦЭМ!$C$39:$C$758,СВЦЭМ!$A$39:$A$758,$A63,СВЦЭМ!$B$39:$B$758,F$47)+'СЕТ СН'!$G$9+СВЦЭМ!$D$10+'СЕТ СН'!$G$6-'СЕТ СН'!$G$19</f>
        <v>2269.5079914899998</v>
      </c>
      <c r="G63" s="36">
        <f>SUMIFS(СВЦЭМ!$C$39:$C$758,СВЦЭМ!$A$39:$A$758,$A63,СВЦЭМ!$B$39:$B$758,G$47)+'СЕТ СН'!$G$9+СВЦЭМ!$D$10+'СЕТ СН'!$G$6-'СЕТ СН'!$G$19</f>
        <v>2240.0317722899999</v>
      </c>
      <c r="H63" s="36">
        <f>SUMIFS(СВЦЭМ!$C$39:$C$758,СВЦЭМ!$A$39:$A$758,$A63,СВЦЭМ!$B$39:$B$758,H$47)+'СЕТ СН'!$G$9+СВЦЭМ!$D$10+'СЕТ СН'!$G$6-'СЕТ СН'!$G$19</f>
        <v>2166.5426285600001</v>
      </c>
      <c r="I63" s="36">
        <f>SUMIFS(СВЦЭМ!$C$39:$C$758,СВЦЭМ!$A$39:$A$758,$A63,СВЦЭМ!$B$39:$B$758,I$47)+'СЕТ СН'!$G$9+СВЦЭМ!$D$10+'СЕТ СН'!$G$6-'СЕТ СН'!$G$19</f>
        <v>2105.4711849400001</v>
      </c>
      <c r="J63" s="36">
        <f>SUMIFS(СВЦЭМ!$C$39:$C$758,СВЦЭМ!$A$39:$A$758,$A63,СВЦЭМ!$B$39:$B$758,J$47)+'СЕТ СН'!$G$9+СВЦЭМ!$D$10+'СЕТ СН'!$G$6-'СЕТ СН'!$G$19</f>
        <v>2063.7386515899998</v>
      </c>
      <c r="K63" s="36">
        <f>SUMIFS(СВЦЭМ!$C$39:$C$758,СВЦЭМ!$A$39:$A$758,$A63,СВЦЭМ!$B$39:$B$758,K$47)+'СЕТ СН'!$G$9+СВЦЭМ!$D$10+'СЕТ СН'!$G$6-'СЕТ СН'!$G$19</f>
        <v>2047.6865372100001</v>
      </c>
      <c r="L63" s="36">
        <f>SUMIFS(СВЦЭМ!$C$39:$C$758,СВЦЭМ!$A$39:$A$758,$A63,СВЦЭМ!$B$39:$B$758,L$47)+'СЕТ СН'!$G$9+СВЦЭМ!$D$10+'СЕТ СН'!$G$6-'СЕТ СН'!$G$19</f>
        <v>2054.8216549099998</v>
      </c>
      <c r="M63" s="36">
        <f>SUMIFS(СВЦЭМ!$C$39:$C$758,СВЦЭМ!$A$39:$A$758,$A63,СВЦЭМ!$B$39:$B$758,M$47)+'СЕТ СН'!$G$9+СВЦЭМ!$D$10+'СЕТ СН'!$G$6-'СЕТ СН'!$G$19</f>
        <v>2073.1917146400001</v>
      </c>
      <c r="N63" s="36">
        <f>SUMIFS(СВЦЭМ!$C$39:$C$758,СВЦЭМ!$A$39:$A$758,$A63,СВЦЭМ!$B$39:$B$758,N$47)+'СЕТ СН'!$G$9+СВЦЭМ!$D$10+'СЕТ СН'!$G$6-'СЕТ СН'!$G$19</f>
        <v>2068.9252131600001</v>
      </c>
      <c r="O63" s="36">
        <f>SUMIFS(СВЦЭМ!$C$39:$C$758,СВЦЭМ!$A$39:$A$758,$A63,СВЦЭМ!$B$39:$B$758,O$47)+'СЕТ СН'!$G$9+СВЦЭМ!$D$10+'СЕТ СН'!$G$6-'СЕТ СН'!$G$19</f>
        <v>2059.6400849800002</v>
      </c>
      <c r="P63" s="36">
        <f>SUMIFS(СВЦЭМ!$C$39:$C$758,СВЦЭМ!$A$39:$A$758,$A63,СВЦЭМ!$B$39:$B$758,P$47)+'СЕТ СН'!$G$9+СВЦЭМ!$D$10+'СЕТ СН'!$G$6-'СЕТ СН'!$G$19</f>
        <v>2078.88810706</v>
      </c>
      <c r="Q63" s="36">
        <f>SUMIFS(СВЦЭМ!$C$39:$C$758,СВЦЭМ!$A$39:$A$758,$A63,СВЦЭМ!$B$39:$B$758,Q$47)+'СЕТ СН'!$G$9+СВЦЭМ!$D$10+'СЕТ СН'!$G$6-'СЕТ СН'!$G$19</f>
        <v>2087.8590282100004</v>
      </c>
      <c r="R63" s="36">
        <f>SUMIFS(СВЦЭМ!$C$39:$C$758,СВЦЭМ!$A$39:$A$758,$A63,СВЦЭМ!$B$39:$B$758,R$47)+'СЕТ СН'!$G$9+СВЦЭМ!$D$10+'СЕТ СН'!$G$6-'СЕТ СН'!$G$19</f>
        <v>2116.72041752</v>
      </c>
      <c r="S63" s="36">
        <f>SUMIFS(СВЦЭМ!$C$39:$C$758,СВЦЭМ!$A$39:$A$758,$A63,СВЦЭМ!$B$39:$B$758,S$47)+'СЕТ СН'!$G$9+СВЦЭМ!$D$10+'СЕТ СН'!$G$6-'СЕТ СН'!$G$19</f>
        <v>2095.83143677</v>
      </c>
      <c r="T63" s="36">
        <f>SUMIFS(СВЦЭМ!$C$39:$C$758,СВЦЭМ!$A$39:$A$758,$A63,СВЦЭМ!$B$39:$B$758,T$47)+'СЕТ СН'!$G$9+СВЦЭМ!$D$10+'СЕТ СН'!$G$6-'СЕТ СН'!$G$19</f>
        <v>2043.06298896</v>
      </c>
      <c r="U63" s="36">
        <f>SUMIFS(СВЦЭМ!$C$39:$C$758,СВЦЭМ!$A$39:$A$758,$A63,СВЦЭМ!$B$39:$B$758,U$47)+'СЕТ СН'!$G$9+СВЦЭМ!$D$10+'СЕТ СН'!$G$6-'СЕТ СН'!$G$19</f>
        <v>2068.7468945700002</v>
      </c>
      <c r="V63" s="36">
        <f>SUMIFS(СВЦЭМ!$C$39:$C$758,СВЦЭМ!$A$39:$A$758,$A63,СВЦЭМ!$B$39:$B$758,V$47)+'СЕТ СН'!$G$9+СВЦЭМ!$D$10+'СЕТ СН'!$G$6-'СЕТ СН'!$G$19</f>
        <v>2036.0155356800001</v>
      </c>
      <c r="W63" s="36">
        <f>SUMIFS(СВЦЭМ!$C$39:$C$758,СВЦЭМ!$A$39:$A$758,$A63,СВЦЭМ!$B$39:$B$758,W$47)+'СЕТ СН'!$G$9+СВЦЭМ!$D$10+'СЕТ СН'!$G$6-'СЕТ СН'!$G$19</f>
        <v>2019.1263673400001</v>
      </c>
      <c r="X63" s="36">
        <f>SUMIFS(СВЦЭМ!$C$39:$C$758,СВЦЭМ!$A$39:$A$758,$A63,СВЦЭМ!$B$39:$B$758,X$47)+'СЕТ СН'!$G$9+СВЦЭМ!$D$10+'СЕТ СН'!$G$6-'СЕТ СН'!$G$19</f>
        <v>2019.5611607200001</v>
      </c>
      <c r="Y63" s="36">
        <f>SUMIFS(СВЦЭМ!$C$39:$C$758,СВЦЭМ!$A$39:$A$758,$A63,СВЦЭМ!$B$39:$B$758,Y$47)+'СЕТ СН'!$G$9+СВЦЭМ!$D$10+'СЕТ СН'!$G$6-'СЕТ СН'!$G$19</f>
        <v>2029.12011714</v>
      </c>
    </row>
    <row r="64" spans="1:25" ht="15.75" x14ac:dyDescent="0.2">
      <c r="A64" s="35">
        <f t="shared" si="1"/>
        <v>45399</v>
      </c>
      <c r="B64" s="36">
        <f>SUMIFS(СВЦЭМ!$C$39:$C$758,СВЦЭМ!$A$39:$A$758,$A64,СВЦЭМ!$B$39:$B$758,B$47)+'СЕТ СН'!$G$9+СВЦЭМ!$D$10+'СЕТ СН'!$G$6-'СЕТ СН'!$G$19</f>
        <v>2095.3009543600001</v>
      </c>
      <c r="C64" s="36">
        <f>SUMIFS(СВЦЭМ!$C$39:$C$758,СВЦЭМ!$A$39:$A$758,$A64,СВЦЭМ!$B$39:$B$758,C$47)+'СЕТ СН'!$G$9+СВЦЭМ!$D$10+'СЕТ СН'!$G$6-'СЕТ СН'!$G$19</f>
        <v>2141.9106863699999</v>
      </c>
      <c r="D64" s="36">
        <f>SUMIFS(СВЦЭМ!$C$39:$C$758,СВЦЭМ!$A$39:$A$758,$A64,СВЦЭМ!$B$39:$B$758,D$47)+'СЕТ СН'!$G$9+СВЦЭМ!$D$10+'СЕТ СН'!$G$6-'СЕТ СН'!$G$19</f>
        <v>2158.3604405300002</v>
      </c>
      <c r="E64" s="36">
        <f>SUMIFS(СВЦЭМ!$C$39:$C$758,СВЦЭМ!$A$39:$A$758,$A64,СВЦЭМ!$B$39:$B$758,E$47)+'СЕТ СН'!$G$9+СВЦЭМ!$D$10+'СЕТ СН'!$G$6-'СЕТ СН'!$G$19</f>
        <v>2175.5750060099999</v>
      </c>
      <c r="F64" s="36">
        <f>SUMIFS(СВЦЭМ!$C$39:$C$758,СВЦЭМ!$A$39:$A$758,$A64,СВЦЭМ!$B$39:$B$758,F$47)+'СЕТ СН'!$G$9+СВЦЭМ!$D$10+'СЕТ СН'!$G$6-'СЕТ СН'!$G$19</f>
        <v>2174.0156283699998</v>
      </c>
      <c r="G64" s="36">
        <f>SUMIFS(СВЦЭМ!$C$39:$C$758,СВЦЭМ!$A$39:$A$758,$A64,СВЦЭМ!$B$39:$B$758,G$47)+'СЕТ СН'!$G$9+СВЦЭМ!$D$10+'СЕТ СН'!$G$6-'СЕТ СН'!$G$19</f>
        <v>2144.8277242900003</v>
      </c>
      <c r="H64" s="36">
        <f>SUMIFS(СВЦЭМ!$C$39:$C$758,СВЦЭМ!$A$39:$A$758,$A64,СВЦЭМ!$B$39:$B$758,H$47)+'СЕТ СН'!$G$9+СВЦЭМ!$D$10+'СЕТ СН'!$G$6-'СЕТ СН'!$G$19</f>
        <v>2075.5392619700001</v>
      </c>
      <c r="I64" s="36">
        <f>SUMIFS(СВЦЭМ!$C$39:$C$758,СВЦЭМ!$A$39:$A$758,$A64,СВЦЭМ!$B$39:$B$758,I$47)+'СЕТ СН'!$G$9+СВЦЭМ!$D$10+'СЕТ СН'!$G$6-'СЕТ СН'!$G$19</f>
        <v>2017.1274193199999</v>
      </c>
      <c r="J64" s="36">
        <f>SUMIFS(СВЦЭМ!$C$39:$C$758,СВЦЭМ!$A$39:$A$758,$A64,СВЦЭМ!$B$39:$B$758,J$47)+'СЕТ СН'!$G$9+СВЦЭМ!$D$10+'СЕТ СН'!$G$6-'СЕТ СН'!$G$19</f>
        <v>1950.75833326</v>
      </c>
      <c r="K64" s="36">
        <f>SUMIFS(СВЦЭМ!$C$39:$C$758,СВЦЭМ!$A$39:$A$758,$A64,СВЦЭМ!$B$39:$B$758,K$47)+'СЕТ СН'!$G$9+СВЦЭМ!$D$10+'СЕТ СН'!$G$6-'СЕТ СН'!$G$19</f>
        <v>1926.9947548600001</v>
      </c>
      <c r="L64" s="36">
        <f>SUMIFS(СВЦЭМ!$C$39:$C$758,СВЦЭМ!$A$39:$A$758,$A64,СВЦЭМ!$B$39:$B$758,L$47)+'СЕТ СН'!$G$9+СВЦЭМ!$D$10+'СЕТ СН'!$G$6-'СЕТ СН'!$G$19</f>
        <v>1933.5688673500001</v>
      </c>
      <c r="M64" s="36">
        <f>SUMIFS(СВЦЭМ!$C$39:$C$758,СВЦЭМ!$A$39:$A$758,$A64,СВЦЭМ!$B$39:$B$758,M$47)+'СЕТ СН'!$G$9+СВЦЭМ!$D$10+'СЕТ СН'!$G$6-'СЕТ СН'!$G$19</f>
        <v>1946.57895065</v>
      </c>
      <c r="N64" s="36">
        <f>SUMIFS(СВЦЭМ!$C$39:$C$758,СВЦЭМ!$A$39:$A$758,$A64,СВЦЭМ!$B$39:$B$758,N$47)+'СЕТ СН'!$G$9+СВЦЭМ!$D$10+'СЕТ СН'!$G$6-'СЕТ СН'!$G$19</f>
        <v>1958.24480621</v>
      </c>
      <c r="O64" s="36">
        <f>SUMIFS(СВЦЭМ!$C$39:$C$758,СВЦЭМ!$A$39:$A$758,$A64,СВЦЭМ!$B$39:$B$758,O$47)+'СЕТ СН'!$G$9+СВЦЭМ!$D$10+'СЕТ СН'!$G$6-'СЕТ СН'!$G$19</f>
        <v>1975.8486782800001</v>
      </c>
      <c r="P64" s="36">
        <f>SUMIFS(СВЦЭМ!$C$39:$C$758,СВЦЭМ!$A$39:$A$758,$A64,СВЦЭМ!$B$39:$B$758,P$47)+'СЕТ СН'!$G$9+СВЦЭМ!$D$10+'СЕТ СН'!$G$6-'СЕТ СН'!$G$19</f>
        <v>1973.20919123</v>
      </c>
      <c r="Q64" s="36">
        <f>SUMIFS(СВЦЭМ!$C$39:$C$758,СВЦЭМ!$A$39:$A$758,$A64,СВЦЭМ!$B$39:$B$758,Q$47)+'СЕТ СН'!$G$9+СВЦЭМ!$D$10+'СЕТ СН'!$G$6-'СЕТ СН'!$G$19</f>
        <v>1987.1121174800001</v>
      </c>
      <c r="R64" s="36">
        <f>SUMIFS(СВЦЭМ!$C$39:$C$758,СВЦЭМ!$A$39:$A$758,$A64,СВЦЭМ!$B$39:$B$758,R$47)+'СЕТ СН'!$G$9+СВЦЭМ!$D$10+'СЕТ СН'!$G$6-'СЕТ СН'!$G$19</f>
        <v>2000.60919025</v>
      </c>
      <c r="S64" s="36">
        <f>SUMIFS(СВЦЭМ!$C$39:$C$758,СВЦЭМ!$A$39:$A$758,$A64,СВЦЭМ!$B$39:$B$758,S$47)+'СЕТ СН'!$G$9+СВЦЭМ!$D$10+'СЕТ СН'!$G$6-'СЕТ СН'!$G$19</f>
        <v>1991.1776289100001</v>
      </c>
      <c r="T64" s="36">
        <f>SUMIFS(СВЦЭМ!$C$39:$C$758,СВЦЭМ!$A$39:$A$758,$A64,СВЦЭМ!$B$39:$B$758,T$47)+'СЕТ СН'!$G$9+СВЦЭМ!$D$10+'СЕТ СН'!$G$6-'СЕТ СН'!$G$19</f>
        <v>1968.86012914</v>
      </c>
      <c r="U64" s="36">
        <f>SUMIFS(СВЦЭМ!$C$39:$C$758,СВЦЭМ!$A$39:$A$758,$A64,СВЦЭМ!$B$39:$B$758,U$47)+'СЕТ СН'!$G$9+СВЦЭМ!$D$10+'СЕТ СН'!$G$6-'СЕТ СН'!$G$19</f>
        <v>1949.6049495500001</v>
      </c>
      <c r="V64" s="36">
        <f>SUMIFS(СВЦЭМ!$C$39:$C$758,СВЦЭМ!$A$39:$A$758,$A64,СВЦЭМ!$B$39:$B$758,V$47)+'СЕТ СН'!$G$9+СВЦЭМ!$D$10+'СЕТ СН'!$G$6-'СЕТ СН'!$G$19</f>
        <v>1923.2697172400001</v>
      </c>
      <c r="W64" s="36">
        <f>SUMIFS(СВЦЭМ!$C$39:$C$758,СВЦЭМ!$A$39:$A$758,$A64,СВЦЭМ!$B$39:$B$758,W$47)+'СЕТ СН'!$G$9+СВЦЭМ!$D$10+'СЕТ СН'!$G$6-'СЕТ СН'!$G$19</f>
        <v>1916.0908064</v>
      </c>
      <c r="X64" s="36">
        <f>SUMIFS(СВЦЭМ!$C$39:$C$758,СВЦЭМ!$A$39:$A$758,$A64,СВЦЭМ!$B$39:$B$758,X$47)+'СЕТ СН'!$G$9+СВЦЭМ!$D$10+'СЕТ СН'!$G$6-'СЕТ СН'!$G$19</f>
        <v>1969.00876103</v>
      </c>
      <c r="Y64" s="36">
        <f>SUMIFS(СВЦЭМ!$C$39:$C$758,СВЦЭМ!$A$39:$A$758,$A64,СВЦЭМ!$B$39:$B$758,Y$47)+'СЕТ СН'!$G$9+СВЦЭМ!$D$10+'СЕТ СН'!$G$6-'СЕТ СН'!$G$19</f>
        <v>1998.1525074799999</v>
      </c>
    </row>
    <row r="65" spans="1:27" ht="15.75" x14ac:dyDescent="0.2">
      <c r="A65" s="35">
        <f t="shared" si="1"/>
        <v>45400</v>
      </c>
      <c r="B65" s="36">
        <f>SUMIFS(СВЦЭМ!$C$39:$C$758,СВЦЭМ!$A$39:$A$758,$A65,СВЦЭМ!$B$39:$B$758,B$47)+'СЕТ СН'!$G$9+СВЦЭМ!$D$10+'СЕТ СН'!$G$6-'СЕТ СН'!$G$19</f>
        <v>2115.0985185300001</v>
      </c>
      <c r="C65" s="36">
        <f>SUMIFS(СВЦЭМ!$C$39:$C$758,СВЦЭМ!$A$39:$A$758,$A65,СВЦЭМ!$B$39:$B$758,C$47)+'СЕТ СН'!$G$9+СВЦЭМ!$D$10+'СЕТ СН'!$G$6-'СЕТ СН'!$G$19</f>
        <v>2095.2364757400001</v>
      </c>
      <c r="D65" s="36">
        <f>SUMIFS(СВЦЭМ!$C$39:$C$758,СВЦЭМ!$A$39:$A$758,$A65,СВЦЭМ!$B$39:$B$758,D$47)+'СЕТ СН'!$G$9+СВЦЭМ!$D$10+'СЕТ СН'!$G$6-'СЕТ СН'!$G$19</f>
        <v>2117.4313257200001</v>
      </c>
      <c r="E65" s="36">
        <f>SUMIFS(СВЦЭМ!$C$39:$C$758,СВЦЭМ!$A$39:$A$758,$A65,СВЦЭМ!$B$39:$B$758,E$47)+'СЕТ СН'!$G$9+СВЦЭМ!$D$10+'СЕТ СН'!$G$6-'СЕТ СН'!$G$19</f>
        <v>2121.7246039199999</v>
      </c>
      <c r="F65" s="36">
        <f>SUMIFS(СВЦЭМ!$C$39:$C$758,СВЦЭМ!$A$39:$A$758,$A65,СВЦЭМ!$B$39:$B$758,F$47)+'СЕТ СН'!$G$9+СВЦЭМ!$D$10+'СЕТ СН'!$G$6-'СЕТ СН'!$G$19</f>
        <v>2132.9440355500001</v>
      </c>
      <c r="G65" s="36">
        <f>SUMIFS(СВЦЭМ!$C$39:$C$758,СВЦЭМ!$A$39:$A$758,$A65,СВЦЭМ!$B$39:$B$758,G$47)+'СЕТ СН'!$G$9+СВЦЭМ!$D$10+'СЕТ СН'!$G$6-'СЕТ СН'!$G$19</f>
        <v>2120.6229648099998</v>
      </c>
      <c r="H65" s="36">
        <f>SUMIFS(СВЦЭМ!$C$39:$C$758,СВЦЭМ!$A$39:$A$758,$A65,СВЦЭМ!$B$39:$B$758,H$47)+'СЕТ СН'!$G$9+СВЦЭМ!$D$10+'СЕТ СН'!$G$6-'СЕТ СН'!$G$19</f>
        <v>2065.9703845599997</v>
      </c>
      <c r="I65" s="36">
        <f>SUMIFS(СВЦЭМ!$C$39:$C$758,СВЦЭМ!$A$39:$A$758,$A65,СВЦЭМ!$B$39:$B$758,I$47)+'СЕТ СН'!$G$9+СВЦЭМ!$D$10+'СЕТ СН'!$G$6-'СЕТ СН'!$G$19</f>
        <v>1988.3018534300002</v>
      </c>
      <c r="J65" s="36">
        <f>SUMIFS(СВЦЭМ!$C$39:$C$758,СВЦЭМ!$A$39:$A$758,$A65,СВЦЭМ!$B$39:$B$758,J$47)+'СЕТ СН'!$G$9+СВЦЭМ!$D$10+'СЕТ СН'!$G$6-'СЕТ СН'!$G$19</f>
        <v>1929.73433443</v>
      </c>
      <c r="K65" s="36">
        <f>SUMIFS(СВЦЭМ!$C$39:$C$758,СВЦЭМ!$A$39:$A$758,$A65,СВЦЭМ!$B$39:$B$758,K$47)+'СЕТ СН'!$G$9+СВЦЭМ!$D$10+'СЕТ СН'!$G$6-'СЕТ СН'!$G$19</f>
        <v>1897.4525738</v>
      </c>
      <c r="L65" s="36">
        <f>SUMIFS(СВЦЭМ!$C$39:$C$758,СВЦЭМ!$A$39:$A$758,$A65,СВЦЭМ!$B$39:$B$758,L$47)+'СЕТ СН'!$G$9+СВЦЭМ!$D$10+'СЕТ СН'!$G$6-'СЕТ СН'!$G$19</f>
        <v>1881.6233345800001</v>
      </c>
      <c r="M65" s="36">
        <f>SUMIFS(СВЦЭМ!$C$39:$C$758,СВЦЭМ!$A$39:$A$758,$A65,СВЦЭМ!$B$39:$B$758,M$47)+'СЕТ СН'!$G$9+СВЦЭМ!$D$10+'СЕТ СН'!$G$6-'СЕТ СН'!$G$19</f>
        <v>1961.54266491</v>
      </c>
      <c r="N65" s="36">
        <f>SUMIFS(СВЦЭМ!$C$39:$C$758,СВЦЭМ!$A$39:$A$758,$A65,СВЦЭМ!$B$39:$B$758,N$47)+'СЕТ СН'!$G$9+СВЦЭМ!$D$10+'СЕТ СН'!$G$6-'СЕТ СН'!$G$19</f>
        <v>1981.73170482</v>
      </c>
      <c r="O65" s="36">
        <f>SUMIFS(СВЦЭМ!$C$39:$C$758,СВЦЭМ!$A$39:$A$758,$A65,СВЦЭМ!$B$39:$B$758,O$47)+'СЕТ СН'!$G$9+СВЦЭМ!$D$10+'СЕТ СН'!$G$6-'СЕТ СН'!$G$19</f>
        <v>1994.1714600100001</v>
      </c>
      <c r="P65" s="36">
        <f>SUMIFS(СВЦЭМ!$C$39:$C$758,СВЦЭМ!$A$39:$A$758,$A65,СВЦЭМ!$B$39:$B$758,P$47)+'СЕТ СН'!$G$9+СВЦЭМ!$D$10+'СЕТ СН'!$G$6-'СЕТ СН'!$G$19</f>
        <v>2013.83349346</v>
      </c>
      <c r="Q65" s="36">
        <f>SUMIFS(СВЦЭМ!$C$39:$C$758,СВЦЭМ!$A$39:$A$758,$A65,СВЦЭМ!$B$39:$B$758,Q$47)+'СЕТ СН'!$G$9+СВЦЭМ!$D$10+'СЕТ СН'!$G$6-'СЕТ СН'!$G$19</f>
        <v>2030.1842060900001</v>
      </c>
      <c r="R65" s="36">
        <f>SUMIFS(СВЦЭМ!$C$39:$C$758,СВЦЭМ!$A$39:$A$758,$A65,СВЦЭМ!$B$39:$B$758,R$47)+'СЕТ СН'!$G$9+СВЦЭМ!$D$10+'СЕТ СН'!$G$6-'СЕТ СН'!$G$19</f>
        <v>2033.6612010200001</v>
      </c>
      <c r="S65" s="36">
        <f>SUMIFS(СВЦЭМ!$C$39:$C$758,СВЦЭМ!$A$39:$A$758,$A65,СВЦЭМ!$B$39:$B$758,S$47)+'СЕТ СН'!$G$9+СВЦЭМ!$D$10+'СЕТ СН'!$G$6-'СЕТ СН'!$G$19</f>
        <v>2018.2417183699999</v>
      </c>
      <c r="T65" s="36">
        <f>SUMIFS(СВЦЭМ!$C$39:$C$758,СВЦЭМ!$A$39:$A$758,$A65,СВЦЭМ!$B$39:$B$758,T$47)+'СЕТ СН'!$G$9+СВЦЭМ!$D$10+'СЕТ СН'!$G$6-'СЕТ СН'!$G$19</f>
        <v>1981.12545295</v>
      </c>
      <c r="U65" s="36">
        <f>SUMIFS(СВЦЭМ!$C$39:$C$758,СВЦЭМ!$A$39:$A$758,$A65,СВЦЭМ!$B$39:$B$758,U$47)+'СЕТ СН'!$G$9+СВЦЭМ!$D$10+'СЕТ СН'!$G$6-'СЕТ СН'!$G$19</f>
        <v>1986.5367097600001</v>
      </c>
      <c r="V65" s="36">
        <f>SUMIFS(СВЦЭМ!$C$39:$C$758,СВЦЭМ!$A$39:$A$758,$A65,СВЦЭМ!$B$39:$B$758,V$47)+'СЕТ СН'!$G$9+СВЦЭМ!$D$10+'СЕТ СН'!$G$6-'СЕТ СН'!$G$19</f>
        <v>1948.5560504500002</v>
      </c>
      <c r="W65" s="36">
        <f>SUMIFS(СВЦЭМ!$C$39:$C$758,СВЦЭМ!$A$39:$A$758,$A65,СВЦЭМ!$B$39:$B$758,W$47)+'СЕТ СН'!$G$9+СВЦЭМ!$D$10+'СЕТ СН'!$G$6-'СЕТ СН'!$G$19</f>
        <v>1916.3610632700002</v>
      </c>
      <c r="X65" s="36">
        <f>SUMIFS(СВЦЭМ!$C$39:$C$758,СВЦЭМ!$A$39:$A$758,$A65,СВЦЭМ!$B$39:$B$758,X$47)+'СЕТ СН'!$G$9+СВЦЭМ!$D$10+'СЕТ СН'!$G$6-'СЕТ СН'!$G$19</f>
        <v>1972.85910717</v>
      </c>
      <c r="Y65" s="36">
        <f>SUMIFS(СВЦЭМ!$C$39:$C$758,СВЦЭМ!$A$39:$A$758,$A65,СВЦЭМ!$B$39:$B$758,Y$47)+'СЕТ СН'!$G$9+СВЦЭМ!$D$10+'СЕТ СН'!$G$6-'СЕТ СН'!$G$19</f>
        <v>2043.99317591</v>
      </c>
    </row>
    <row r="66" spans="1:27" ht="15.75" x14ac:dyDescent="0.2">
      <c r="A66" s="35">
        <f t="shared" si="1"/>
        <v>45401</v>
      </c>
      <c r="B66" s="36">
        <f>SUMIFS(СВЦЭМ!$C$39:$C$758,СВЦЭМ!$A$39:$A$758,$A66,СВЦЭМ!$B$39:$B$758,B$47)+'СЕТ СН'!$G$9+СВЦЭМ!$D$10+'СЕТ СН'!$G$6-'СЕТ СН'!$G$19</f>
        <v>2073.8206772499998</v>
      </c>
      <c r="C66" s="36">
        <f>SUMIFS(СВЦЭМ!$C$39:$C$758,СВЦЭМ!$A$39:$A$758,$A66,СВЦЭМ!$B$39:$B$758,C$47)+'СЕТ СН'!$G$9+СВЦЭМ!$D$10+'СЕТ СН'!$G$6-'СЕТ СН'!$G$19</f>
        <v>2121.4421043700004</v>
      </c>
      <c r="D66" s="36">
        <f>SUMIFS(СВЦЭМ!$C$39:$C$758,СВЦЭМ!$A$39:$A$758,$A66,СВЦЭМ!$B$39:$B$758,D$47)+'СЕТ СН'!$G$9+СВЦЭМ!$D$10+'СЕТ СН'!$G$6-'СЕТ СН'!$G$19</f>
        <v>2135.0378619800003</v>
      </c>
      <c r="E66" s="36">
        <f>SUMIFS(СВЦЭМ!$C$39:$C$758,СВЦЭМ!$A$39:$A$758,$A66,СВЦЭМ!$B$39:$B$758,E$47)+'СЕТ СН'!$G$9+СВЦЭМ!$D$10+'СЕТ СН'!$G$6-'СЕТ СН'!$G$19</f>
        <v>2145.4425684899998</v>
      </c>
      <c r="F66" s="36">
        <f>SUMIFS(СВЦЭМ!$C$39:$C$758,СВЦЭМ!$A$39:$A$758,$A66,СВЦЭМ!$B$39:$B$758,F$47)+'СЕТ СН'!$G$9+СВЦЭМ!$D$10+'СЕТ СН'!$G$6-'СЕТ СН'!$G$19</f>
        <v>2114.9458337900001</v>
      </c>
      <c r="G66" s="36">
        <f>SUMIFS(СВЦЭМ!$C$39:$C$758,СВЦЭМ!$A$39:$A$758,$A66,СВЦЭМ!$B$39:$B$758,G$47)+'СЕТ СН'!$G$9+СВЦЭМ!$D$10+'СЕТ СН'!$G$6-'СЕТ СН'!$G$19</f>
        <v>2104.9093584500001</v>
      </c>
      <c r="H66" s="36">
        <f>SUMIFS(СВЦЭМ!$C$39:$C$758,СВЦЭМ!$A$39:$A$758,$A66,СВЦЭМ!$B$39:$B$758,H$47)+'СЕТ СН'!$G$9+СВЦЭМ!$D$10+'СЕТ СН'!$G$6-'СЕТ СН'!$G$19</f>
        <v>2037.1888603899999</v>
      </c>
      <c r="I66" s="36">
        <f>SUMIFS(СВЦЭМ!$C$39:$C$758,СВЦЭМ!$A$39:$A$758,$A66,СВЦЭМ!$B$39:$B$758,I$47)+'СЕТ СН'!$G$9+СВЦЭМ!$D$10+'СЕТ СН'!$G$6-'СЕТ СН'!$G$19</f>
        <v>1998.90218301</v>
      </c>
      <c r="J66" s="36">
        <f>SUMIFS(СВЦЭМ!$C$39:$C$758,СВЦЭМ!$A$39:$A$758,$A66,СВЦЭМ!$B$39:$B$758,J$47)+'СЕТ СН'!$G$9+СВЦЭМ!$D$10+'СЕТ СН'!$G$6-'СЕТ СН'!$G$19</f>
        <v>1947.18838837</v>
      </c>
      <c r="K66" s="36">
        <f>SUMIFS(СВЦЭМ!$C$39:$C$758,СВЦЭМ!$A$39:$A$758,$A66,СВЦЭМ!$B$39:$B$758,K$47)+'СЕТ СН'!$G$9+СВЦЭМ!$D$10+'СЕТ СН'!$G$6-'СЕТ СН'!$G$19</f>
        <v>1950.747161</v>
      </c>
      <c r="L66" s="36">
        <f>SUMIFS(СВЦЭМ!$C$39:$C$758,СВЦЭМ!$A$39:$A$758,$A66,СВЦЭМ!$B$39:$B$758,L$47)+'СЕТ СН'!$G$9+СВЦЭМ!$D$10+'СЕТ СН'!$G$6-'СЕТ СН'!$G$19</f>
        <v>1943.98131582</v>
      </c>
      <c r="M66" s="36">
        <f>SUMIFS(СВЦЭМ!$C$39:$C$758,СВЦЭМ!$A$39:$A$758,$A66,СВЦЭМ!$B$39:$B$758,M$47)+'СЕТ СН'!$G$9+СВЦЭМ!$D$10+'СЕТ СН'!$G$6-'СЕТ СН'!$G$19</f>
        <v>1941.49276562</v>
      </c>
      <c r="N66" s="36">
        <f>SUMIFS(СВЦЭМ!$C$39:$C$758,СВЦЭМ!$A$39:$A$758,$A66,СВЦЭМ!$B$39:$B$758,N$47)+'СЕТ СН'!$G$9+СВЦЭМ!$D$10+'СЕТ СН'!$G$6-'СЕТ СН'!$G$19</f>
        <v>1951.1368968000002</v>
      </c>
      <c r="O66" s="36">
        <f>SUMIFS(СВЦЭМ!$C$39:$C$758,СВЦЭМ!$A$39:$A$758,$A66,СВЦЭМ!$B$39:$B$758,O$47)+'СЕТ СН'!$G$9+СВЦЭМ!$D$10+'СЕТ СН'!$G$6-'СЕТ СН'!$G$19</f>
        <v>1965.0837235400002</v>
      </c>
      <c r="P66" s="36">
        <f>SUMIFS(СВЦЭМ!$C$39:$C$758,СВЦЭМ!$A$39:$A$758,$A66,СВЦЭМ!$B$39:$B$758,P$47)+'СЕТ СН'!$G$9+СВЦЭМ!$D$10+'СЕТ СН'!$G$6-'СЕТ СН'!$G$19</f>
        <v>1979.19745741</v>
      </c>
      <c r="Q66" s="36">
        <f>SUMIFS(СВЦЭМ!$C$39:$C$758,СВЦЭМ!$A$39:$A$758,$A66,СВЦЭМ!$B$39:$B$758,Q$47)+'СЕТ СН'!$G$9+СВЦЭМ!$D$10+'СЕТ СН'!$G$6-'СЕТ СН'!$G$19</f>
        <v>1988.0452047900001</v>
      </c>
      <c r="R66" s="36">
        <f>SUMIFS(СВЦЭМ!$C$39:$C$758,СВЦЭМ!$A$39:$A$758,$A66,СВЦЭМ!$B$39:$B$758,R$47)+'СЕТ СН'!$G$9+СВЦЭМ!$D$10+'СЕТ СН'!$G$6-'СЕТ СН'!$G$19</f>
        <v>1990.39843935</v>
      </c>
      <c r="S66" s="36">
        <f>SUMIFS(СВЦЭМ!$C$39:$C$758,СВЦЭМ!$A$39:$A$758,$A66,СВЦЭМ!$B$39:$B$758,S$47)+'СЕТ СН'!$G$9+СВЦЭМ!$D$10+'СЕТ СН'!$G$6-'СЕТ СН'!$G$19</f>
        <v>2035.14628664</v>
      </c>
      <c r="T66" s="36">
        <f>SUMIFS(СВЦЭМ!$C$39:$C$758,СВЦЭМ!$A$39:$A$758,$A66,СВЦЭМ!$B$39:$B$758,T$47)+'СЕТ СН'!$G$9+СВЦЭМ!$D$10+'СЕТ СН'!$G$6-'СЕТ СН'!$G$19</f>
        <v>2013.8212032900001</v>
      </c>
      <c r="U66" s="36">
        <f>SUMIFS(СВЦЭМ!$C$39:$C$758,СВЦЭМ!$A$39:$A$758,$A66,СВЦЭМ!$B$39:$B$758,U$47)+'СЕТ СН'!$G$9+СВЦЭМ!$D$10+'СЕТ СН'!$G$6-'СЕТ СН'!$G$19</f>
        <v>1924.6734523300001</v>
      </c>
      <c r="V66" s="36">
        <f>SUMIFS(СВЦЭМ!$C$39:$C$758,СВЦЭМ!$A$39:$A$758,$A66,СВЦЭМ!$B$39:$B$758,V$47)+'СЕТ СН'!$G$9+СВЦЭМ!$D$10+'СЕТ СН'!$G$6-'СЕТ СН'!$G$19</f>
        <v>1935.19897711</v>
      </c>
      <c r="W66" s="36">
        <f>SUMIFS(СВЦЭМ!$C$39:$C$758,СВЦЭМ!$A$39:$A$758,$A66,СВЦЭМ!$B$39:$B$758,W$47)+'СЕТ СН'!$G$9+СВЦЭМ!$D$10+'СЕТ СН'!$G$6-'СЕТ СН'!$G$19</f>
        <v>1913.51297666</v>
      </c>
      <c r="X66" s="36">
        <f>SUMIFS(СВЦЭМ!$C$39:$C$758,СВЦЭМ!$A$39:$A$758,$A66,СВЦЭМ!$B$39:$B$758,X$47)+'СЕТ СН'!$G$9+СВЦЭМ!$D$10+'СЕТ СН'!$G$6-'СЕТ СН'!$G$19</f>
        <v>1999.77362823</v>
      </c>
      <c r="Y66" s="36">
        <f>SUMIFS(СВЦЭМ!$C$39:$C$758,СВЦЭМ!$A$39:$A$758,$A66,СВЦЭМ!$B$39:$B$758,Y$47)+'СЕТ СН'!$G$9+СВЦЭМ!$D$10+'СЕТ СН'!$G$6-'СЕТ СН'!$G$19</f>
        <v>2025.09425199</v>
      </c>
    </row>
    <row r="67" spans="1:27" ht="15.75" x14ac:dyDescent="0.2">
      <c r="A67" s="35">
        <f t="shared" si="1"/>
        <v>45402</v>
      </c>
      <c r="B67" s="36">
        <f>SUMIFS(СВЦЭМ!$C$39:$C$758,СВЦЭМ!$A$39:$A$758,$A67,СВЦЭМ!$B$39:$B$758,B$47)+'СЕТ СН'!$G$9+СВЦЭМ!$D$10+'СЕТ СН'!$G$6-'СЕТ СН'!$G$19</f>
        <v>1973.38702997</v>
      </c>
      <c r="C67" s="36">
        <f>SUMIFS(СВЦЭМ!$C$39:$C$758,СВЦЭМ!$A$39:$A$758,$A67,СВЦЭМ!$B$39:$B$758,C$47)+'СЕТ СН'!$G$9+СВЦЭМ!$D$10+'СЕТ СН'!$G$6-'СЕТ СН'!$G$19</f>
        <v>2107.48385659</v>
      </c>
      <c r="D67" s="36">
        <f>SUMIFS(СВЦЭМ!$C$39:$C$758,СВЦЭМ!$A$39:$A$758,$A67,СВЦЭМ!$B$39:$B$758,D$47)+'СЕТ СН'!$G$9+СВЦЭМ!$D$10+'СЕТ СН'!$G$6-'СЕТ СН'!$G$19</f>
        <v>2228.6360618799999</v>
      </c>
      <c r="E67" s="36">
        <f>SUMIFS(СВЦЭМ!$C$39:$C$758,СВЦЭМ!$A$39:$A$758,$A67,СВЦЭМ!$B$39:$B$758,E$47)+'СЕТ СН'!$G$9+СВЦЭМ!$D$10+'СЕТ СН'!$G$6-'СЕТ СН'!$G$19</f>
        <v>2253.4726610199996</v>
      </c>
      <c r="F67" s="36">
        <f>SUMIFS(СВЦЭМ!$C$39:$C$758,СВЦЭМ!$A$39:$A$758,$A67,СВЦЭМ!$B$39:$B$758,F$47)+'СЕТ СН'!$G$9+СВЦЭМ!$D$10+'СЕТ СН'!$G$6-'СЕТ СН'!$G$19</f>
        <v>2251.7307113400002</v>
      </c>
      <c r="G67" s="36">
        <f>SUMIFS(СВЦЭМ!$C$39:$C$758,СВЦЭМ!$A$39:$A$758,$A67,СВЦЭМ!$B$39:$B$758,G$47)+'СЕТ СН'!$G$9+СВЦЭМ!$D$10+'СЕТ СН'!$G$6-'СЕТ СН'!$G$19</f>
        <v>2246.35423704</v>
      </c>
      <c r="H67" s="36">
        <f>SUMIFS(СВЦЭМ!$C$39:$C$758,СВЦЭМ!$A$39:$A$758,$A67,СВЦЭМ!$B$39:$B$758,H$47)+'СЕТ СН'!$G$9+СВЦЭМ!$D$10+'СЕТ СН'!$G$6-'СЕТ СН'!$G$19</f>
        <v>2211.9882342199999</v>
      </c>
      <c r="I67" s="36">
        <f>SUMIFS(СВЦЭМ!$C$39:$C$758,СВЦЭМ!$A$39:$A$758,$A67,СВЦЭМ!$B$39:$B$758,I$47)+'СЕТ СН'!$G$9+СВЦЭМ!$D$10+'СЕТ СН'!$G$6-'СЕТ СН'!$G$19</f>
        <v>2169.5199981400001</v>
      </c>
      <c r="J67" s="36">
        <f>SUMIFS(СВЦЭМ!$C$39:$C$758,СВЦЭМ!$A$39:$A$758,$A67,СВЦЭМ!$B$39:$B$758,J$47)+'СЕТ СН'!$G$9+СВЦЭМ!$D$10+'СЕТ СН'!$G$6-'СЕТ СН'!$G$19</f>
        <v>2056.49552477</v>
      </c>
      <c r="K67" s="36">
        <f>SUMIFS(СВЦЭМ!$C$39:$C$758,СВЦЭМ!$A$39:$A$758,$A67,СВЦЭМ!$B$39:$B$758,K$47)+'СЕТ СН'!$G$9+СВЦЭМ!$D$10+'СЕТ СН'!$G$6-'СЕТ СН'!$G$19</f>
        <v>2024.1927411000001</v>
      </c>
      <c r="L67" s="36">
        <f>SUMIFS(СВЦЭМ!$C$39:$C$758,СВЦЭМ!$A$39:$A$758,$A67,СВЦЭМ!$B$39:$B$758,L$47)+'СЕТ СН'!$G$9+СВЦЭМ!$D$10+'СЕТ СН'!$G$6-'СЕТ СН'!$G$19</f>
        <v>2014.3274894799999</v>
      </c>
      <c r="M67" s="36">
        <f>SUMIFS(СВЦЭМ!$C$39:$C$758,СВЦЭМ!$A$39:$A$758,$A67,СВЦЭМ!$B$39:$B$758,M$47)+'СЕТ СН'!$G$9+СВЦЭМ!$D$10+'СЕТ СН'!$G$6-'СЕТ СН'!$G$19</f>
        <v>1999.6989916300001</v>
      </c>
      <c r="N67" s="36">
        <f>SUMIFS(СВЦЭМ!$C$39:$C$758,СВЦЭМ!$A$39:$A$758,$A67,СВЦЭМ!$B$39:$B$758,N$47)+'СЕТ СН'!$G$9+СВЦЭМ!$D$10+'СЕТ СН'!$G$6-'СЕТ СН'!$G$19</f>
        <v>1977.71969294</v>
      </c>
      <c r="O67" s="36">
        <f>SUMIFS(СВЦЭМ!$C$39:$C$758,СВЦЭМ!$A$39:$A$758,$A67,СВЦЭМ!$B$39:$B$758,O$47)+'СЕТ СН'!$G$9+СВЦЭМ!$D$10+'СЕТ СН'!$G$6-'СЕТ СН'!$G$19</f>
        <v>1965.8536261300001</v>
      </c>
      <c r="P67" s="36">
        <f>SUMIFS(СВЦЭМ!$C$39:$C$758,СВЦЭМ!$A$39:$A$758,$A67,СВЦЭМ!$B$39:$B$758,P$47)+'СЕТ СН'!$G$9+СВЦЭМ!$D$10+'СЕТ СН'!$G$6-'СЕТ СН'!$G$19</f>
        <v>1970.6437747</v>
      </c>
      <c r="Q67" s="36">
        <f>SUMIFS(СВЦЭМ!$C$39:$C$758,СВЦЭМ!$A$39:$A$758,$A67,СВЦЭМ!$B$39:$B$758,Q$47)+'СЕТ СН'!$G$9+СВЦЭМ!$D$10+'СЕТ СН'!$G$6-'СЕТ СН'!$G$19</f>
        <v>1977.7182931700002</v>
      </c>
      <c r="R67" s="36">
        <f>SUMIFS(СВЦЭМ!$C$39:$C$758,СВЦЭМ!$A$39:$A$758,$A67,СВЦЭМ!$B$39:$B$758,R$47)+'СЕТ СН'!$G$9+СВЦЭМ!$D$10+'СЕТ СН'!$G$6-'СЕТ СН'!$G$19</f>
        <v>2065.3051732900003</v>
      </c>
      <c r="S67" s="36">
        <f>SUMIFS(СВЦЭМ!$C$39:$C$758,СВЦЭМ!$A$39:$A$758,$A67,СВЦЭМ!$B$39:$B$758,S$47)+'СЕТ СН'!$G$9+СВЦЭМ!$D$10+'СЕТ СН'!$G$6-'СЕТ СН'!$G$19</f>
        <v>2037.0311545300001</v>
      </c>
      <c r="T67" s="36">
        <f>SUMIFS(СВЦЭМ!$C$39:$C$758,СВЦЭМ!$A$39:$A$758,$A67,СВЦЭМ!$B$39:$B$758,T$47)+'СЕТ СН'!$G$9+СВЦЭМ!$D$10+'СЕТ СН'!$G$6-'СЕТ СН'!$G$19</f>
        <v>2009.44476781</v>
      </c>
      <c r="U67" s="36">
        <f>SUMIFS(СВЦЭМ!$C$39:$C$758,СВЦЭМ!$A$39:$A$758,$A67,СВЦЭМ!$B$39:$B$758,U$47)+'СЕТ СН'!$G$9+СВЦЭМ!$D$10+'СЕТ СН'!$G$6-'СЕТ СН'!$G$19</f>
        <v>2007.1049464</v>
      </c>
      <c r="V67" s="36">
        <f>SUMIFS(СВЦЭМ!$C$39:$C$758,СВЦЭМ!$A$39:$A$758,$A67,СВЦЭМ!$B$39:$B$758,V$47)+'СЕТ СН'!$G$9+СВЦЭМ!$D$10+'СЕТ СН'!$G$6-'СЕТ СН'!$G$19</f>
        <v>1979.5052954800001</v>
      </c>
      <c r="W67" s="36">
        <f>SUMIFS(СВЦЭМ!$C$39:$C$758,СВЦЭМ!$A$39:$A$758,$A67,СВЦЭМ!$B$39:$B$758,W$47)+'СЕТ СН'!$G$9+СВЦЭМ!$D$10+'СЕТ СН'!$G$6-'СЕТ СН'!$G$19</f>
        <v>1961.53840468</v>
      </c>
      <c r="X67" s="36">
        <f>SUMIFS(СВЦЭМ!$C$39:$C$758,СВЦЭМ!$A$39:$A$758,$A67,СВЦЭМ!$B$39:$B$758,X$47)+'СЕТ СН'!$G$9+СВЦЭМ!$D$10+'СЕТ СН'!$G$6-'СЕТ СН'!$G$19</f>
        <v>2003.25563777</v>
      </c>
      <c r="Y67" s="36">
        <f>SUMIFS(СВЦЭМ!$C$39:$C$758,СВЦЭМ!$A$39:$A$758,$A67,СВЦЭМ!$B$39:$B$758,Y$47)+'СЕТ СН'!$G$9+СВЦЭМ!$D$10+'СЕТ СН'!$G$6-'СЕТ СН'!$G$19</f>
        <v>2045.43907373</v>
      </c>
    </row>
    <row r="68" spans="1:27" ht="15.75" x14ac:dyDescent="0.2">
      <c r="A68" s="35">
        <f t="shared" si="1"/>
        <v>45403</v>
      </c>
      <c r="B68" s="36">
        <f>SUMIFS(СВЦЭМ!$C$39:$C$758,СВЦЭМ!$A$39:$A$758,$A68,СВЦЭМ!$B$39:$B$758,B$47)+'СЕТ СН'!$G$9+СВЦЭМ!$D$10+'СЕТ СН'!$G$6-'СЕТ СН'!$G$19</f>
        <v>2124.68283234</v>
      </c>
      <c r="C68" s="36">
        <f>SUMIFS(СВЦЭМ!$C$39:$C$758,СВЦЭМ!$A$39:$A$758,$A68,СВЦЭМ!$B$39:$B$758,C$47)+'СЕТ СН'!$G$9+СВЦЭМ!$D$10+'СЕТ СН'!$G$6-'СЕТ СН'!$G$19</f>
        <v>2188.4379347000004</v>
      </c>
      <c r="D68" s="36">
        <f>SUMIFS(СВЦЭМ!$C$39:$C$758,СВЦЭМ!$A$39:$A$758,$A68,СВЦЭМ!$B$39:$B$758,D$47)+'СЕТ СН'!$G$9+СВЦЭМ!$D$10+'СЕТ СН'!$G$6-'СЕТ СН'!$G$19</f>
        <v>2211.97663913</v>
      </c>
      <c r="E68" s="36">
        <f>SUMIFS(СВЦЭМ!$C$39:$C$758,СВЦЭМ!$A$39:$A$758,$A68,СВЦЭМ!$B$39:$B$758,E$47)+'СЕТ СН'!$G$9+СВЦЭМ!$D$10+'СЕТ СН'!$G$6-'СЕТ СН'!$G$19</f>
        <v>2224.8643113299995</v>
      </c>
      <c r="F68" s="36">
        <f>SUMIFS(СВЦЭМ!$C$39:$C$758,СВЦЭМ!$A$39:$A$758,$A68,СВЦЭМ!$B$39:$B$758,F$47)+'СЕТ СН'!$G$9+СВЦЭМ!$D$10+'СЕТ СН'!$G$6-'СЕТ СН'!$G$19</f>
        <v>2224.1330948699997</v>
      </c>
      <c r="G68" s="36">
        <f>SUMIFS(СВЦЭМ!$C$39:$C$758,СВЦЭМ!$A$39:$A$758,$A68,СВЦЭМ!$B$39:$B$758,G$47)+'СЕТ СН'!$G$9+СВЦЭМ!$D$10+'СЕТ СН'!$G$6-'СЕТ СН'!$G$19</f>
        <v>2203.7727031799996</v>
      </c>
      <c r="H68" s="36">
        <f>SUMIFS(СВЦЭМ!$C$39:$C$758,СВЦЭМ!$A$39:$A$758,$A68,СВЦЭМ!$B$39:$B$758,H$47)+'СЕТ СН'!$G$9+СВЦЭМ!$D$10+'СЕТ СН'!$G$6-'СЕТ СН'!$G$19</f>
        <v>2193.6768855700002</v>
      </c>
      <c r="I68" s="36">
        <f>SUMIFS(СВЦЭМ!$C$39:$C$758,СВЦЭМ!$A$39:$A$758,$A68,СВЦЭМ!$B$39:$B$758,I$47)+'СЕТ СН'!$G$9+СВЦЭМ!$D$10+'СЕТ СН'!$G$6-'СЕТ СН'!$G$19</f>
        <v>2165.7570181900001</v>
      </c>
      <c r="J68" s="36">
        <f>SUMIFS(СВЦЭМ!$C$39:$C$758,СВЦЭМ!$A$39:$A$758,$A68,СВЦЭМ!$B$39:$B$758,J$47)+'СЕТ СН'!$G$9+СВЦЭМ!$D$10+'СЕТ СН'!$G$6-'СЕТ СН'!$G$19</f>
        <v>2018.02794051</v>
      </c>
      <c r="K68" s="36">
        <f>SUMIFS(СВЦЭМ!$C$39:$C$758,СВЦЭМ!$A$39:$A$758,$A68,СВЦЭМ!$B$39:$B$758,K$47)+'СЕТ СН'!$G$9+СВЦЭМ!$D$10+'СЕТ СН'!$G$6-'СЕТ СН'!$G$19</f>
        <v>1944.68831462</v>
      </c>
      <c r="L68" s="36">
        <f>SUMIFS(СВЦЭМ!$C$39:$C$758,СВЦЭМ!$A$39:$A$758,$A68,СВЦЭМ!$B$39:$B$758,L$47)+'СЕТ СН'!$G$9+СВЦЭМ!$D$10+'СЕТ СН'!$G$6-'СЕТ СН'!$G$19</f>
        <v>1933.48520478</v>
      </c>
      <c r="M68" s="36">
        <f>SUMIFS(СВЦЭМ!$C$39:$C$758,СВЦЭМ!$A$39:$A$758,$A68,СВЦЭМ!$B$39:$B$758,M$47)+'СЕТ СН'!$G$9+СВЦЭМ!$D$10+'СЕТ СН'!$G$6-'СЕТ СН'!$G$19</f>
        <v>1935.4171261400002</v>
      </c>
      <c r="N68" s="36">
        <f>SUMIFS(СВЦЭМ!$C$39:$C$758,СВЦЭМ!$A$39:$A$758,$A68,СВЦЭМ!$B$39:$B$758,N$47)+'СЕТ СН'!$G$9+СВЦЭМ!$D$10+'СЕТ СН'!$G$6-'СЕТ СН'!$G$19</f>
        <v>1967.7396218400002</v>
      </c>
      <c r="O68" s="36">
        <f>SUMIFS(СВЦЭМ!$C$39:$C$758,СВЦЭМ!$A$39:$A$758,$A68,СВЦЭМ!$B$39:$B$758,O$47)+'СЕТ СН'!$G$9+СВЦЭМ!$D$10+'СЕТ СН'!$G$6-'СЕТ СН'!$G$19</f>
        <v>1999.4363223</v>
      </c>
      <c r="P68" s="36">
        <f>SUMIFS(СВЦЭМ!$C$39:$C$758,СВЦЭМ!$A$39:$A$758,$A68,СВЦЭМ!$B$39:$B$758,P$47)+'СЕТ СН'!$G$9+СВЦЭМ!$D$10+'СЕТ СН'!$G$6-'СЕТ СН'!$G$19</f>
        <v>2040.7802494699999</v>
      </c>
      <c r="Q68" s="36">
        <f>SUMIFS(СВЦЭМ!$C$39:$C$758,СВЦЭМ!$A$39:$A$758,$A68,СВЦЭМ!$B$39:$B$758,Q$47)+'СЕТ СН'!$G$9+СВЦЭМ!$D$10+'СЕТ СН'!$G$6-'СЕТ СН'!$G$19</f>
        <v>2073.08830296</v>
      </c>
      <c r="R68" s="36">
        <f>SUMIFS(СВЦЭМ!$C$39:$C$758,СВЦЭМ!$A$39:$A$758,$A68,СВЦЭМ!$B$39:$B$758,R$47)+'СЕТ СН'!$G$9+СВЦЭМ!$D$10+'СЕТ СН'!$G$6-'СЕТ СН'!$G$19</f>
        <v>2101.4328811599999</v>
      </c>
      <c r="S68" s="36">
        <f>SUMIFS(СВЦЭМ!$C$39:$C$758,СВЦЭМ!$A$39:$A$758,$A68,СВЦЭМ!$B$39:$B$758,S$47)+'СЕТ СН'!$G$9+СВЦЭМ!$D$10+'СЕТ СН'!$G$6-'СЕТ СН'!$G$19</f>
        <v>2082.68711798</v>
      </c>
      <c r="T68" s="36">
        <f>SUMIFS(СВЦЭМ!$C$39:$C$758,СВЦЭМ!$A$39:$A$758,$A68,СВЦЭМ!$B$39:$B$758,T$47)+'СЕТ СН'!$G$9+СВЦЭМ!$D$10+'СЕТ СН'!$G$6-'СЕТ СН'!$G$19</f>
        <v>2037.9591068900002</v>
      </c>
      <c r="U68" s="36">
        <f>SUMIFS(СВЦЭМ!$C$39:$C$758,СВЦЭМ!$A$39:$A$758,$A68,СВЦЭМ!$B$39:$B$758,U$47)+'СЕТ СН'!$G$9+СВЦЭМ!$D$10+'СЕТ СН'!$G$6-'СЕТ СН'!$G$19</f>
        <v>2024.2745354900001</v>
      </c>
      <c r="V68" s="36">
        <f>SUMIFS(СВЦЭМ!$C$39:$C$758,СВЦЭМ!$A$39:$A$758,$A68,СВЦЭМ!$B$39:$B$758,V$47)+'СЕТ СН'!$G$9+СВЦЭМ!$D$10+'СЕТ СН'!$G$6-'СЕТ СН'!$G$19</f>
        <v>1979.87341578</v>
      </c>
      <c r="W68" s="36">
        <f>SUMIFS(СВЦЭМ!$C$39:$C$758,СВЦЭМ!$A$39:$A$758,$A68,СВЦЭМ!$B$39:$B$758,W$47)+'СЕТ СН'!$G$9+СВЦЭМ!$D$10+'СЕТ СН'!$G$6-'СЕТ СН'!$G$19</f>
        <v>1980.95431512</v>
      </c>
      <c r="X68" s="36">
        <f>SUMIFS(СВЦЭМ!$C$39:$C$758,СВЦЭМ!$A$39:$A$758,$A68,СВЦЭМ!$B$39:$B$758,X$47)+'СЕТ СН'!$G$9+СВЦЭМ!$D$10+'СЕТ СН'!$G$6-'СЕТ СН'!$G$19</f>
        <v>2049.3562917099998</v>
      </c>
      <c r="Y68" s="36">
        <f>SUMIFS(СВЦЭМ!$C$39:$C$758,СВЦЭМ!$A$39:$A$758,$A68,СВЦЭМ!$B$39:$B$758,Y$47)+'СЕТ СН'!$G$9+СВЦЭМ!$D$10+'СЕТ СН'!$G$6-'СЕТ СН'!$G$19</f>
        <v>2127.2224901</v>
      </c>
    </row>
    <row r="69" spans="1:27" ht="15.75" x14ac:dyDescent="0.2">
      <c r="A69" s="35">
        <f t="shared" si="1"/>
        <v>45404</v>
      </c>
      <c r="B69" s="36">
        <f>SUMIFS(СВЦЭМ!$C$39:$C$758,СВЦЭМ!$A$39:$A$758,$A69,СВЦЭМ!$B$39:$B$758,B$47)+'СЕТ СН'!$G$9+СВЦЭМ!$D$10+'СЕТ СН'!$G$6-'СЕТ СН'!$G$19</f>
        <v>2208.5657799700002</v>
      </c>
      <c r="C69" s="36">
        <f>SUMIFS(СВЦЭМ!$C$39:$C$758,СВЦЭМ!$A$39:$A$758,$A69,СВЦЭМ!$B$39:$B$758,C$47)+'СЕТ СН'!$G$9+СВЦЭМ!$D$10+'СЕТ СН'!$G$6-'СЕТ СН'!$G$19</f>
        <v>2234.9763845899997</v>
      </c>
      <c r="D69" s="36">
        <f>SUMIFS(СВЦЭМ!$C$39:$C$758,СВЦЭМ!$A$39:$A$758,$A69,СВЦЭМ!$B$39:$B$758,D$47)+'СЕТ СН'!$G$9+СВЦЭМ!$D$10+'СЕТ СН'!$G$6-'СЕТ СН'!$G$19</f>
        <v>2236.7828170499997</v>
      </c>
      <c r="E69" s="36">
        <f>SUMIFS(СВЦЭМ!$C$39:$C$758,СВЦЭМ!$A$39:$A$758,$A69,СВЦЭМ!$B$39:$B$758,E$47)+'СЕТ СН'!$G$9+СВЦЭМ!$D$10+'СЕТ СН'!$G$6-'СЕТ СН'!$G$19</f>
        <v>2250.7005569399998</v>
      </c>
      <c r="F69" s="36">
        <f>SUMIFS(СВЦЭМ!$C$39:$C$758,СВЦЭМ!$A$39:$A$758,$A69,СВЦЭМ!$B$39:$B$758,F$47)+'СЕТ СН'!$G$9+СВЦЭМ!$D$10+'СЕТ СН'!$G$6-'СЕТ СН'!$G$19</f>
        <v>2218.7236144199996</v>
      </c>
      <c r="G69" s="36">
        <f>SUMIFS(СВЦЭМ!$C$39:$C$758,СВЦЭМ!$A$39:$A$758,$A69,СВЦЭМ!$B$39:$B$758,G$47)+'СЕТ СН'!$G$9+СВЦЭМ!$D$10+'СЕТ СН'!$G$6-'СЕТ СН'!$G$19</f>
        <v>2194.6242048200002</v>
      </c>
      <c r="H69" s="36">
        <f>SUMIFS(СВЦЭМ!$C$39:$C$758,СВЦЭМ!$A$39:$A$758,$A69,СВЦЭМ!$B$39:$B$758,H$47)+'СЕТ СН'!$G$9+СВЦЭМ!$D$10+'СЕТ СН'!$G$6-'СЕТ СН'!$G$19</f>
        <v>2115.0127896900003</v>
      </c>
      <c r="I69" s="36">
        <f>SUMIFS(СВЦЭМ!$C$39:$C$758,СВЦЭМ!$A$39:$A$758,$A69,СВЦЭМ!$B$39:$B$758,I$47)+'СЕТ СН'!$G$9+СВЦЭМ!$D$10+'СЕТ СН'!$G$6-'СЕТ СН'!$G$19</f>
        <v>2037.5654677699999</v>
      </c>
      <c r="J69" s="36">
        <f>SUMIFS(СВЦЭМ!$C$39:$C$758,СВЦЭМ!$A$39:$A$758,$A69,СВЦЭМ!$B$39:$B$758,J$47)+'СЕТ СН'!$G$9+СВЦЭМ!$D$10+'СЕТ СН'!$G$6-'СЕТ СН'!$G$19</f>
        <v>2050.2364367300002</v>
      </c>
      <c r="K69" s="36">
        <f>SUMIFS(СВЦЭМ!$C$39:$C$758,СВЦЭМ!$A$39:$A$758,$A69,СВЦЭМ!$B$39:$B$758,K$47)+'СЕТ СН'!$G$9+СВЦЭМ!$D$10+'СЕТ СН'!$G$6-'СЕТ СН'!$G$19</f>
        <v>2019.82056642</v>
      </c>
      <c r="L69" s="36">
        <f>SUMIFS(СВЦЭМ!$C$39:$C$758,СВЦЭМ!$A$39:$A$758,$A69,СВЦЭМ!$B$39:$B$758,L$47)+'СЕТ СН'!$G$9+СВЦЭМ!$D$10+'СЕТ СН'!$G$6-'СЕТ СН'!$G$19</f>
        <v>2108.1735143400001</v>
      </c>
      <c r="M69" s="36">
        <f>SUMIFS(СВЦЭМ!$C$39:$C$758,СВЦЭМ!$A$39:$A$758,$A69,СВЦЭМ!$B$39:$B$758,M$47)+'СЕТ СН'!$G$9+СВЦЭМ!$D$10+'СЕТ СН'!$G$6-'СЕТ СН'!$G$19</f>
        <v>2127.9568762099998</v>
      </c>
      <c r="N69" s="36">
        <f>SUMIFS(СВЦЭМ!$C$39:$C$758,СВЦЭМ!$A$39:$A$758,$A69,СВЦЭМ!$B$39:$B$758,N$47)+'СЕТ СН'!$G$9+СВЦЭМ!$D$10+'СЕТ СН'!$G$6-'СЕТ СН'!$G$19</f>
        <v>2058.6490083200001</v>
      </c>
      <c r="O69" s="36">
        <f>SUMIFS(СВЦЭМ!$C$39:$C$758,СВЦЭМ!$A$39:$A$758,$A69,СВЦЭМ!$B$39:$B$758,O$47)+'СЕТ СН'!$G$9+СВЦЭМ!$D$10+'СЕТ СН'!$G$6-'СЕТ СН'!$G$19</f>
        <v>2197.8302941700003</v>
      </c>
      <c r="P69" s="36">
        <f>SUMIFS(СВЦЭМ!$C$39:$C$758,СВЦЭМ!$A$39:$A$758,$A69,СВЦЭМ!$B$39:$B$758,P$47)+'СЕТ СН'!$G$9+СВЦЭМ!$D$10+'СЕТ СН'!$G$6-'СЕТ СН'!$G$19</f>
        <v>2271.6310587399994</v>
      </c>
      <c r="Q69" s="36">
        <f>SUMIFS(СВЦЭМ!$C$39:$C$758,СВЦЭМ!$A$39:$A$758,$A69,СВЦЭМ!$B$39:$B$758,Q$47)+'СЕТ СН'!$G$9+СВЦЭМ!$D$10+'СЕТ СН'!$G$6-'СЕТ СН'!$G$19</f>
        <v>2278.4024561599999</v>
      </c>
      <c r="R69" s="36">
        <f>SUMIFS(СВЦЭМ!$C$39:$C$758,СВЦЭМ!$A$39:$A$758,$A69,СВЦЭМ!$B$39:$B$758,R$47)+'СЕТ СН'!$G$9+СВЦЭМ!$D$10+'СЕТ СН'!$G$6-'СЕТ СН'!$G$19</f>
        <v>2210.9145359100003</v>
      </c>
      <c r="S69" s="36">
        <f>SUMIFS(СВЦЭМ!$C$39:$C$758,СВЦЭМ!$A$39:$A$758,$A69,СВЦЭМ!$B$39:$B$758,S$47)+'СЕТ СН'!$G$9+СВЦЭМ!$D$10+'СЕТ СН'!$G$6-'СЕТ СН'!$G$19</f>
        <v>2110.8530671600001</v>
      </c>
      <c r="T69" s="36">
        <f>SUMIFS(СВЦЭМ!$C$39:$C$758,СВЦЭМ!$A$39:$A$758,$A69,СВЦЭМ!$B$39:$B$758,T$47)+'СЕТ СН'!$G$9+СВЦЭМ!$D$10+'СЕТ СН'!$G$6-'СЕТ СН'!$G$19</f>
        <v>2041.9059228000001</v>
      </c>
      <c r="U69" s="36">
        <f>SUMIFS(СВЦЭМ!$C$39:$C$758,СВЦЭМ!$A$39:$A$758,$A69,СВЦЭМ!$B$39:$B$758,U$47)+'СЕТ СН'!$G$9+СВЦЭМ!$D$10+'СЕТ СН'!$G$6-'СЕТ СН'!$G$19</f>
        <v>1993.0867561500002</v>
      </c>
      <c r="V69" s="36">
        <f>SUMIFS(СВЦЭМ!$C$39:$C$758,СВЦЭМ!$A$39:$A$758,$A69,СВЦЭМ!$B$39:$B$758,V$47)+'СЕТ СН'!$G$9+СВЦЭМ!$D$10+'СЕТ СН'!$G$6-'СЕТ СН'!$G$19</f>
        <v>1959.9149049600001</v>
      </c>
      <c r="W69" s="36">
        <f>SUMIFS(СВЦЭМ!$C$39:$C$758,СВЦЭМ!$A$39:$A$758,$A69,СВЦЭМ!$B$39:$B$758,W$47)+'СЕТ СН'!$G$9+СВЦЭМ!$D$10+'СЕТ СН'!$G$6-'СЕТ СН'!$G$19</f>
        <v>1982.02333643</v>
      </c>
      <c r="X69" s="36">
        <f>SUMIFS(СВЦЭМ!$C$39:$C$758,СВЦЭМ!$A$39:$A$758,$A69,СВЦЭМ!$B$39:$B$758,X$47)+'СЕТ СН'!$G$9+СВЦЭМ!$D$10+'СЕТ СН'!$G$6-'СЕТ СН'!$G$19</f>
        <v>2058.2897577799999</v>
      </c>
      <c r="Y69" s="36">
        <f>SUMIFS(СВЦЭМ!$C$39:$C$758,СВЦЭМ!$A$39:$A$758,$A69,СВЦЭМ!$B$39:$B$758,Y$47)+'СЕТ СН'!$G$9+СВЦЭМ!$D$10+'СЕТ СН'!$G$6-'СЕТ СН'!$G$19</f>
        <v>2096.69511831</v>
      </c>
    </row>
    <row r="70" spans="1:27" ht="15.75" x14ac:dyDescent="0.2">
      <c r="A70" s="35">
        <f t="shared" si="1"/>
        <v>45405</v>
      </c>
      <c r="B70" s="36">
        <f>SUMIFS(СВЦЭМ!$C$39:$C$758,СВЦЭМ!$A$39:$A$758,$A70,СВЦЭМ!$B$39:$B$758,B$47)+'СЕТ СН'!$G$9+СВЦЭМ!$D$10+'СЕТ СН'!$G$6-'СЕТ СН'!$G$19</f>
        <v>2106.0306098000001</v>
      </c>
      <c r="C70" s="36">
        <f>SUMIFS(СВЦЭМ!$C$39:$C$758,СВЦЭМ!$A$39:$A$758,$A70,СВЦЭМ!$B$39:$B$758,C$47)+'СЕТ СН'!$G$9+СВЦЭМ!$D$10+'СЕТ СН'!$G$6-'СЕТ СН'!$G$19</f>
        <v>2177.0528871400002</v>
      </c>
      <c r="D70" s="36">
        <f>SUMIFS(СВЦЭМ!$C$39:$C$758,СВЦЭМ!$A$39:$A$758,$A70,СВЦЭМ!$B$39:$B$758,D$47)+'СЕТ СН'!$G$9+СВЦЭМ!$D$10+'СЕТ СН'!$G$6-'СЕТ СН'!$G$19</f>
        <v>2200.3475360900002</v>
      </c>
      <c r="E70" s="36">
        <f>SUMIFS(СВЦЭМ!$C$39:$C$758,СВЦЭМ!$A$39:$A$758,$A70,СВЦЭМ!$B$39:$B$758,E$47)+'СЕТ СН'!$G$9+СВЦЭМ!$D$10+'СЕТ СН'!$G$6-'СЕТ СН'!$G$19</f>
        <v>2232.3818222099999</v>
      </c>
      <c r="F70" s="36">
        <f>SUMIFS(СВЦЭМ!$C$39:$C$758,СВЦЭМ!$A$39:$A$758,$A70,СВЦЭМ!$B$39:$B$758,F$47)+'СЕТ СН'!$G$9+СВЦЭМ!$D$10+'СЕТ СН'!$G$6-'СЕТ СН'!$G$19</f>
        <v>2234.6497752699997</v>
      </c>
      <c r="G70" s="36">
        <f>SUMIFS(СВЦЭМ!$C$39:$C$758,СВЦЭМ!$A$39:$A$758,$A70,СВЦЭМ!$B$39:$B$758,G$47)+'СЕТ СН'!$G$9+СВЦЭМ!$D$10+'СЕТ СН'!$G$6-'СЕТ СН'!$G$19</f>
        <v>2211.2562504699999</v>
      </c>
      <c r="H70" s="36">
        <f>SUMIFS(СВЦЭМ!$C$39:$C$758,СВЦЭМ!$A$39:$A$758,$A70,СВЦЭМ!$B$39:$B$758,H$47)+'СЕТ СН'!$G$9+СВЦЭМ!$D$10+'СЕТ СН'!$G$6-'СЕТ СН'!$G$19</f>
        <v>2129.5226681700001</v>
      </c>
      <c r="I70" s="36">
        <f>SUMIFS(СВЦЭМ!$C$39:$C$758,СВЦЭМ!$A$39:$A$758,$A70,СВЦЭМ!$B$39:$B$758,I$47)+'СЕТ СН'!$G$9+СВЦЭМ!$D$10+'СЕТ СН'!$G$6-'СЕТ СН'!$G$19</f>
        <v>2028.5945424399999</v>
      </c>
      <c r="J70" s="36">
        <f>SUMIFS(СВЦЭМ!$C$39:$C$758,СВЦЭМ!$A$39:$A$758,$A70,СВЦЭМ!$B$39:$B$758,J$47)+'СЕТ СН'!$G$9+СВЦЭМ!$D$10+'СЕТ СН'!$G$6-'СЕТ СН'!$G$19</f>
        <v>1953.1440351799999</v>
      </c>
      <c r="K70" s="36">
        <f>SUMIFS(СВЦЭМ!$C$39:$C$758,СВЦЭМ!$A$39:$A$758,$A70,СВЦЭМ!$B$39:$B$758,K$47)+'СЕТ СН'!$G$9+СВЦЭМ!$D$10+'СЕТ СН'!$G$6-'СЕТ СН'!$G$19</f>
        <v>1935.96747613</v>
      </c>
      <c r="L70" s="36">
        <f>SUMIFS(СВЦЭМ!$C$39:$C$758,СВЦЭМ!$A$39:$A$758,$A70,СВЦЭМ!$B$39:$B$758,L$47)+'СЕТ СН'!$G$9+СВЦЭМ!$D$10+'СЕТ СН'!$G$6-'СЕТ СН'!$G$19</f>
        <v>1924.2055219200001</v>
      </c>
      <c r="M70" s="36">
        <f>SUMIFS(СВЦЭМ!$C$39:$C$758,СВЦЭМ!$A$39:$A$758,$A70,СВЦЭМ!$B$39:$B$758,M$47)+'СЕТ СН'!$G$9+СВЦЭМ!$D$10+'СЕТ СН'!$G$6-'СЕТ СН'!$G$19</f>
        <v>1915.5517480000001</v>
      </c>
      <c r="N70" s="36">
        <f>SUMIFS(СВЦЭМ!$C$39:$C$758,СВЦЭМ!$A$39:$A$758,$A70,СВЦЭМ!$B$39:$B$758,N$47)+'СЕТ СН'!$G$9+СВЦЭМ!$D$10+'СЕТ СН'!$G$6-'СЕТ СН'!$G$19</f>
        <v>1904.3940330400001</v>
      </c>
      <c r="O70" s="36">
        <f>SUMIFS(СВЦЭМ!$C$39:$C$758,СВЦЭМ!$A$39:$A$758,$A70,СВЦЭМ!$B$39:$B$758,O$47)+'СЕТ СН'!$G$9+СВЦЭМ!$D$10+'СЕТ СН'!$G$6-'СЕТ СН'!$G$19</f>
        <v>1923.6134526800001</v>
      </c>
      <c r="P70" s="36">
        <f>SUMIFS(СВЦЭМ!$C$39:$C$758,СВЦЭМ!$A$39:$A$758,$A70,СВЦЭМ!$B$39:$B$758,P$47)+'СЕТ СН'!$G$9+СВЦЭМ!$D$10+'СЕТ СН'!$G$6-'СЕТ СН'!$G$19</f>
        <v>1940.09035941</v>
      </c>
      <c r="Q70" s="36">
        <f>SUMIFS(СВЦЭМ!$C$39:$C$758,СВЦЭМ!$A$39:$A$758,$A70,СВЦЭМ!$B$39:$B$758,Q$47)+'СЕТ СН'!$G$9+СВЦЭМ!$D$10+'СЕТ СН'!$G$6-'СЕТ СН'!$G$19</f>
        <v>1967.94203307</v>
      </c>
      <c r="R70" s="36">
        <f>SUMIFS(СВЦЭМ!$C$39:$C$758,СВЦЭМ!$A$39:$A$758,$A70,СВЦЭМ!$B$39:$B$758,R$47)+'СЕТ СН'!$G$9+СВЦЭМ!$D$10+'СЕТ СН'!$G$6-'СЕТ СН'!$G$19</f>
        <v>1979.4272635900002</v>
      </c>
      <c r="S70" s="36">
        <f>SUMIFS(СВЦЭМ!$C$39:$C$758,СВЦЭМ!$A$39:$A$758,$A70,СВЦЭМ!$B$39:$B$758,S$47)+'СЕТ СН'!$G$9+СВЦЭМ!$D$10+'СЕТ СН'!$G$6-'СЕТ СН'!$G$19</f>
        <v>1987.97610532</v>
      </c>
      <c r="T70" s="36">
        <f>SUMIFS(СВЦЭМ!$C$39:$C$758,СВЦЭМ!$A$39:$A$758,$A70,СВЦЭМ!$B$39:$B$758,T$47)+'СЕТ СН'!$G$9+СВЦЭМ!$D$10+'СЕТ СН'!$G$6-'СЕТ СН'!$G$19</f>
        <v>1944.9333849</v>
      </c>
      <c r="U70" s="36">
        <f>SUMIFS(СВЦЭМ!$C$39:$C$758,СВЦЭМ!$A$39:$A$758,$A70,СВЦЭМ!$B$39:$B$758,U$47)+'СЕТ СН'!$G$9+СВЦЭМ!$D$10+'СЕТ СН'!$G$6-'СЕТ СН'!$G$19</f>
        <v>1981.61056136</v>
      </c>
      <c r="V70" s="36">
        <f>SUMIFS(СВЦЭМ!$C$39:$C$758,СВЦЭМ!$A$39:$A$758,$A70,СВЦЭМ!$B$39:$B$758,V$47)+'СЕТ СН'!$G$9+СВЦЭМ!$D$10+'СЕТ СН'!$G$6-'СЕТ СН'!$G$19</f>
        <v>1941.52358534</v>
      </c>
      <c r="W70" s="36">
        <f>SUMIFS(СВЦЭМ!$C$39:$C$758,СВЦЭМ!$A$39:$A$758,$A70,СВЦЭМ!$B$39:$B$758,W$47)+'СЕТ СН'!$G$9+СВЦЭМ!$D$10+'СЕТ СН'!$G$6-'СЕТ СН'!$G$19</f>
        <v>1917.67894991</v>
      </c>
      <c r="X70" s="36">
        <f>SUMIFS(СВЦЭМ!$C$39:$C$758,СВЦЭМ!$A$39:$A$758,$A70,СВЦЭМ!$B$39:$B$758,X$47)+'СЕТ СН'!$G$9+СВЦЭМ!$D$10+'СЕТ СН'!$G$6-'СЕТ СН'!$G$19</f>
        <v>1970.3278943400001</v>
      </c>
      <c r="Y70" s="36">
        <f>SUMIFS(СВЦЭМ!$C$39:$C$758,СВЦЭМ!$A$39:$A$758,$A70,СВЦЭМ!$B$39:$B$758,Y$47)+'СЕТ СН'!$G$9+СВЦЭМ!$D$10+'СЕТ СН'!$G$6-'СЕТ СН'!$G$19</f>
        <v>2017.99437816</v>
      </c>
    </row>
    <row r="71" spans="1:27" ht="15.75" x14ac:dyDescent="0.2">
      <c r="A71" s="35">
        <f t="shared" si="1"/>
        <v>45406</v>
      </c>
      <c r="B71" s="36">
        <f>SUMIFS(СВЦЭМ!$C$39:$C$758,СВЦЭМ!$A$39:$A$758,$A71,СВЦЭМ!$B$39:$B$758,B$47)+'СЕТ СН'!$G$9+СВЦЭМ!$D$10+'СЕТ СН'!$G$6-'СЕТ СН'!$G$19</f>
        <v>2084.3415254900001</v>
      </c>
      <c r="C71" s="36">
        <f>SUMIFS(СВЦЭМ!$C$39:$C$758,СВЦЭМ!$A$39:$A$758,$A71,СВЦЭМ!$B$39:$B$758,C$47)+'СЕТ СН'!$G$9+СВЦЭМ!$D$10+'СЕТ СН'!$G$6-'СЕТ СН'!$G$19</f>
        <v>2134.4611432299998</v>
      </c>
      <c r="D71" s="36">
        <f>SUMIFS(СВЦЭМ!$C$39:$C$758,СВЦЭМ!$A$39:$A$758,$A71,СВЦЭМ!$B$39:$B$758,D$47)+'СЕТ СН'!$G$9+СВЦЭМ!$D$10+'СЕТ СН'!$G$6-'СЕТ СН'!$G$19</f>
        <v>2154.2941978400004</v>
      </c>
      <c r="E71" s="36">
        <f>SUMIFS(СВЦЭМ!$C$39:$C$758,СВЦЭМ!$A$39:$A$758,$A71,СВЦЭМ!$B$39:$B$758,E$47)+'СЕТ СН'!$G$9+СВЦЭМ!$D$10+'СЕТ СН'!$G$6-'СЕТ СН'!$G$19</f>
        <v>2159.6205982800002</v>
      </c>
      <c r="F71" s="36">
        <f>SUMIFS(СВЦЭМ!$C$39:$C$758,СВЦЭМ!$A$39:$A$758,$A71,СВЦЭМ!$B$39:$B$758,F$47)+'СЕТ СН'!$G$9+СВЦЭМ!$D$10+'СЕТ СН'!$G$6-'СЕТ СН'!$G$19</f>
        <v>2129.0548547799999</v>
      </c>
      <c r="G71" s="36">
        <f>SUMIFS(СВЦЭМ!$C$39:$C$758,СВЦЭМ!$A$39:$A$758,$A71,СВЦЭМ!$B$39:$B$758,G$47)+'СЕТ СН'!$G$9+СВЦЭМ!$D$10+'СЕТ СН'!$G$6-'СЕТ СН'!$G$19</f>
        <v>2098.5814676099999</v>
      </c>
      <c r="H71" s="36">
        <f>SUMIFS(СВЦЭМ!$C$39:$C$758,СВЦЭМ!$A$39:$A$758,$A71,СВЦЭМ!$B$39:$B$758,H$47)+'СЕТ СН'!$G$9+СВЦЭМ!$D$10+'СЕТ СН'!$G$6-'СЕТ СН'!$G$19</f>
        <v>2034.62047467</v>
      </c>
      <c r="I71" s="36">
        <f>SUMIFS(СВЦЭМ!$C$39:$C$758,СВЦЭМ!$A$39:$A$758,$A71,СВЦЭМ!$B$39:$B$758,I$47)+'СЕТ СН'!$G$9+СВЦЭМ!$D$10+'СЕТ СН'!$G$6-'СЕТ СН'!$G$19</f>
        <v>1990.7341053100001</v>
      </c>
      <c r="J71" s="36">
        <f>SUMIFS(СВЦЭМ!$C$39:$C$758,СВЦЭМ!$A$39:$A$758,$A71,СВЦЭМ!$B$39:$B$758,J$47)+'СЕТ СН'!$G$9+СВЦЭМ!$D$10+'СЕТ СН'!$G$6-'СЕТ СН'!$G$19</f>
        <v>1928.774766</v>
      </c>
      <c r="K71" s="36">
        <f>SUMIFS(СВЦЭМ!$C$39:$C$758,СВЦЭМ!$A$39:$A$758,$A71,СВЦЭМ!$B$39:$B$758,K$47)+'СЕТ СН'!$G$9+СВЦЭМ!$D$10+'СЕТ СН'!$G$6-'СЕТ СН'!$G$19</f>
        <v>1930.6271993300002</v>
      </c>
      <c r="L71" s="36">
        <f>SUMIFS(СВЦЭМ!$C$39:$C$758,СВЦЭМ!$A$39:$A$758,$A71,СВЦЭМ!$B$39:$B$758,L$47)+'СЕТ СН'!$G$9+СВЦЭМ!$D$10+'СЕТ СН'!$G$6-'СЕТ СН'!$G$19</f>
        <v>1933.1173343100002</v>
      </c>
      <c r="M71" s="36">
        <f>SUMIFS(СВЦЭМ!$C$39:$C$758,СВЦЭМ!$A$39:$A$758,$A71,СВЦЭМ!$B$39:$B$758,M$47)+'СЕТ СН'!$G$9+СВЦЭМ!$D$10+'СЕТ СН'!$G$6-'СЕТ СН'!$G$19</f>
        <v>1936.4391121400001</v>
      </c>
      <c r="N71" s="36">
        <f>SUMIFS(СВЦЭМ!$C$39:$C$758,СВЦЭМ!$A$39:$A$758,$A71,СВЦЭМ!$B$39:$B$758,N$47)+'СЕТ СН'!$G$9+СВЦЭМ!$D$10+'СЕТ СН'!$G$6-'СЕТ СН'!$G$19</f>
        <v>1932.3967616800001</v>
      </c>
      <c r="O71" s="36">
        <f>SUMIFS(СВЦЭМ!$C$39:$C$758,СВЦЭМ!$A$39:$A$758,$A71,СВЦЭМ!$B$39:$B$758,O$47)+'СЕТ СН'!$G$9+СВЦЭМ!$D$10+'СЕТ СН'!$G$6-'СЕТ СН'!$G$19</f>
        <v>1949.49370071</v>
      </c>
      <c r="P71" s="36">
        <f>SUMIFS(СВЦЭМ!$C$39:$C$758,СВЦЭМ!$A$39:$A$758,$A71,СВЦЭМ!$B$39:$B$758,P$47)+'СЕТ СН'!$G$9+СВЦЭМ!$D$10+'СЕТ СН'!$G$6-'СЕТ СН'!$G$19</f>
        <v>1964.7086113100002</v>
      </c>
      <c r="Q71" s="36">
        <f>SUMIFS(СВЦЭМ!$C$39:$C$758,СВЦЭМ!$A$39:$A$758,$A71,СВЦЭМ!$B$39:$B$758,Q$47)+'СЕТ СН'!$G$9+СВЦЭМ!$D$10+'СЕТ СН'!$G$6-'СЕТ СН'!$G$19</f>
        <v>1989.1794412900001</v>
      </c>
      <c r="R71" s="36">
        <f>SUMIFS(СВЦЭМ!$C$39:$C$758,СВЦЭМ!$A$39:$A$758,$A71,СВЦЭМ!$B$39:$B$758,R$47)+'СЕТ СН'!$G$9+СВЦЭМ!$D$10+'СЕТ СН'!$G$6-'СЕТ СН'!$G$19</f>
        <v>1977.8773811800002</v>
      </c>
      <c r="S71" s="36">
        <f>SUMIFS(СВЦЭМ!$C$39:$C$758,СВЦЭМ!$A$39:$A$758,$A71,СВЦЭМ!$B$39:$B$758,S$47)+'СЕТ СН'!$G$9+СВЦЭМ!$D$10+'СЕТ СН'!$G$6-'СЕТ СН'!$G$19</f>
        <v>1943.61249643</v>
      </c>
      <c r="T71" s="36">
        <f>SUMIFS(СВЦЭМ!$C$39:$C$758,СВЦЭМ!$A$39:$A$758,$A71,СВЦЭМ!$B$39:$B$758,T$47)+'СЕТ СН'!$G$9+СВЦЭМ!$D$10+'СЕТ СН'!$G$6-'СЕТ СН'!$G$19</f>
        <v>1922.5778184600001</v>
      </c>
      <c r="U71" s="36">
        <f>SUMIFS(СВЦЭМ!$C$39:$C$758,СВЦЭМ!$A$39:$A$758,$A71,СВЦЭМ!$B$39:$B$758,U$47)+'СЕТ СН'!$G$9+СВЦЭМ!$D$10+'СЕТ СН'!$G$6-'СЕТ СН'!$G$19</f>
        <v>1881.3649926800001</v>
      </c>
      <c r="V71" s="36">
        <f>SUMIFS(СВЦЭМ!$C$39:$C$758,СВЦЭМ!$A$39:$A$758,$A71,СВЦЭМ!$B$39:$B$758,V$47)+'СЕТ СН'!$G$9+СВЦЭМ!$D$10+'СЕТ СН'!$G$6-'СЕТ СН'!$G$19</f>
        <v>1859.8886885900001</v>
      </c>
      <c r="W71" s="36">
        <f>SUMIFS(СВЦЭМ!$C$39:$C$758,СВЦЭМ!$A$39:$A$758,$A71,СВЦЭМ!$B$39:$B$758,W$47)+'СЕТ СН'!$G$9+СВЦЭМ!$D$10+'СЕТ СН'!$G$6-'СЕТ СН'!$G$19</f>
        <v>1880.97247449</v>
      </c>
      <c r="X71" s="36">
        <f>SUMIFS(СВЦЭМ!$C$39:$C$758,СВЦЭМ!$A$39:$A$758,$A71,СВЦЭМ!$B$39:$B$758,X$47)+'СЕТ СН'!$G$9+СВЦЭМ!$D$10+'СЕТ СН'!$G$6-'СЕТ СН'!$G$19</f>
        <v>1939.63617456</v>
      </c>
      <c r="Y71" s="36">
        <f>SUMIFS(СВЦЭМ!$C$39:$C$758,СВЦЭМ!$A$39:$A$758,$A71,СВЦЭМ!$B$39:$B$758,Y$47)+'СЕТ СН'!$G$9+СВЦЭМ!$D$10+'СЕТ СН'!$G$6-'СЕТ СН'!$G$19</f>
        <v>1986.0863533900001</v>
      </c>
    </row>
    <row r="72" spans="1:27" ht="15.75" x14ac:dyDescent="0.2">
      <c r="A72" s="35">
        <f t="shared" si="1"/>
        <v>45407</v>
      </c>
      <c r="B72" s="36">
        <f>SUMIFS(СВЦЭМ!$C$39:$C$758,СВЦЭМ!$A$39:$A$758,$A72,СВЦЭМ!$B$39:$B$758,B$47)+'СЕТ СН'!$G$9+СВЦЭМ!$D$10+'СЕТ СН'!$G$6-'СЕТ СН'!$G$19</f>
        <v>2042.32299435</v>
      </c>
      <c r="C72" s="36">
        <f>SUMIFS(СВЦЭМ!$C$39:$C$758,СВЦЭМ!$A$39:$A$758,$A72,СВЦЭМ!$B$39:$B$758,C$47)+'СЕТ СН'!$G$9+СВЦЭМ!$D$10+'СЕТ СН'!$G$6-'СЕТ СН'!$G$19</f>
        <v>2111.79301412</v>
      </c>
      <c r="D72" s="36">
        <f>SUMIFS(СВЦЭМ!$C$39:$C$758,СВЦЭМ!$A$39:$A$758,$A72,СВЦЭМ!$B$39:$B$758,D$47)+'СЕТ СН'!$G$9+СВЦЭМ!$D$10+'СЕТ СН'!$G$6-'СЕТ СН'!$G$19</f>
        <v>2183.2945518200004</v>
      </c>
      <c r="E72" s="36">
        <f>SUMIFS(СВЦЭМ!$C$39:$C$758,СВЦЭМ!$A$39:$A$758,$A72,СВЦЭМ!$B$39:$B$758,E$47)+'СЕТ СН'!$G$9+СВЦЭМ!$D$10+'СЕТ СН'!$G$6-'СЕТ СН'!$G$19</f>
        <v>2187.8089545000003</v>
      </c>
      <c r="F72" s="36">
        <f>SUMIFS(СВЦЭМ!$C$39:$C$758,СВЦЭМ!$A$39:$A$758,$A72,СВЦЭМ!$B$39:$B$758,F$47)+'СЕТ СН'!$G$9+СВЦЭМ!$D$10+'СЕТ СН'!$G$6-'СЕТ СН'!$G$19</f>
        <v>2183.3196826100002</v>
      </c>
      <c r="G72" s="36">
        <f>SUMIFS(СВЦЭМ!$C$39:$C$758,СВЦЭМ!$A$39:$A$758,$A72,СВЦЭМ!$B$39:$B$758,G$47)+'СЕТ СН'!$G$9+СВЦЭМ!$D$10+'СЕТ СН'!$G$6-'СЕТ СН'!$G$19</f>
        <v>2183.1003108800001</v>
      </c>
      <c r="H72" s="36">
        <f>SUMIFS(СВЦЭМ!$C$39:$C$758,СВЦЭМ!$A$39:$A$758,$A72,СВЦЭМ!$B$39:$B$758,H$47)+'СЕТ СН'!$G$9+СВЦЭМ!$D$10+'СЕТ СН'!$G$6-'СЕТ СН'!$G$19</f>
        <v>2049.92302634</v>
      </c>
      <c r="I72" s="36">
        <f>SUMIFS(СВЦЭМ!$C$39:$C$758,СВЦЭМ!$A$39:$A$758,$A72,СВЦЭМ!$B$39:$B$758,I$47)+'СЕТ СН'!$G$9+СВЦЭМ!$D$10+'СЕТ СН'!$G$6-'СЕТ СН'!$G$19</f>
        <v>2030.7001923100001</v>
      </c>
      <c r="J72" s="36">
        <f>SUMIFS(СВЦЭМ!$C$39:$C$758,СВЦЭМ!$A$39:$A$758,$A72,СВЦЭМ!$B$39:$B$758,J$47)+'СЕТ СН'!$G$9+СВЦЭМ!$D$10+'СЕТ СН'!$G$6-'СЕТ СН'!$G$19</f>
        <v>1999.9618796300001</v>
      </c>
      <c r="K72" s="36">
        <f>SUMIFS(СВЦЭМ!$C$39:$C$758,СВЦЭМ!$A$39:$A$758,$A72,СВЦЭМ!$B$39:$B$758,K$47)+'СЕТ СН'!$G$9+СВЦЭМ!$D$10+'СЕТ СН'!$G$6-'СЕТ СН'!$G$19</f>
        <v>2002.2723585700001</v>
      </c>
      <c r="L72" s="36">
        <f>SUMIFS(СВЦЭМ!$C$39:$C$758,СВЦЭМ!$A$39:$A$758,$A72,СВЦЭМ!$B$39:$B$758,L$47)+'СЕТ СН'!$G$9+СВЦЭМ!$D$10+'СЕТ СН'!$G$6-'СЕТ СН'!$G$19</f>
        <v>2008.26908256</v>
      </c>
      <c r="M72" s="36">
        <f>SUMIFS(СВЦЭМ!$C$39:$C$758,СВЦЭМ!$A$39:$A$758,$A72,СВЦЭМ!$B$39:$B$758,M$47)+'СЕТ СН'!$G$9+СВЦЭМ!$D$10+'СЕТ СН'!$G$6-'СЕТ СН'!$G$19</f>
        <v>2005.04325537</v>
      </c>
      <c r="N72" s="36">
        <f>SUMIFS(СВЦЭМ!$C$39:$C$758,СВЦЭМ!$A$39:$A$758,$A72,СВЦЭМ!$B$39:$B$758,N$47)+'СЕТ СН'!$G$9+СВЦЭМ!$D$10+'СЕТ СН'!$G$6-'СЕТ СН'!$G$19</f>
        <v>1995.3762096600001</v>
      </c>
      <c r="O72" s="36">
        <f>SUMIFS(СВЦЭМ!$C$39:$C$758,СВЦЭМ!$A$39:$A$758,$A72,СВЦЭМ!$B$39:$B$758,O$47)+'СЕТ СН'!$G$9+СВЦЭМ!$D$10+'СЕТ СН'!$G$6-'СЕТ СН'!$G$19</f>
        <v>2036.8939920400001</v>
      </c>
      <c r="P72" s="36">
        <f>SUMIFS(СВЦЭМ!$C$39:$C$758,СВЦЭМ!$A$39:$A$758,$A72,СВЦЭМ!$B$39:$B$758,P$47)+'СЕТ СН'!$G$9+СВЦЭМ!$D$10+'СЕТ СН'!$G$6-'СЕТ СН'!$G$19</f>
        <v>2048.7297723299998</v>
      </c>
      <c r="Q72" s="36">
        <f>SUMIFS(СВЦЭМ!$C$39:$C$758,СВЦЭМ!$A$39:$A$758,$A72,СВЦЭМ!$B$39:$B$758,Q$47)+'СЕТ СН'!$G$9+СВЦЭМ!$D$10+'СЕТ СН'!$G$6-'СЕТ СН'!$G$19</f>
        <v>2064.4884679900001</v>
      </c>
      <c r="R72" s="36">
        <f>SUMIFS(СВЦЭМ!$C$39:$C$758,СВЦЭМ!$A$39:$A$758,$A72,СВЦЭМ!$B$39:$B$758,R$47)+'СЕТ СН'!$G$9+СВЦЭМ!$D$10+'СЕТ СН'!$G$6-'СЕТ СН'!$G$19</f>
        <v>2061.2061232400001</v>
      </c>
      <c r="S72" s="36">
        <f>SUMIFS(СВЦЭМ!$C$39:$C$758,СВЦЭМ!$A$39:$A$758,$A72,СВЦЭМ!$B$39:$B$758,S$47)+'СЕТ СН'!$G$9+СВЦЭМ!$D$10+'СЕТ СН'!$G$6-'СЕТ СН'!$G$19</f>
        <v>2048.2499885100001</v>
      </c>
      <c r="T72" s="36">
        <f>SUMIFS(СВЦЭМ!$C$39:$C$758,СВЦЭМ!$A$39:$A$758,$A72,СВЦЭМ!$B$39:$B$758,T$47)+'СЕТ СН'!$G$9+СВЦЭМ!$D$10+'СЕТ СН'!$G$6-'СЕТ СН'!$G$19</f>
        <v>1989.9475650700001</v>
      </c>
      <c r="U72" s="36">
        <f>SUMIFS(СВЦЭМ!$C$39:$C$758,СВЦЭМ!$A$39:$A$758,$A72,СВЦЭМ!$B$39:$B$758,U$47)+'СЕТ СН'!$G$9+СВЦЭМ!$D$10+'СЕТ СН'!$G$6-'СЕТ СН'!$G$19</f>
        <v>1951.44649433</v>
      </c>
      <c r="V72" s="36">
        <f>SUMIFS(СВЦЭМ!$C$39:$C$758,СВЦЭМ!$A$39:$A$758,$A72,СВЦЭМ!$B$39:$B$758,V$47)+'СЕТ СН'!$G$9+СВЦЭМ!$D$10+'СЕТ СН'!$G$6-'СЕТ СН'!$G$19</f>
        <v>1938.17521156</v>
      </c>
      <c r="W72" s="36">
        <f>SUMIFS(СВЦЭМ!$C$39:$C$758,СВЦЭМ!$A$39:$A$758,$A72,СВЦЭМ!$B$39:$B$758,W$47)+'СЕТ СН'!$G$9+СВЦЭМ!$D$10+'СЕТ СН'!$G$6-'СЕТ СН'!$G$19</f>
        <v>1962.52836933</v>
      </c>
      <c r="X72" s="36">
        <f>SUMIFS(СВЦЭМ!$C$39:$C$758,СВЦЭМ!$A$39:$A$758,$A72,СВЦЭМ!$B$39:$B$758,X$47)+'СЕТ СН'!$G$9+СВЦЭМ!$D$10+'СЕТ СН'!$G$6-'СЕТ СН'!$G$19</f>
        <v>2013.2640029500001</v>
      </c>
      <c r="Y72" s="36">
        <f>SUMIFS(СВЦЭМ!$C$39:$C$758,СВЦЭМ!$A$39:$A$758,$A72,СВЦЭМ!$B$39:$B$758,Y$47)+'СЕТ СН'!$G$9+СВЦЭМ!$D$10+'СЕТ СН'!$G$6-'СЕТ СН'!$G$19</f>
        <v>2049.0619621599999</v>
      </c>
    </row>
    <row r="73" spans="1:27" ht="15.75" x14ac:dyDescent="0.2">
      <c r="A73" s="35">
        <f t="shared" si="1"/>
        <v>45408</v>
      </c>
      <c r="B73" s="36">
        <f>SUMIFS(СВЦЭМ!$C$39:$C$758,СВЦЭМ!$A$39:$A$758,$A73,СВЦЭМ!$B$39:$B$758,B$47)+'СЕТ СН'!$G$9+СВЦЭМ!$D$10+'СЕТ СН'!$G$6-'СЕТ СН'!$G$19</f>
        <v>2071.7248530300003</v>
      </c>
      <c r="C73" s="36">
        <f>SUMIFS(СВЦЭМ!$C$39:$C$758,СВЦЭМ!$A$39:$A$758,$A73,СВЦЭМ!$B$39:$B$758,C$47)+'СЕТ СН'!$G$9+СВЦЭМ!$D$10+'СЕТ СН'!$G$6-'СЕТ СН'!$G$19</f>
        <v>2134.6917828800001</v>
      </c>
      <c r="D73" s="36">
        <f>SUMIFS(СВЦЭМ!$C$39:$C$758,СВЦЭМ!$A$39:$A$758,$A73,СВЦЭМ!$B$39:$B$758,D$47)+'СЕТ СН'!$G$9+СВЦЭМ!$D$10+'СЕТ СН'!$G$6-'СЕТ СН'!$G$19</f>
        <v>2189.45587157</v>
      </c>
      <c r="E73" s="36">
        <f>SUMIFS(СВЦЭМ!$C$39:$C$758,СВЦЭМ!$A$39:$A$758,$A73,СВЦЭМ!$B$39:$B$758,E$47)+'СЕТ СН'!$G$9+СВЦЭМ!$D$10+'СЕТ СН'!$G$6-'СЕТ СН'!$G$19</f>
        <v>2207.9787809600002</v>
      </c>
      <c r="F73" s="36">
        <f>SUMIFS(СВЦЭМ!$C$39:$C$758,СВЦЭМ!$A$39:$A$758,$A73,СВЦЭМ!$B$39:$B$758,F$47)+'СЕТ СН'!$G$9+СВЦЭМ!$D$10+'СЕТ СН'!$G$6-'СЕТ СН'!$G$19</f>
        <v>2207.2608499500002</v>
      </c>
      <c r="G73" s="36">
        <f>SUMIFS(СВЦЭМ!$C$39:$C$758,СВЦЭМ!$A$39:$A$758,$A73,СВЦЭМ!$B$39:$B$758,G$47)+'СЕТ СН'!$G$9+СВЦЭМ!$D$10+'СЕТ СН'!$G$6-'СЕТ СН'!$G$19</f>
        <v>2179.7376378099998</v>
      </c>
      <c r="H73" s="36">
        <f>SUMIFS(СВЦЭМ!$C$39:$C$758,СВЦЭМ!$A$39:$A$758,$A73,СВЦЭМ!$B$39:$B$758,H$47)+'СЕТ СН'!$G$9+СВЦЭМ!$D$10+'СЕТ СН'!$G$6-'СЕТ СН'!$G$19</f>
        <v>2112.4496267499999</v>
      </c>
      <c r="I73" s="36">
        <f>SUMIFS(СВЦЭМ!$C$39:$C$758,СВЦЭМ!$A$39:$A$758,$A73,СВЦЭМ!$B$39:$B$758,I$47)+'СЕТ СН'!$G$9+СВЦЭМ!$D$10+'СЕТ СН'!$G$6-'СЕТ СН'!$G$19</f>
        <v>2044.5575361200001</v>
      </c>
      <c r="J73" s="36">
        <f>SUMIFS(СВЦЭМ!$C$39:$C$758,СВЦЭМ!$A$39:$A$758,$A73,СВЦЭМ!$B$39:$B$758,J$47)+'СЕТ СН'!$G$9+СВЦЭМ!$D$10+'СЕТ СН'!$G$6-'СЕТ СН'!$G$19</f>
        <v>2003.51103784</v>
      </c>
      <c r="K73" s="36">
        <f>SUMIFS(СВЦЭМ!$C$39:$C$758,СВЦЭМ!$A$39:$A$758,$A73,СВЦЭМ!$B$39:$B$758,K$47)+'СЕТ СН'!$G$9+СВЦЭМ!$D$10+'СЕТ СН'!$G$6-'СЕТ СН'!$G$19</f>
        <v>1986.3501831200001</v>
      </c>
      <c r="L73" s="36">
        <f>SUMIFS(СВЦЭМ!$C$39:$C$758,СВЦЭМ!$A$39:$A$758,$A73,СВЦЭМ!$B$39:$B$758,L$47)+'СЕТ СН'!$G$9+СВЦЭМ!$D$10+'СЕТ СН'!$G$6-'СЕТ СН'!$G$19</f>
        <v>1969.0130438200001</v>
      </c>
      <c r="M73" s="36">
        <f>SUMIFS(СВЦЭМ!$C$39:$C$758,СВЦЭМ!$A$39:$A$758,$A73,СВЦЭМ!$B$39:$B$758,M$47)+'СЕТ СН'!$G$9+СВЦЭМ!$D$10+'СЕТ СН'!$G$6-'СЕТ СН'!$G$19</f>
        <v>1985.46657473</v>
      </c>
      <c r="N73" s="36">
        <f>SUMIFS(СВЦЭМ!$C$39:$C$758,СВЦЭМ!$A$39:$A$758,$A73,СВЦЭМ!$B$39:$B$758,N$47)+'СЕТ СН'!$G$9+СВЦЭМ!$D$10+'СЕТ СН'!$G$6-'СЕТ СН'!$G$19</f>
        <v>1985.4034008400001</v>
      </c>
      <c r="O73" s="36">
        <f>SUMIFS(СВЦЭМ!$C$39:$C$758,СВЦЭМ!$A$39:$A$758,$A73,СВЦЭМ!$B$39:$B$758,O$47)+'СЕТ СН'!$G$9+СВЦЭМ!$D$10+'СЕТ СН'!$G$6-'СЕТ СН'!$G$19</f>
        <v>1983.5706227600001</v>
      </c>
      <c r="P73" s="36">
        <f>SUMIFS(СВЦЭМ!$C$39:$C$758,СВЦЭМ!$A$39:$A$758,$A73,СВЦЭМ!$B$39:$B$758,P$47)+'СЕТ СН'!$G$9+СВЦЭМ!$D$10+'СЕТ СН'!$G$6-'СЕТ СН'!$G$19</f>
        <v>1960.62815692</v>
      </c>
      <c r="Q73" s="36">
        <f>SUMIFS(СВЦЭМ!$C$39:$C$758,СВЦЭМ!$A$39:$A$758,$A73,СВЦЭМ!$B$39:$B$758,Q$47)+'СЕТ СН'!$G$9+СВЦЭМ!$D$10+'СЕТ СН'!$G$6-'СЕТ СН'!$G$19</f>
        <v>1978.2191469900001</v>
      </c>
      <c r="R73" s="36">
        <f>SUMIFS(СВЦЭМ!$C$39:$C$758,СВЦЭМ!$A$39:$A$758,$A73,СВЦЭМ!$B$39:$B$758,R$47)+'СЕТ СН'!$G$9+СВЦЭМ!$D$10+'СЕТ СН'!$G$6-'СЕТ СН'!$G$19</f>
        <v>2012.4631836900001</v>
      </c>
      <c r="S73" s="36">
        <f>SUMIFS(СВЦЭМ!$C$39:$C$758,СВЦЭМ!$A$39:$A$758,$A73,СВЦЭМ!$B$39:$B$758,S$47)+'СЕТ СН'!$G$9+СВЦЭМ!$D$10+'СЕТ СН'!$G$6-'СЕТ СН'!$G$19</f>
        <v>2014.1595065700001</v>
      </c>
      <c r="T73" s="36">
        <f>SUMIFS(СВЦЭМ!$C$39:$C$758,СВЦЭМ!$A$39:$A$758,$A73,СВЦЭМ!$B$39:$B$758,T$47)+'СЕТ СН'!$G$9+СВЦЭМ!$D$10+'СЕТ СН'!$G$6-'СЕТ СН'!$G$19</f>
        <v>1984.9995779000001</v>
      </c>
      <c r="U73" s="36">
        <f>SUMIFS(СВЦЭМ!$C$39:$C$758,СВЦЭМ!$A$39:$A$758,$A73,СВЦЭМ!$B$39:$B$758,U$47)+'СЕТ СН'!$G$9+СВЦЭМ!$D$10+'СЕТ СН'!$G$6-'СЕТ СН'!$G$19</f>
        <v>1976.0959448000001</v>
      </c>
      <c r="V73" s="36">
        <f>SUMIFS(СВЦЭМ!$C$39:$C$758,СВЦЭМ!$A$39:$A$758,$A73,СВЦЭМ!$B$39:$B$758,V$47)+'СЕТ СН'!$G$9+СВЦЭМ!$D$10+'СЕТ СН'!$G$6-'СЕТ СН'!$G$19</f>
        <v>1944.64314438</v>
      </c>
      <c r="W73" s="36">
        <f>SUMIFS(СВЦЭМ!$C$39:$C$758,СВЦЭМ!$A$39:$A$758,$A73,СВЦЭМ!$B$39:$B$758,W$47)+'СЕТ СН'!$G$9+СВЦЭМ!$D$10+'СЕТ СН'!$G$6-'СЕТ СН'!$G$19</f>
        <v>1945.44926003</v>
      </c>
      <c r="X73" s="36">
        <f>SUMIFS(СВЦЭМ!$C$39:$C$758,СВЦЭМ!$A$39:$A$758,$A73,СВЦЭМ!$B$39:$B$758,X$47)+'СЕТ СН'!$G$9+СВЦЭМ!$D$10+'СЕТ СН'!$G$6-'СЕТ СН'!$G$19</f>
        <v>1957.80350804</v>
      </c>
      <c r="Y73" s="36">
        <f>SUMIFS(СВЦЭМ!$C$39:$C$758,СВЦЭМ!$A$39:$A$758,$A73,СВЦЭМ!$B$39:$B$758,Y$47)+'СЕТ СН'!$G$9+СВЦЭМ!$D$10+'СЕТ СН'!$G$6-'СЕТ СН'!$G$19</f>
        <v>2016.8750728300001</v>
      </c>
    </row>
    <row r="74" spans="1:27" ht="15.75" x14ac:dyDescent="0.2">
      <c r="A74" s="35">
        <f t="shared" si="1"/>
        <v>45409</v>
      </c>
      <c r="B74" s="36">
        <f>SUMIFS(СВЦЭМ!$C$39:$C$758,СВЦЭМ!$A$39:$A$758,$A74,СВЦЭМ!$B$39:$B$758,B$47)+'СЕТ СН'!$G$9+СВЦЭМ!$D$10+'СЕТ СН'!$G$6-'СЕТ СН'!$G$19</f>
        <v>2114.3987228400001</v>
      </c>
      <c r="C74" s="36">
        <f>SUMIFS(СВЦЭМ!$C$39:$C$758,СВЦЭМ!$A$39:$A$758,$A74,СВЦЭМ!$B$39:$B$758,C$47)+'СЕТ СН'!$G$9+СВЦЭМ!$D$10+'СЕТ СН'!$G$6-'СЕТ СН'!$G$19</f>
        <v>2221.7261196399995</v>
      </c>
      <c r="D74" s="36">
        <f>SUMIFS(СВЦЭМ!$C$39:$C$758,СВЦЭМ!$A$39:$A$758,$A74,СВЦЭМ!$B$39:$B$758,D$47)+'СЕТ СН'!$G$9+СВЦЭМ!$D$10+'СЕТ СН'!$G$6-'СЕТ СН'!$G$19</f>
        <v>2217.8885116199999</v>
      </c>
      <c r="E74" s="36">
        <f>SUMIFS(СВЦЭМ!$C$39:$C$758,СВЦЭМ!$A$39:$A$758,$A74,СВЦЭМ!$B$39:$B$758,E$47)+'СЕТ СН'!$G$9+СВЦЭМ!$D$10+'СЕТ СН'!$G$6-'СЕТ СН'!$G$19</f>
        <v>2216.0159176400002</v>
      </c>
      <c r="F74" s="36">
        <f>SUMIFS(СВЦЭМ!$C$39:$C$758,СВЦЭМ!$A$39:$A$758,$A74,СВЦЭМ!$B$39:$B$758,F$47)+'СЕТ СН'!$G$9+СВЦЭМ!$D$10+'СЕТ СН'!$G$6-'СЕТ СН'!$G$19</f>
        <v>2217.0320947</v>
      </c>
      <c r="G74" s="36">
        <f>SUMIFS(СВЦЭМ!$C$39:$C$758,СВЦЭМ!$A$39:$A$758,$A74,СВЦЭМ!$B$39:$B$758,G$47)+'СЕТ СН'!$G$9+СВЦЭМ!$D$10+'СЕТ СН'!$G$6-'СЕТ СН'!$G$19</f>
        <v>2227.6692639000003</v>
      </c>
      <c r="H74" s="36">
        <f>SUMIFS(СВЦЭМ!$C$39:$C$758,СВЦЭМ!$A$39:$A$758,$A74,СВЦЭМ!$B$39:$B$758,H$47)+'СЕТ СН'!$G$9+СВЦЭМ!$D$10+'СЕТ СН'!$G$6-'СЕТ СН'!$G$19</f>
        <v>2151.279849</v>
      </c>
      <c r="I74" s="36">
        <f>SUMIFS(СВЦЭМ!$C$39:$C$758,СВЦЭМ!$A$39:$A$758,$A74,СВЦЭМ!$B$39:$B$758,I$47)+'СЕТ СН'!$G$9+СВЦЭМ!$D$10+'СЕТ СН'!$G$6-'СЕТ СН'!$G$19</f>
        <v>2139.8321537299998</v>
      </c>
      <c r="J74" s="36">
        <f>SUMIFS(СВЦЭМ!$C$39:$C$758,СВЦЭМ!$A$39:$A$758,$A74,СВЦЭМ!$B$39:$B$758,J$47)+'СЕТ СН'!$G$9+СВЦЭМ!$D$10+'СЕТ СН'!$G$6-'СЕТ СН'!$G$19</f>
        <v>2057.8333502699998</v>
      </c>
      <c r="K74" s="36">
        <f>SUMIFS(СВЦЭМ!$C$39:$C$758,СВЦЭМ!$A$39:$A$758,$A74,СВЦЭМ!$B$39:$B$758,K$47)+'СЕТ СН'!$G$9+СВЦЭМ!$D$10+'СЕТ СН'!$G$6-'СЕТ СН'!$G$19</f>
        <v>2056.4401098200001</v>
      </c>
      <c r="L74" s="36">
        <f>SUMIFS(СВЦЭМ!$C$39:$C$758,СВЦЭМ!$A$39:$A$758,$A74,СВЦЭМ!$B$39:$B$758,L$47)+'СЕТ СН'!$G$9+СВЦЭМ!$D$10+'СЕТ СН'!$G$6-'СЕТ СН'!$G$19</f>
        <v>1997.4513717500001</v>
      </c>
      <c r="M74" s="36">
        <f>SUMIFS(СВЦЭМ!$C$39:$C$758,СВЦЭМ!$A$39:$A$758,$A74,СВЦЭМ!$B$39:$B$758,M$47)+'СЕТ СН'!$G$9+СВЦЭМ!$D$10+'СЕТ СН'!$G$6-'СЕТ СН'!$G$19</f>
        <v>2035.9332496</v>
      </c>
      <c r="N74" s="36">
        <f>SUMIFS(СВЦЭМ!$C$39:$C$758,СВЦЭМ!$A$39:$A$758,$A74,СВЦЭМ!$B$39:$B$758,N$47)+'СЕТ СН'!$G$9+СВЦЭМ!$D$10+'СЕТ СН'!$G$6-'СЕТ СН'!$G$19</f>
        <v>2022.7962797500002</v>
      </c>
      <c r="O74" s="36">
        <f>SUMIFS(СВЦЭМ!$C$39:$C$758,СВЦЭМ!$A$39:$A$758,$A74,СВЦЭМ!$B$39:$B$758,O$47)+'СЕТ СН'!$G$9+СВЦЭМ!$D$10+'СЕТ СН'!$G$6-'СЕТ СН'!$G$19</f>
        <v>2041.6188394600001</v>
      </c>
      <c r="P74" s="36">
        <f>SUMIFS(СВЦЭМ!$C$39:$C$758,СВЦЭМ!$A$39:$A$758,$A74,СВЦЭМ!$B$39:$B$758,P$47)+'СЕТ СН'!$G$9+СВЦЭМ!$D$10+'СЕТ СН'!$G$6-'СЕТ СН'!$G$19</f>
        <v>2055.88817389</v>
      </c>
      <c r="Q74" s="36">
        <f>SUMIFS(СВЦЭМ!$C$39:$C$758,СВЦЭМ!$A$39:$A$758,$A74,СВЦЭМ!$B$39:$B$758,Q$47)+'СЕТ СН'!$G$9+СВЦЭМ!$D$10+'СЕТ СН'!$G$6-'СЕТ СН'!$G$19</f>
        <v>2062.35968482</v>
      </c>
      <c r="R74" s="36">
        <f>SUMIFS(СВЦЭМ!$C$39:$C$758,СВЦЭМ!$A$39:$A$758,$A74,СВЦЭМ!$B$39:$B$758,R$47)+'СЕТ СН'!$G$9+СВЦЭМ!$D$10+'СЕТ СН'!$G$6-'СЕТ СН'!$G$19</f>
        <v>2067.9781960800001</v>
      </c>
      <c r="S74" s="36">
        <f>SUMIFS(СВЦЭМ!$C$39:$C$758,СВЦЭМ!$A$39:$A$758,$A74,СВЦЭМ!$B$39:$B$758,S$47)+'СЕТ СН'!$G$9+СВЦЭМ!$D$10+'СЕТ СН'!$G$6-'СЕТ СН'!$G$19</f>
        <v>2036.17817343</v>
      </c>
      <c r="T74" s="36">
        <f>SUMIFS(СВЦЭМ!$C$39:$C$758,СВЦЭМ!$A$39:$A$758,$A74,СВЦЭМ!$B$39:$B$758,T$47)+'СЕТ СН'!$G$9+СВЦЭМ!$D$10+'СЕТ СН'!$G$6-'СЕТ СН'!$G$19</f>
        <v>2059.57347617</v>
      </c>
      <c r="U74" s="36">
        <f>SUMIFS(СВЦЭМ!$C$39:$C$758,СВЦЭМ!$A$39:$A$758,$A74,СВЦЭМ!$B$39:$B$758,U$47)+'СЕТ СН'!$G$9+СВЦЭМ!$D$10+'СЕТ СН'!$G$6-'СЕТ СН'!$G$19</f>
        <v>1982.52504013</v>
      </c>
      <c r="V74" s="36">
        <f>SUMIFS(СВЦЭМ!$C$39:$C$758,СВЦЭМ!$A$39:$A$758,$A74,СВЦЭМ!$B$39:$B$758,V$47)+'СЕТ СН'!$G$9+СВЦЭМ!$D$10+'СЕТ СН'!$G$6-'СЕТ СН'!$G$19</f>
        <v>2032.0801193300001</v>
      </c>
      <c r="W74" s="36">
        <f>SUMIFS(СВЦЭМ!$C$39:$C$758,СВЦЭМ!$A$39:$A$758,$A74,СВЦЭМ!$B$39:$B$758,W$47)+'СЕТ СН'!$G$9+СВЦЭМ!$D$10+'СЕТ СН'!$G$6-'СЕТ СН'!$G$19</f>
        <v>2019.6524203500001</v>
      </c>
      <c r="X74" s="36">
        <f>SUMIFS(СВЦЭМ!$C$39:$C$758,СВЦЭМ!$A$39:$A$758,$A74,СВЦЭМ!$B$39:$B$758,X$47)+'СЕТ СН'!$G$9+СВЦЭМ!$D$10+'СЕТ СН'!$G$6-'СЕТ СН'!$G$19</f>
        <v>2112.6839725</v>
      </c>
      <c r="Y74" s="36">
        <f>SUMIFS(СВЦЭМ!$C$39:$C$758,СВЦЭМ!$A$39:$A$758,$A74,СВЦЭМ!$B$39:$B$758,Y$47)+'СЕТ СН'!$G$9+СВЦЭМ!$D$10+'СЕТ СН'!$G$6-'СЕТ СН'!$G$19</f>
        <v>2204.7113164399998</v>
      </c>
    </row>
    <row r="75" spans="1:27" ht="15.75" x14ac:dyDescent="0.2">
      <c r="A75" s="35">
        <f t="shared" si="1"/>
        <v>45410</v>
      </c>
      <c r="B75" s="36">
        <f>SUMIFS(СВЦЭМ!$C$39:$C$758,СВЦЭМ!$A$39:$A$758,$A75,СВЦЭМ!$B$39:$B$758,B$47)+'СЕТ СН'!$G$9+СВЦЭМ!$D$10+'СЕТ СН'!$G$6-'СЕТ СН'!$G$19</f>
        <v>2256.1283120600001</v>
      </c>
      <c r="C75" s="36">
        <f>SUMIFS(СВЦЭМ!$C$39:$C$758,СВЦЭМ!$A$39:$A$758,$A75,СВЦЭМ!$B$39:$B$758,C$47)+'СЕТ СН'!$G$9+СВЦЭМ!$D$10+'СЕТ СН'!$G$6-'СЕТ СН'!$G$19</f>
        <v>2042.3721555</v>
      </c>
      <c r="D75" s="36">
        <f>SUMIFS(СВЦЭМ!$C$39:$C$758,СВЦЭМ!$A$39:$A$758,$A75,СВЦЭМ!$B$39:$B$758,D$47)+'СЕТ СН'!$G$9+СВЦЭМ!$D$10+'СЕТ СН'!$G$6-'СЕТ СН'!$G$19</f>
        <v>2080.9815796600001</v>
      </c>
      <c r="E75" s="36">
        <f>SUMIFS(СВЦЭМ!$C$39:$C$758,СВЦЭМ!$A$39:$A$758,$A75,СВЦЭМ!$B$39:$B$758,E$47)+'СЕТ СН'!$G$9+СВЦЭМ!$D$10+'СЕТ СН'!$G$6-'СЕТ СН'!$G$19</f>
        <v>2095.99605419</v>
      </c>
      <c r="F75" s="36">
        <f>SUMIFS(СВЦЭМ!$C$39:$C$758,СВЦЭМ!$A$39:$A$758,$A75,СВЦЭМ!$B$39:$B$758,F$47)+'СЕТ СН'!$G$9+СВЦЭМ!$D$10+'СЕТ СН'!$G$6-'СЕТ СН'!$G$19</f>
        <v>2130.0816982000001</v>
      </c>
      <c r="G75" s="36">
        <f>SUMIFS(СВЦЭМ!$C$39:$C$758,СВЦЭМ!$A$39:$A$758,$A75,СВЦЭМ!$B$39:$B$758,G$47)+'СЕТ СН'!$G$9+СВЦЭМ!$D$10+'СЕТ СН'!$G$6-'СЕТ СН'!$G$19</f>
        <v>2117.9991195699999</v>
      </c>
      <c r="H75" s="36">
        <f>SUMIFS(СВЦЭМ!$C$39:$C$758,СВЦЭМ!$A$39:$A$758,$A75,СВЦЭМ!$B$39:$B$758,H$47)+'СЕТ СН'!$G$9+СВЦЭМ!$D$10+'СЕТ СН'!$G$6-'СЕТ СН'!$G$19</f>
        <v>2211.29298758</v>
      </c>
      <c r="I75" s="36">
        <f>SUMIFS(СВЦЭМ!$C$39:$C$758,СВЦЭМ!$A$39:$A$758,$A75,СВЦЭМ!$B$39:$B$758,I$47)+'СЕТ СН'!$G$9+СВЦЭМ!$D$10+'СЕТ СН'!$G$6-'СЕТ СН'!$G$19</f>
        <v>2148.9897994900002</v>
      </c>
      <c r="J75" s="36">
        <f>SUMIFS(СВЦЭМ!$C$39:$C$758,СВЦЭМ!$A$39:$A$758,$A75,СВЦЭМ!$B$39:$B$758,J$47)+'СЕТ СН'!$G$9+СВЦЭМ!$D$10+'СЕТ СН'!$G$6-'СЕТ СН'!$G$19</f>
        <v>2023.07155526</v>
      </c>
      <c r="K75" s="36">
        <f>SUMIFS(СВЦЭМ!$C$39:$C$758,СВЦЭМ!$A$39:$A$758,$A75,СВЦЭМ!$B$39:$B$758,K$47)+'СЕТ СН'!$G$9+СВЦЭМ!$D$10+'СЕТ СН'!$G$6-'СЕТ СН'!$G$19</f>
        <v>1960.58411998</v>
      </c>
      <c r="L75" s="36">
        <f>SUMIFS(СВЦЭМ!$C$39:$C$758,СВЦЭМ!$A$39:$A$758,$A75,СВЦЭМ!$B$39:$B$758,L$47)+'СЕТ СН'!$G$9+СВЦЭМ!$D$10+'СЕТ СН'!$G$6-'СЕТ СН'!$G$19</f>
        <v>1953.6875027800002</v>
      </c>
      <c r="M75" s="36">
        <f>SUMIFS(СВЦЭМ!$C$39:$C$758,СВЦЭМ!$A$39:$A$758,$A75,СВЦЭМ!$B$39:$B$758,M$47)+'СЕТ СН'!$G$9+СВЦЭМ!$D$10+'СЕТ СН'!$G$6-'СЕТ СН'!$G$19</f>
        <v>1997.1449939000001</v>
      </c>
      <c r="N75" s="36">
        <f>SUMIFS(СВЦЭМ!$C$39:$C$758,СВЦЭМ!$A$39:$A$758,$A75,СВЦЭМ!$B$39:$B$758,N$47)+'СЕТ СН'!$G$9+СВЦЭМ!$D$10+'СЕТ СН'!$G$6-'СЕТ СН'!$G$19</f>
        <v>2002.0537160700001</v>
      </c>
      <c r="O75" s="36">
        <f>SUMIFS(СВЦЭМ!$C$39:$C$758,СВЦЭМ!$A$39:$A$758,$A75,СВЦЭМ!$B$39:$B$758,O$47)+'СЕТ СН'!$G$9+СВЦЭМ!$D$10+'СЕТ СН'!$G$6-'СЕТ СН'!$G$19</f>
        <v>2023.1492231</v>
      </c>
      <c r="P75" s="36">
        <f>SUMIFS(СВЦЭМ!$C$39:$C$758,СВЦЭМ!$A$39:$A$758,$A75,СВЦЭМ!$B$39:$B$758,P$47)+'СЕТ СН'!$G$9+СВЦЭМ!$D$10+'СЕТ СН'!$G$6-'СЕТ СН'!$G$19</f>
        <v>2037.3406836500001</v>
      </c>
      <c r="Q75" s="36">
        <f>SUMIFS(СВЦЭМ!$C$39:$C$758,СВЦЭМ!$A$39:$A$758,$A75,СВЦЭМ!$B$39:$B$758,Q$47)+'СЕТ СН'!$G$9+СВЦЭМ!$D$10+'СЕТ СН'!$G$6-'СЕТ СН'!$G$19</f>
        <v>2050.3939490800003</v>
      </c>
      <c r="R75" s="36">
        <f>SUMIFS(СВЦЭМ!$C$39:$C$758,СВЦЭМ!$A$39:$A$758,$A75,СВЦЭМ!$B$39:$B$758,R$47)+'СЕТ СН'!$G$9+СВЦЭМ!$D$10+'СЕТ СН'!$G$6-'СЕТ СН'!$G$19</f>
        <v>2078.5026407800001</v>
      </c>
      <c r="S75" s="36">
        <f>SUMIFS(СВЦЭМ!$C$39:$C$758,СВЦЭМ!$A$39:$A$758,$A75,СВЦЭМ!$B$39:$B$758,S$47)+'СЕТ СН'!$G$9+СВЦЭМ!$D$10+'СЕТ СН'!$G$6-'СЕТ СН'!$G$19</f>
        <v>2064.9167079099998</v>
      </c>
      <c r="T75" s="36">
        <f>SUMIFS(СВЦЭМ!$C$39:$C$758,СВЦЭМ!$A$39:$A$758,$A75,СВЦЭМ!$B$39:$B$758,T$47)+'СЕТ СН'!$G$9+СВЦЭМ!$D$10+'СЕТ СН'!$G$6-'СЕТ СН'!$G$19</f>
        <v>2019.5894352100001</v>
      </c>
      <c r="U75" s="36">
        <f>SUMIFS(СВЦЭМ!$C$39:$C$758,СВЦЭМ!$A$39:$A$758,$A75,СВЦЭМ!$B$39:$B$758,U$47)+'СЕТ СН'!$G$9+СВЦЭМ!$D$10+'СЕТ СН'!$G$6-'СЕТ СН'!$G$19</f>
        <v>2027.7887038200001</v>
      </c>
      <c r="V75" s="36">
        <f>SUMIFS(СВЦЭМ!$C$39:$C$758,СВЦЭМ!$A$39:$A$758,$A75,СВЦЭМ!$B$39:$B$758,V$47)+'СЕТ СН'!$G$9+СВЦЭМ!$D$10+'СЕТ СН'!$G$6-'СЕТ СН'!$G$19</f>
        <v>1982.2035067700001</v>
      </c>
      <c r="W75" s="36">
        <f>SUMIFS(СВЦЭМ!$C$39:$C$758,СВЦЭМ!$A$39:$A$758,$A75,СВЦЭМ!$B$39:$B$758,W$47)+'СЕТ СН'!$G$9+СВЦЭМ!$D$10+'СЕТ СН'!$G$6-'СЕТ СН'!$G$19</f>
        <v>1955.86959991</v>
      </c>
      <c r="X75" s="36">
        <f>SUMIFS(СВЦЭМ!$C$39:$C$758,СВЦЭМ!$A$39:$A$758,$A75,СВЦЭМ!$B$39:$B$758,X$47)+'СЕТ СН'!$G$9+СВЦЭМ!$D$10+'СЕТ СН'!$G$6-'СЕТ СН'!$G$19</f>
        <v>1983.11273719</v>
      </c>
      <c r="Y75" s="36">
        <f>SUMIFS(СВЦЭМ!$C$39:$C$758,СВЦЭМ!$A$39:$A$758,$A75,СВЦЭМ!$B$39:$B$758,Y$47)+'СЕТ СН'!$G$9+СВЦЭМ!$D$10+'СЕТ СН'!$G$6-'СЕТ СН'!$G$19</f>
        <v>2056.3530100100002</v>
      </c>
    </row>
    <row r="76" spans="1:27" ht="15.75" x14ac:dyDescent="0.2">
      <c r="A76" s="35">
        <f t="shared" si="1"/>
        <v>45411</v>
      </c>
      <c r="B76" s="36">
        <f>SUMIFS(СВЦЭМ!$C$39:$C$758,СВЦЭМ!$A$39:$A$758,$A76,СВЦЭМ!$B$39:$B$758,B$47)+'СЕТ СН'!$G$9+СВЦЭМ!$D$10+'СЕТ СН'!$G$6-'СЕТ СН'!$G$19</f>
        <v>1940.00101417</v>
      </c>
      <c r="C76" s="36">
        <f>SUMIFS(СВЦЭМ!$C$39:$C$758,СВЦЭМ!$A$39:$A$758,$A76,СВЦЭМ!$B$39:$B$758,C$47)+'СЕТ СН'!$G$9+СВЦЭМ!$D$10+'СЕТ СН'!$G$6-'СЕТ СН'!$G$19</f>
        <v>2017.52151295</v>
      </c>
      <c r="D76" s="36">
        <f>SUMIFS(СВЦЭМ!$C$39:$C$758,СВЦЭМ!$A$39:$A$758,$A76,СВЦЭМ!$B$39:$B$758,D$47)+'СЕТ СН'!$G$9+СВЦЭМ!$D$10+'СЕТ СН'!$G$6-'СЕТ СН'!$G$19</f>
        <v>2088.5520063700001</v>
      </c>
      <c r="E76" s="36">
        <f>SUMIFS(СВЦЭМ!$C$39:$C$758,СВЦЭМ!$A$39:$A$758,$A76,СВЦЭМ!$B$39:$B$758,E$47)+'СЕТ СН'!$G$9+СВЦЭМ!$D$10+'СЕТ СН'!$G$6-'СЕТ СН'!$G$19</f>
        <v>2104.19074611</v>
      </c>
      <c r="F76" s="36">
        <f>SUMIFS(СВЦЭМ!$C$39:$C$758,СВЦЭМ!$A$39:$A$758,$A76,СВЦЭМ!$B$39:$B$758,F$47)+'СЕТ СН'!$G$9+СВЦЭМ!$D$10+'СЕТ СН'!$G$6-'СЕТ СН'!$G$19</f>
        <v>2110.6338355400003</v>
      </c>
      <c r="G76" s="36">
        <f>SUMIFS(СВЦЭМ!$C$39:$C$758,СВЦЭМ!$A$39:$A$758,$A76,СВЦЭМ!$B$39:$B$758,G$47)+'СЕТ СН'!$G$9+СВЦЭМ!$D$10+'СЕТ СН'!$G$6-'СЕТ СН'!$G$19</f>
        <v>2086.7860489599998</v>
      </c>
      <c r="H76" s="36">
        <f>SUMIFS(СВЦЭМ!$C$39:$C$758,СВЦЭМ!$A$39:$A$758,$A76,СВЦЭМ!$B$39:$B$758,H$47)+'СЕТ СН'!$G$9+СВЦЭМ!$D$10+'СЕТ СН'!$G$6-'СЕТ СН'!$G$19</f>
        <v>2075.6199217399999</v>
      </c>
      <c r="I76" s="36">
        <f>SUMIFS(СВЦЭМ!$C$39:$C$758,СВЦЭМ!$A$39:$A$758,$A76,СВЦЭМ!$B$39:$B$758,I$47)+'СЕТ СН'!$G$9+СВЦЭМ!$D$10+'СЕТ СН'!$G$6-'СЕТ СН'!$G$19</f>
        <v>2048.6267359600001</v>
      </c>
      <c r="J76" s="36">
        <f>SUMIFS(СВЦЭМ!$C$39:$C$758,СВЦЭМ!$A$39:$A$758,$A76,СВЦЭМ!$B$39:$B$758,J$47)+'СЕТ СН'!$G$9+СВЦЭМ!$D$10+'СЕТ СН'!$G$6-'СЕТ СН'!$G$19</f>
        <v>1944.5850005100001</v>
      </c>
      <c r="K76" s="36">
        <f>SUMIFS(СВЦЭМ!$C$39:$C$758,СВЦЭМ!$A$39:$A$758,$A76,СВЦЭМ!$B$39:$B$758,K$47)+'СЕТ СН'!$G$9+СВЦЭМ!$D$10+'СЕТ СН'!$G$6-'СЕТ СН'!$G$19</f>
        <v>1877.2458565300001</v>
      </c>
      <c r="L76" s="36">
        <f>SUMIFS(СВЦЭМ!$C$39:$C$758,СВЦЭМ!$A$39:$A$758,$A76,СВЦЭМ!$B$39:$B$758,L$47)+'СЕТ СН'!$G$9+СВЦЭМ!$D$10+'СЕТ СН'!$G$6-'СЕТ СН'!$G$19</f>
        <v>1822.43348879</v>
      </c>
      <c r="M76" s="36">
        <f>SUMIFS(СВЦЭМ!$C$39:$C$758,СВЦЭМ!$A$39:$A$758,$A76,СВЦЭМ!$B$39:$B$758,M$47)+'СЕТ СН'!$G$9+СВЦЭМ!$D$10+'СЕТ СН'!$G$6-'СЕТ СН'!$G$19</f>
        <v>1830.1156346</v>
      </c>
      <c r="N76" s="36">
        <f>SUMIFS(СВЦЭМ!$C$39:$C$758,СВЦЭМ!$A$39:$A$758,$A76,СВЦЭМ!$B$39:$B$758,N$47)+'СЕТ СН'!$G$9+СВЦЭМ!$D$10+'СЕТ СН'!$G$6-'СЕТ СН'!$G$19</f>
        <v>1865.6227568300001</v>
      </c>
      <c r="O76" s="36">
        <f>SUMIFS(СВЦЭМ!$C$39:$C$758,СВЦЭМ!$A$39:$A$758,$A76,СВЦЭМ!$B$39:$B$758,O$47)+'СЕТ СН'!$G$9+СВЦЭМ!$D$10+'СЕТ СН'!$G$6-'СЕТ СН'!$G$19</f>
        <v>1865.5948975000001</v>
      </c>
      <c r="P76" s="36">
        <f>SUMIFS(СВЦЭМ!$C$39:$C$758,СВЦЭМ!$A$39:$A$758,$A76,СВЦЭМ!$B$39:$B$758,P$47)+'СЕТ СН'!$G$9+СВЦЭМ!$D$10+'СЕТ СН'!$G$6-'СЕТ СН'!$G$19</f>
        <v>1871.87901612</v>
      </c>
      <c r="Q76" s="36">
        <f>SUMIFS(СВЦЭМ!$C$39:$C$758,СВЦЭМ!$A$39:$A$758,$A76,СВЦЭМ!$B$39:$B$758,Q$47)+'СЕТ СН'!$G$9+СВЦЭМ!$D$10+'СЕТ СН'!$G$6-'СЕТ СН'!$G$19</f>
        <v>1892.3574011600001</v>
      </c>
      <c r="R76" s="36">
        <f>SUMIFS(СВЦЭМ!$C$39:$C$758,СВЦЭМ!$A$39:$A$758,$A76,СВЦЭМ!$B$39:$B$758,R$47)+'СЕТ СН'!$G$9+СВЦЭМ!$D$10+'СЕТ СН'!$G$6-'СЕТ СН'!$G$19</f>
        <v>1929.4735762400001</v>
      </c>
      <c r="S76" s="36">
        <f>SUMIFS(СВЦЭМ!$C$39:$C$758,СВЦЭМ!$A$39:$A$758,$A76,СВЦЭМ!$B$39:$B$758,S$47)+'СЕТ СН'!$G$9+СВЦЭМ!$D$10+'СЕТ СН'!$G$6-'СЕТ СН'!$G$19</f>
        <v>1917.7516389100001</v>
      </c>
      <c r="T76" s="36">
        <f>SUMIFS(СВЦЭМ!$C$39:$C$758,СВЦЭМ!$A$39:$A$758,$A76,СВЦЭМ!$B$39:$B$758,T$47)+'СЕТ СН'!$G$9+СВЦЭМ!$D$10+'СЕТ СН'!$G$6-'СЕТ СН'!$G$19</f>
        <v>1897.86121727</v>
      </c>
      <c r="U76" s="36">
        <f>SUMIFS(СВЦЭМ!$C$39:$C$758,СВЦЭМ!$A$39:$A$758,$A76,СВЦЭМ!$B$39:$B$758,U$47)+'СЕТ СН'!$G$9+СВЦЭМ!$D$10+'СЕТ СН'!$G$6-'СЕТ СН'!$G$19</f>
        <v>1916.7417847500001</v>
      </c>
      <c r="V76" s="36">
        <f>SUMIFS(СВЦЭМ!$C$39:$C$758,СВЦЭМ!$A$39:$A$758,$A76,СВЦЭМ!$B$39:$B$758,V$47)+'СЕТ СН'!$G$9+СВЦЭМ!$D$10+'СЕТ СН'!$G$6-'СЕТ СН'!$G$19</f>
        <v>1861.4608049000001</v>
      </c>
      <c r="W76" s="36">
        <f>SUMIFS(СВЦЭМ!$C$39:$C$758,СВЦЭМ!$A$39:$A$758,$A76,СВЦЭМ!$B$39:$B$758,W$47)+'СЕТ СН'!$G$9+СВЦЭМ!$D$10+'СЕТ СН'!$G$6-'СЕТ СН'!$G$19</f>
        <v>1845.51933158</v>
      </c>
      <c r="X76" s="36">
        <f>SUMIFS(СВЦЭМ!$C$39:$C$758,СВЦЭМ!$A$39:$A$758,$A76,СВЦЭМ!$B$39:$B$758,X$47)+'СЕТ СН'!$G$9+СВЦЭМ!$D$10+'СЕТ СН'!$G$6-'СЕТ СН'!$G$19</f>
        <v>1873.11766816</v>
      </c>
      <c r="Y76" s="36">
        <f>SUMIFS(СВЦЭМ!$C$39:$C$758,СВЦЭМ!$A$39:$A$758,$A76,СВЦЭМ!$B$39:$B$758,Y$47)+'СЕТ СН'!$G$9+СВЦЭМ!$D$10+'СЕТ СН'!$G$6-'СЕТ СН'!$G$19</f>
        <v>1952.7048165600002</v>
      </c>
    </row>
    <row r="77" spans="1:27" ht="15.75" x14ac:dyDescent="0.2">
      <c r="A77" s="35">
        <f t="shared" si="1"/>
        <v>45412</v>
      </c>
      <c r="B77" s="36">
        <f>SUMIFS(СВЦЭМ!$C$39:$C$758,СВЦЭМ!$A$39:$A$758,$A77,СВЦЭМ!$B$39:$B$758,B$47)+'СЕТ СН'!$G$9+СВЦЭМ!$D$10+'СЕТ СН'!$G$6-'СЕТ СН'!$G$19</f>
        <v>2028.3818185600001</v>
      </c>
      <c r="C77" s="36">
        <f>SUMIFS(СВЦЭМ!$C$39:$C$758,СВЦЭМ!$A$39:$A$758,$A77,СВЦЭМ!$B$39:$B$758,C$47)+'СЕТ СН'!$G$9+СВЦЭМ!$D$10+'СЕТ СН'!$G$6-'СЕТ СН'!$G$19</f>
        <v>2124.2708696</v>
      </c>
      <c r="D77" s="36">
        <f>SUMIFS(СВЦЭМ!$C$39:$C$758,СВЦЭМ!$A$39:$A$758,$A77,СВЦЭМ!$B$39:$B$758,D$47)+'СЕТ СН'!$G$9+СВЦЭМ!$D$10+'СЕТ СН'!$G$6-'СЕТ СН'!$G$19</f>
        <v>2168.9616254399998</v>
      </c>
      <c r="E77" s="36">
        <f>SUMIFS(СВЦЭМ!$C$39:$C$758,СВЦЭМ!$A$39:$A$758,$A77,СВЦЭМ!$B$39:$B$758,E$47)+'СЕТ СН'!$G$9+СВЦЭМ!$D$10+'СЕТ СН'!$G$6-'СЕТ СН'!$G$19</f>
        <v>2190.1822352999998</v>
      </c>
      <c r="F77" s="36">
        <f>SUMIFS(СВЦЭМ!$C$39:$C$758,СВЦЭМ!$A$39:$A$758,$A77,СВЦЭМ!$B$39:$B$758,F$47)+'СЕТ СН'!$G$9+СВЦЭМ!$D$10+'СЕТ СН'!$G$6-'СЕТ СН'!$G$19</f>
        <v>2194.6209199300001</v>
      </c>
      <c r="G77" s="36">
        <f>SUMIFS(СВЦЭМ!$C$39:$C$758,СВЦЭМ!$A$39:$A$758,$A77,СВЦЭМ!$B$39:$B$758,G$47)+'СЕТ СН'!$G$9+СВЦЭМ!$D$10+'СЕТ СН'!$G$6-'СЕТ СН'!$G$19</f>
        <v>2202.54672097</v>
      </c>
      <c r="H77" s="36">
        <f>SUMIFS(СВЦЭМ!$C$39:$C$758,СВЦЭМ!$A$39:$A$758,$A77,СВЦЭМ!$B$39:$B$758,H$47)+'СЕТ СН'!$G$9+СВЦЭМ!$D$10+'СЕТ СН'!$G$6-'СЕТ СН'!$G$19</f>
        <v>2184.5677564300004</v>
      </c>
      <c r="I77" s="36">
        <f>SUMIFS(СВЦЭМ!$C$39:$C$758,СВЦЭМ!$A$39:$A$758,$A77,СВЦЭМ!$B$39:$B$758,I$47)+'СЕТ СН'!$G$9+СВЦЭМ!$D$10+'СЕТ СН'!$G$6-'СЕТ СН'!$G$19</f>
        <v>2088.3012088</v>
      </c>
      <c r="J77" s="36">
        <f>SUMIFS(СВЦЭМ!$C$39:$C$758,СВЦЭМ!$A$39:$A$758,$A77,СВЦЭМ!$B$39:$B$758,J$47)+'СЕТ СН'!$G$9+СВЦЭМ!$D$10+'СЕТ СН'!$G$6-'СЕТ СН'!$G$19</f>
        <v>2016.43607084</v>
      </c>
      <c r="K77" s="36">
        <f>SUMIFS(СВЦЭМ!$C$39:$C$758,СВЦЭМ!$A$39:$A$758,$A77,СВЦЭМ!$B$39:$B$758,K$47)+'СЕТ СН'!$G$9+СВЦЭМ!$D$10+'СЕТ СН'!$G$6-'СЕТ СН'!$G$19</f>
        <v>1964.2186675</v>
      </c>
      <c r="L77" s="36">
        <f>SUMIFS(СВЦЭМ!$C$39:$C$758,СВЦЭМ!$A$39:$A$758,$A77,СВЦЭМ!$B$39:$B$758,L$47)+'СЕТ СН'!$G$9+СВЦЭМ!$D$10+'СЕТ СН'!$G$6-'СЕТ СН'!$G$19</f>
        <v>1908.42290656</v>
      </c>
      <c r="M77" s="36">
        <f>SUMIFS(СВЦЭМ!$C$39:$C$758,СВЦЭМ!$A$39:$A$758,$A77,СВЦЭМ!$B$39:$B$758,M$47)+'СЕТ СН'!$G$9+СВЦЭМ!$D$10+'СЕТ СН'!$G$6-'СЕТ СН'!$G$19</f>
        <v>1903.67277545</v>
      </c>
      <c r="N77" s="36">
        <f>SUMIFS(СВЦЭМ!$C$39:$C$758,СВЦЭМ!$A$39:$A$758,$A77,СВЦЭМ!$B$39:$B$758,N$47)+'СЕТ СН'!$G$9+СВЦЭМ!$D$10+'СЕТ СН'!$G$6-'СЕТ СН'!$G$19</f>
        <v>1941.3316352900001</v>
      </c>
      <c r="O77" s="36">
        <f>SUMIFS(СВЦЭМ!$C$39:$C$758,СВЦЭМ!$A$39:$A$758,$A77,СВЦЭМ!$B$39:$B$758,O$47)+'СЕТ СН'!$G$9+СВЦЭМ!$D$10+'СЕТ СН'!$G$6-'СЕТ СН'!$G$19</f>
        <v>1948.33975164</v>
      </c>
      <c r="P77" s="36">
        <f>SUMIFS(СВЦЭМ!$C$39:$C$758,СВЦЭМ!$A$39:$A$758,$A77,СВЦЭМ!$B$39:$B$758,P$47)+'СЕТ СН'!$G$9+СВЦЭМ!$D$10+'СЕТ СН'!$G$6-'СЕТ СН'!$G$19</f>
        <v>1962.52098884</v>
      </c>
      <c r="Q77" s="36">
        <f>SUMIFS(СВЦЭМ!$C$39:$C$758,СВЦЭМ!$A$39:$A$758,$A77,СВЦЭМ!$B$39:$B$758,Q$47)+'СЕТ СН'!$G$9+СВЦЭМ!$D$10+'СЕТ СН'!$G$6-'СЕТ СН'!$G$19</f>
        <v>1982.4307007800001</v>
      </c>
      <c r="R77" s="36">
        <f>SUMIFS(СВЦЭМ!$C$39:$C$758,СВЦЭМ!$A$39:$A$758,$A77,СВЦЭМ!$B$39:$B$758,R$47)+'СЕТ СН'!$G$9+СВЦЭМ!$D$10+'СЕТ СН'!$G$6-'СЕТ СН'!$G$19</f>
        <v>2006.4342856600001</v>
      </c>
      <c r="S77" s="36">
        <f>SUMIFS(СВЦЭМ!$C$39:$C$758,СВЦЭМ!$A$39:$A$758,$A77,СВЦЭМ!$B$39:$B$758,S$47)+'СЕТ СН'!$G$9+СВЦЭМ!$D$10+'СЕТ СН'!$G$6-'СЕТ СН'!$G$19</f>
        <v>2000.22426976</v>
      </c>
      <c r="T77" s="36">
        <f>SUMIFS(СВЦЭМ!$C$39:$C$758,СВЦЭМ!$A$39:$A$758,$A77,СВЦЭМ!$B$39:$B$758,T$47)+'СЕТ СН'!$G$9+СВЦЭМ!$D$10+'СЕТ СН'!$G$6-'СЕТ СН'!$G$19</f>
        <v>1970.5592832900002</v>
      </c>
      <c r="U77" s="36">
        <f>SUMIFS(СВЦЭМ!$C$39:$C$758,СВЦЭМ!$A$39:$A$758,$A77,СВЦЭМ!$B$39:$B$758,U$47)+'СЕТ СН'!$G$9+СВЦЭМ!$D$10+'СЕТ СН'!$G$6-'СЕТ СН'!$G$19</f>
        <v>1967.07045051</v>
      </c>
      <c r="V77" s="36">
        <f>SUMIFS(СВЦЭМ!$C$39:$C$758,СВЦЭМ!$A$39:$A$758,$A77,СВЦЭМ!$B$39:$B$758,V$47)+'СЕТ СН'!$G$9+СВЦЭМ!$D$10+'СЕТ СН'!$G$6-'СЕТ СН'!$G$19</f>
        <v>1917.0735110600001</v>
      </c>
      <c r="W77" s="36">
        <f>SUMIFS(СВЦЭМ!$C$39:$C$758,СВЦЭМ!$A$39:$A$758,$A77,СВЦЭМ!$B$39:$B$758,W$47)+'СЕТ СН'!$G$9+СВЦЭМ!$D$10+'СЕТ СН'!$G$6-'СЕТ СН'!$G$19</f>
        <v>1893.95255361</v>
      </c>
      <c r="X77" s="36">
        <f>SUMIFS(СВЦЭМ!$C$39:$C$758,СВЦЭМ!$A$39:$A$758,$A77,СВЦЭМ!$B$39:$B$758,X$47)+'СЕТ СН'!$G$9+СВЦЭМ!$D$10+'СЕТ СН'!$G$6-'СЕТ СН'!$G$19</f>
        <v>1942.16501094</v>
      </c>
      <c r="Y77" s="36">
        <f>SUMIFS(СВЦЭМ!$C$39:$C$758,СВЦЭМ!$A$39:$A$758,$A77,СВЦЭМ!$B$39:$B$758,Y$47)+'СЕТ СН'!$G$9+СВЦЭМ!$D$10+'СЕТ СН'!$G$6-'СЕТ СН'!$G$19</f>
        <v>1975.78403783</v>
      </c>
      <c r="AA77" s="37"/>
    </row>
    <row r="78" spans="1:27"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3"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5" ht="12.75" customHeight="1" x14ac:dyDescent="0.2">
      <c r="A82" s="134"/>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5" ht="12.75" customHeight="1" x14ac:dyDescent="0.2">
      <c r="A83" s="13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01.04.2024</v>
      </c>
      <c r="B84" s="36">
        <f>SUMIFS(СВЦЭМ!$C$39:$C$758,СВЦЭМ!$A$39:$A$758,$A84,СВЦЭМ!$B$39:$B$758,B$83)+'СЕТ СН'!$H$9+СВЦЭМ!$D$10+'СЕТ СН'!$H$6-'СЕТ СН'!$H$19</f>
        <v>2473.5707558599997</v>
      </c>
      <c r="C84" s="36">
        <f>SUMIFS(СВЦЭМ!$C$39:$C$758,СВЦЭМ!$A$39:$A$758,$A84,СВЦЭМ!$B$39:$B$758,C$83)+'СЕТ СН'!$H$9+СВЦЭМ!$D$10+'СЕТ СН'!$H$6-'СЕТ СН'!$H$19</f>
        <v>2485.0020304299996</v>
      </c>
      <c r="D84" s="36">
        <f>SUMIFS(СВЦЭМ!$C$39:$C$758,СВЦЭМ!$A$39:$A$758,$A84,СВЦЭМ!$B$39:$B$758,D$83)+'СЕТ СН'!$H$9+СВЦЭМ!$D$10+'СЕТ СН'!$H$6-'СЕТ СН'!$H$19</f>
        <v>2495.8229441399999</v>
      </c>
      <c r="E84" s="36">
        <f>SUMIFS(СВЦЭМ!$C$39:$C$758,СВЦЭМ!$A$39:$A$758,$A84,СВЦЭМ!$B$39:$B$758,E$83)+'СЕТ СН'!$H$9+СВЦЭМ!$D$10+'СЕТ СН'!$H$6-'СЕТ СН'!$H$19</f>
        <v>2515.6493828499997</v>
      </c>
      <c r="F84" s="36">
        <f>SUMIFS(СВЦЭМ!$C$39:$C$758,СВЦЭМ!$A$39:$A$758,$A84,СВЦЭМ!$B$39:$B$758,F$83)+'СЕТ СН'!$H$9+СВЦЭМ!$D$10+'СЕТ СН'!$H$6-'СЕТ СН'!$H$19</f>
        <v>2512.2259306399997</v>
      </c>
      <c r="G84" s="36">
        <f>SUMIFS(СВЦЭМ!$C$39:$C$758,СВЦЭМ!$A$39:$A$758,$A84,СВЦЭМ!$B$39:$B$758,G$83)+'СЕТ СН'!$H$9+СВЦЭМ!$D$10+'СЕТ СН'!$H$6-'СЕТ СН'!$H$19</f>
        <v>2527.97503719</v>
      </c>
      <c r="H84" s="36">
        <f>SUMIFS(СВЦЭМ!$C$39:$C$758,СВЦЭМ!$A$39:$A$758,$A84,СВЦЭМ!$B$39:$B$758,H$83)+'СЕТ СН'!$H$9+СВЦЭМ!$D$10+'СЕТ СН'!$H$6-'СЕТ СН'!$H$19</f>
        <v>2423.9182105099999</v>
      </c>
      <c r="I84" s="36">
        <f>SUMIFS(СВЦЭМ!$C$39:$C$758,СВЦЭМ!$A$39:$A$758,$A84,СВЦЭМ!$B$39:$B$758,I$83)+'СЕТ СН'!$H$9+СВЦЭМ!$D$10+'СЕТ СН'!$H$6-'СЕТ СН'!$H$19</f>
        <v>2354.5459598799998</v>
      </c>
      <c r="J84" s="36">
        <f>SUMIFS(СВЦЭМ!$C$39:$C$758,СВЦЭМ!$A$39:$A$758,$A84,СВЦЭМ!$B$39:$B$758,J$83)+'СЕТ СН'!$H$9+СВЦЭМ!$D$10+'СЕТ СН'!$H$6-'СЕТ СН'!$H$19</f>
        <v>2307.4207360299997</v>
      </c>
      <c r="K84" s="36">
        <f>SUMIFS(СВЦЭМ!$C$39:$C$758,СВЦЭМ!$A$39:$A$758,$A84,СВЦЭМ!$B$39:$B$758,K$83)+'СЕТ СН'!$H$9+СВЦЭМ!$D$10+'СЕТ СН'!$H$6-'СЕТ СН'!$H$19</f>
        <v>2268.8018213099995</v>
      </c>
      <c r="L84" s="36">
        <f>SUMIFS(СВЦЭМ!$C$39:$C$758,СВЦЭМ!$A$39:$A$758,$A84,СВЦЭМ!$B$39:$B$758,L$83)+'СЕТ СН'!$H$9+СВЦЭМ!$D$10+'СЕТ СН'!$H$6-'СЕТ СН'!$H$19</f>
        <v>2279.3273415399999</v>
      </c>
      <c r="M84" s="36">
        <f>SUMIFS(СВЦЭМ!$C$39:$C$758,СВЦЭМ!$A$39:$A$758,$A84,СВЦЭМ!$B$39:$B$758,M$83)+'СЕТ СН'!$H$9+СВЦЭМ!$D$10+'СЕТ СН'!$H$6-'СЕТ СН'!$H$19</f>
        <v>2307.6180036099995</v>
      </c>
      <c r="N84" s="36">
        <f>SUMIFS(СВЦЭМ!$C$39:$C$758,СВЦЭМ!$A$39:$A$758,$A84,СВЦЭМ!$B$39:$B$758,N$83)+'СЕТ СН'!$H$9+СВЦЭМ!$D$10+'СЕТ СН'!$H$6-'СЕТ СН'!$H$19</f>
        <v>2311.8731424099997</v>
      </c>
      <c r="O84" s="36">
        <f>SUMIFS(СВЦЭМ!$C$39:$C$758,СВЦЭМ!$A$39:$A$758,$A84,СВЦЭМ!$B$39:$B$758,O$83)+'СЕТ СН'!$H$9+СВЦЭМ!$D$10+'СЕТ СН'!$H$6-'СЕТ СН'!$H$19</f>
        <v>2346.6793318</v>
      </c>
      <c r="P84" s="36">
        <f>SUMIFS(СВЦЭМ!$C$39:$C$758,СВЦЭМ!$A$39:$A$758,$A84,СВЦЭМ!$B$39:$B$758,P$83)+'СЕТ СН'!$H$9+СВЦЭМ!$D$10+'СЕТ СН'!$H$6-'СЕТ СН'!$H$19</f>
        <v>2377.3881759399997</v>
      </c>
      <c r="Q84" s="36">
        <f>SUMIFS(СВЦЭМ!$C$39:$C$758,СВЦЭМ!$A$39:$A$758,$A84,СВЦЭМ!$B$39:$B$758,Q$83)+'СЕТ СН'!$H$9+СВЦЭМ!$D$10+'СЕТ СН'!$H$6-'СЕТ СН'!$H$19</f>
        <v>2379.6809748199998</v>
      </c>
      <c r="R84" s="36">
        <f>SUMIFS(СВЦЭМ!$C$39:$C$758,СВЦЭМ!$A$39:$A$758,$A84,СВЦЭМ!$B$39:$B$758,R$83)+'СЕТ СН'!$H$9+СВЦЭМ!$D$10+'СЕТ СН'!$H$6-'СЕТ СН'!$H$19</f>
        <v>2389.4651882199996</v>
      </c>
      <c r="S84" s="36">
        <f>SUMIFS(СВЦЭМ!$C$39:$C$758,СВЦЭМ!$A$39:$A$758,$A84,СВЦЭМ!$B$39:$B$758,S$83)+'СЕТ СН'!$H$9+СВЦЭМ!$D$10+'СЕТ СН'!$H$6-'СЕТ СН'!$H$19</f>
        <v>2353.0767962299997</v>
      </c>
      <c r="T84" s="36">
        <f>SUMIFS(СВЦЭМ!$C$39:$C$758,СВЦЭМ!$A$39:$A$758,$A84,СВЦЭМ!$B$39:$B$758,T$83)+'СЕТ СН'!$H$9+СВЦЭМ!$D$10+'СЕТ СН'!$H$6-'СЕТ СН'!$H$19</f>
        <v>2308.3021091999999</v>
      </c>
      <c r="U84" s="36">
        <f>SUMIFS(СВЦЭМ!$C$39:$C$758,СВЦЭМ!$A$39:$A$758,$A84,СВЦЭМ!$B$39:$B$758,U$83)+'СЕТ СН'!$H$9+СВЦЭМ!$D$10+'СЕТ СН'!$H$6-'СЕТ СН'!$H$19</f>
        <v>2265.7408115299995</v>
      </c>
      <c r="V84" s="36">
        <f>SUMIFS(СВЦЭМ!$C$39:$C$758,СВЦЭМ!$A$39:$A$758,$A84,СВЦЭМ!$B$39:$B$758,V$83)+'СЕТ СН'!$H$9+СВЦЭМ!$D$10+'СЕТ СН'!$H$6-'СЕТ СН'!$H$19</f>
        <v>2261.8794547699999</v>
      </c>
      <c r="W84" s="36">
        <f>SUMIFS(СВЦЭМ!$C$39:$C$758,СВЦЭМ!$A$39:$A$758,$A84,СВЦЭМ!$B$39:$B$758,W$83)+'СЕТ СН'!$H$9+СВЦЭМ!$D$10+'СЕТ СН'!$H$6-'СЕТ СН'!$H$19</f>
        <v>2254.7072209600001</v>
      </c>
      <c r="X84" s="36">
        <f>SUMIFS(СВЦЭМ!$C$39:$C$758,СВЦЭМ!$A$39:$A$758,$A84,СВЦЭМ!$B$39:$B$758,X$83)+'СЕТ СН'!$H$9+СВЦЭМ!$D$10+'СЕТ СН'!$H$6-'СЕТ СН'!$H$19</f>
        <v>2297.0236368099995</v>
      </c>
      <c r="Y84" s="36">
        <f>SUMIFS(СВЦЭМ!$C$39:$C$758,СВЦЭМ!$A$39:$A$758,$A84,СВЦЭМ!$B$39:$B$758,Y$83)+'СЕТ СН'!$H$9+СВЦЭМ!$D$10+'СЕТ СН'!$H$6-'СЕТ СН'!$H$19</f>
        <v>2338.8219318399997</v>
      </c>
    </row>
    <row r="85" spans="1:25" ht="15.75" x14ac:dyDescent="0.2">
      <c r="A85" s="35">
        <f>A84+1</f>
        <v>45384</v>
      </c>
      <c r="B85" s="36">
        <f>SUMIFS(СВЦЭМ!$C$39:$C$758,СВЦЭМ!$A$39:$A$758,$A85,СВЦЭМ!$B$39:$B$758,B$83)+'СЕТ СН'!$H$9+СВЦЭМ!$D$10+'СЕТ СН'!$H$6-'СЕТ СН'!$H$19</f>
        <v>2260.11739549</v>
      </c>
      <c r="C85" s="36">
        <f>SUMIFS(СВЦЭМ!$C$39:$C$758,СВЦЭМ!$A$39:$A$758,$A85,СВЦЭМ!$B$39:$B$758,C$83)+'СЕТ СН'!$H$9+СВЦЭМ!$D$10+'СЕТ СН'!$H$6-'СЕТ СН'!$H$19</f>
        <v>2322.1276785999999</v>
      </c>
      <c r="D85" s="36">
        <f>SUMIFS(СВЦЭМ!$C$39:$C$758,СВЦЭМ!$A$39:$A$758,$A85,СВЦЭМ!$B$39:$B$758,D$83)+'СЕТ СН'!$H$9+СВЦЭМ!$D$10+'СЕТ СН'!$H$6-'СЕТ СН'!$H$19</f>
        <v>2381.8556610399996</v>
      </c>
      <c r="E85" s="36">
        <f>SUMIFS(СВЦЭМ!$C$39:$C$758,СВЦЭМ!$A$39:$A$758,$A85,СВЦЭМ!$B$39:$B$758,E$83)+'СЕТ СН'!$H$9+СВЦЭМ!$D$10+'СЕТ СН'!$H$6-'СЕТ СН'!$H$19</f>
        <v>2410.7806724699999</v>
      </c>
      <c r="F85" s="36">
        <f>SUMIFS(СВЦЭМ!$C$39:$C$758,СВЦЭМ!$A$39:$A$758,$A85,СВЦЭМ!$B$39:$B$758,F$83)+'СЕТ СН'!$H$9+СВЦЭМ!$D$10+'СЕТ СН'!$H$6-'СЕТ СН'!$H$19</f>
        <v>2398.3734687799997</v>
      </c>
      <c r="G85" s="36">
        <f>SUMIFS(СВЦЭМ!$C$39:$C$758,СВЦЭМ!$A$39:$A$758,$A85,СВЦЭМ!$B$39:$B$758,G$83)+'СЕТ СН'!$H$9+СВЦЭМ!$D$10+'СЕТ СН'!$H$6-'СЕТ СН'!$H$19</f>
        <v>2387.92787155</v>
      </c>
      <c r="H85" s="36">
        <f>SUMIFS(СВЦЭМ!$C$39:$C$758,СВЦЭМ!$A$39:$A$758,$A85,СВЦЭМ!$B$39:$B$758,H$83)+'СЕТ СН'!$H$9+СВЦЭМ!$D$10+'СЕТ СН'!$H$6-'СЕТ СН'!$H$19</f>
        <v>2334.6122732099998</v>
      </c>
      <c r="I85" s="36">
        <f>SUMIFS(СВЦЭМ!$C$39:$C$758,СВЦЭМ!$A$39:$A$758,$A85,СВЦЭМ!$B$39:$B$758,I$83)+'СЕТ СН'!$H$9+СВЦЭМ!$D$10+'СЕТ СН'!$H$6-'СЕТ СН'!$H$19</f>
        <v>2314.7442508399999</v>
      </c>
      <c r="J85" s="36">
        <f>SUMIFS(СВЦЭМ!$C$39:$C$758,СВЦЭМ!$A$39:$A$758,$A85,СВЦЭМ!$B$39:$B$758,J$83)+'СЕТ СН'!$H$9+СВЦЭМ!$D$10+'СЕТ СН'!$H$6-'СЕТ СН'!$H$19</f>
        <v>2267.5002055799996</v>
      </c>
      <c r="K85" s="36">
        <f>SUMIFS(СВЦЭМ!$C$39:$C$758,СВЦЭМ!$A$39:$A$758,$A85,СВЦЭМ!$B$39:$B$758,K$83)+'СЕТ СН'!$H$9+СВЦЭМ!$D$10+'СЕТ СН'!$H$6-'СЕТ СН'!$H$19</f>
        <v>2231.6357631999999</v>
      </c>
      <c r="L85" s="36">
        <f>SUMIFS(СВЦЭМ!$C$39:$C$758,СВЦЭМ!$A$39:$A$758,$A85,СВЦЭМ!$B$39:$B$758,L$83)+'СЕТ СН'!$H$9+СВЦЭМ!$D$10+'СЕТ СН'!$H$6-'СЕТ СН'!$H$19</f>
        <v>2247.7806057800003</v>
      </c>
      <c r="M85" s="36">
        <f>SUMIFS(СВЦЭМ!$C$39:$C$758,СВЦЭМ!$A$39:$A$758,$A85,СВЦЭМ!$B$39:$B$758,M$83)+'СЕТ СН'!$H$9+СВЦЭМ!$D$10+'СЕТ СН'!$H$6-'СЕТ СН'!$H$19</f>
        <v>2276.6696076799999</v>
      </c>
      <c r="N85" s="36">
        <f>SUMIFS(СВЦЭМ!$C$39:$C$758,СВЦЭМ!$A$39:$A$758,$A85,СВЦЭМ!$B$39:$B$758,N$83)+'СЕТ СН'!$H$9+СВЦЭМ!$D$10+'СЕТ СН'!$H$6-'СЕТ СН'!$H$19</f>
        <v>2285.9049840799998</v>
      </c>
      <c r="O85" s="36">
        <f>SUMIFS(СВЦЭМ!$C$39:$C$758,СВЦЭМ!$A$39:$A$758,$A85,СВЦЭМ!$B$39:$B$758,O$83)+'СЕТ СН'!$H$9+СВЦЭМ!$D$10+'СЕТ СН'!$H$6-'СЕТ СН'!$H$19</f>
        <v>2311.9690134799998</v>
      </c>
      <c r="P85" s="36">
        <f>SUMIFS(СВЦЭМ!$C$39:$C$758,СВЦЭМ!$A$39:$A$758,$A85,СВЦЭМ!$B$39:$B$758,P$83)+'СЕТ СН'!$H$9+СВЦЭМ!$D$10+'СЕТ СН'!$H$6-'СЕТ СН'!$H$19</f>
        <v>2316.7335389499999</v>
      </c>
      <c r="Q85" s="36">
        <f>SUMIFS(СВЦЭМ!$C$39:$C$758,СВЦЭМ!$A$39:$A$758,$A85,СВЦЭМ!$B$39:$B$758,Q$83)+'СЕТ СН'!$H$9+СВЦЭМ!$D$10+'СЕТ СН'!$H$6-'СЕТ СН'!$H$19</f>
        <v>2321.06209425</v>
      </c>
      <c r="R85" s="36">
        <f>SUMIFS(СВЦЭМ!$C$39:$C$758,СВЦЭМ!$A$39:$A$758,$A85,СВЦЭМ!$B$39:$B$758,R$83)+'СЕТ СН'!$H$9+СВЦЭМ!$D$10+'СЕТ СН'!$H$6-'СЕТ СН'!$H$19</f>
        <v>2326.9983825199997</v>
      </c>
      <c r="S85" s="36">
        <f>SUMIFS(СВЦЭМ!$C$39:$C$758,СВЦЭМ!$A$39:$A$758,$A85,СВЦЭМ!$B$39:$B$758,S$83)+'СЕТ СН'!$H$9+СВЦЭМ!$D$10+'СЕТ СН'!$H$6-'СЕТ СН'!$H$19</f>
        <v>2314.4011022199998</v>
      </c>
      <c r="T85" s="36">
        <f>SUMIFS(СВЦЭМ!$C$39:$C$758,СВЦЭМ!$A$39:$A$758,$A85,СВЦЭМ!$B$39:$B$758,T$83)+'СЕТ СН'!$H$9+СВЦЭМ!$D$10+'СЕТ СН'!$H$6-'СЕТ СН'!$H$19</f>
        <v>2266.7632519799999</v>
      </c>
      <c r="U85" s="36">
        <f>SUMIFS(СВЦЭМ!$C$39:$C$758,СВЦЭМ!$A$39:$A$758,$A85,СВЦЭМ!$B$39:$B$758,U$83)+'СЕТ СН'!$H$9+СВЦЭМ!$D$10+'СЕТ СН'!$H$6-'СЕТ СН'!$H$19</f>
        <v>2254.7424671799999</v>
      </c>
      <c r="V85" s="36">
        <f>SUMIFS(СВЦЭМ!$C$39:$C$758,СВЦЭМ!$A$39:$A$758,$A85,СВЦЭМ!$B$39:$B$758,V$83)+'СЕТ СН'!$H$9+СВЦЭМ!$D$10+'СЕТ СН'!$H$6-'СЕТ СН'!$H$19</f>
        <v>2237.65964846</v>
      </c>
      <c r="W85" s="36">
        <f>SUMIFS(СВЦЭМ!$C$39:$C$758,СВЦЭМ!$A$39:$A$758,$A85,СВЦЭМ!$B$39:$B$758,W$83)+'СЕТ СН'!$H$9+СВЦЭМ!$D$10+'СЕТ СН'!$H$6-'СЕТ СН'!$H$19</f>
        <v>2214.2812178700001</v>
      </c>
      <c r="X85" s="36">
        <f>SUMIFS(СВЦЭМ!$C$39:$C$758,СВЦЭМ!$A$39:$A$758,$A85,СВЦЭМ!$B$39:$B$758,X$83)+'СЕТ СН'!$H$9+СВЦЭМ!$D$10+'СЕТ СН'!$H$6-'СЕТ СН'!$H$19</f>
        <v>2267.8686862199997</v>
      </c>
      <c r="Y85" s="36">
        <f>SUMIFS(СВЦЭМ!$C$39:$C$758,СВЦЭМ!$A$39:$A$758,$A85,СВЦЭМ!$B$39:$B$758,Y$83)+'СЕТ СН'!$H$9+СВЦЭМ!$D$10+'СЕТ СН'!$H$6-'СЕТ СН'!$H$19</f>
        <v>2315.7352525599999</v>
      </c>
    </row>
    <row r="86" spans="1:25" ht="15.75" x14ac:dyDescent="0.2">
      <c r="A86" s="35">
        <f t="shared" ref="A86:A114" si="2">A85+1</f>
        <v>45385</v>
      </c>
      <c r="B86" s="36">
        <f>SUMIFS(СВЦЭМ!$C$39:$C$758,СВЦЭМ!$A$39:$A$758,$A86,СВЦЭМ!$B$39:$B$758,B$83)+'СЕТ СН'!$H$9+СВЦЭМ!$D$10+'СЕТ СН'!$H$6-'СЕТ СН'!$H$19</f>
        <v>2266.1104294099996</v>
      </c>
      <c r="C86" s="36">
        <f>SUMIFS(СВЦЭМ!$C$39:$C$758,СВЦЭМ!$A$39:$A$758,$A86,СВЦЭМ!$B$39:$B$758,C$83)+'СЕТ СН'!$H$9+СВЦЭМ!$D$10+'СЕТ СН'!$H$6-'СЕТ СН'!$H$19</f>
        <v>2322.1977572599999</v>
      </c>
      <c r="D86" s="36">
        <f>SUMIFS(СВЦЭМ!$C$39:$C$758,СВЦЭМ!$A$39:$A$758,$A86,СВЦЭМ!$B$39:$B$758,D$83)+'СЕТ СН'!$H$9+СВЦЭМ!$D$10+'СЕТ СН'!$H$6-'СЕТ СН'!$H$19</f>
        <v>2367.8634325599996</v>
      </c>
      <c r="E86" s="36">
        <f>SUMIFS(СВЦЭМ!$C$39:$C$758,СВЦЭМ!$A$39:$A$758,$A86,СВЦЭМ!$B$39:$B$758,E$83)+'СЕТ СН'!$H$9+СВЦЭМ!$D$10+'СЕТ СН'!$H$6-'СЕТ СН'!$H$19</f>
        <v>2364.1784086799998</v>
      </c>
      <c r="F86" s="36">
        <f>SUMIFS(СВЦЭМ!$C$39:$C$758,СВЦЭМ!$A$39:$A$758,$A86,СВЦЭМ!$B$39:$B$758,F$83)+'СЕТ СН'!$H$9+СВЦЭМ!$D$10+'СЕТ СН'!$H$6-'СЕТ СН'!$H$19</f>
        <v>2330.5487571399999</v>
      </c>
      <c r="G86" s="36">
        <f>SUMIFS(СВЦЭМ!$C$39:$C$758,СВЦЭМ!$A$39:$A$758,$A86,СВЦЭМ!$B$39:$B$758,G$83)+'СЕТ СН'!$H$9+СВЦЭМ!$D$10+'СЕТ СН'!$H$6-'СЕТ СН'!$H$19</f>
        <v>2339.2776777299996</v>
      </c>
      <c r="H86" s="36">
        <f>SUMIFS(СВЦЭМ!$C$39:$C$758,СВЦЭМ!$A$39:$A$758,$A86,СВЦЭМ!$B$39:$B$758,H$83)+'СЕТ СН'!$H$9+СВЦЭМ!$D$10+'СЕТ СН'!$H$6-'СЕТ СН'!$H$19</f>
        <v>2305.10954717</v>
      </c>
      <c r="I86" s="36">
        <f>SUMIFS(СВЦЭМ!$C$39:$C$758,СВЦЭМ!$A$39:$A$758,$A86,СВЦЭМ!$B$39:$B$758,I$83)+'СЕТ СН'!$H$9+СВЦЭМ!$D$10+'СЕТ СН'!$H$6-'СЕТ СН'!$H$19</f>
        <v>2252.3180230000003</v>
      </c>
      <c r="J86" s="36">
        <f>SUMIFS(СВЦЭМ!$C$39:$C$758,СВЦЭМ!$A$39:$A$758,$A86,СВЦЭМ!$B$39:$B$758,J$83)+'СЕТ СН'!$H$9+СВЦЭМ!$D$10+'СЕТ СН'!$H$6-'СЕТ СН'!$H$19</f>
        <v>2194.6464169200003</v>
      </c>
      <c r="K86" s="36">
        <f>SUMIFS(СВЦЭМ!$C$39:$C$758,СВЦЭМ!$A$39:$A$758,$A86,СВЦЭМ!$B$39:$B$758,K$83)+'СЕТ СН'!$H$9+СВЦЭМ!$D$10+'СЕТ СН'!$H$6-'СЕТ СН'!$H$19</f>
        <v>2167.6653472900002</v>
      </c>
      <c r="L86" s="36">
        <f>SUMIFS(СВЦЭМ!$C$39:$C$758,СВЦЭМ!$A$39:$A$758,$A86,СВЦЭМ!$B$39:$B$758,L$83)+'СЕТ СН'!$H$9+СВЦЭМ!$D$10+'СЕТ СН'!$H$6-'СЕТ СН'!$H$19</f>
        <v>2159.7321714200002</v>
      </c>
      <c r="M86" s="36">
        <f>SUMIFS(СВЦЭМ!$C$39:$C$758,СВЦЭМ!$A$39:$A$758,$A86,СВЦЭМ!$B$39:$B$758,M$83)+'СЕТ СН'!$H$9+СВЦЭМ!$D$10+'СЕТ СН'!$H$6-'СЕТ СН'!$H$19</f>
        <v>2164.73740847</v>
      </c>
      <c r="N86" s="36">
        <f>SUMIFS(СВЦЭМ!$C$39:$C$758,СВЦЭМ!$A$39:$A$758,$A86,СВЦЭМ!$B$39:$B$758,N$83)+'СЕТ СН'!$H$9+СВЦЭМ!$D$10+'СЕТ СН'!$H$6-'СЕТ СН'!$H$19</f>
        <v>2180.2590869600003</v>
      </c>
      <c r="O86" s="36">
        <f>SUMIFS(СВЦЭМ!$C$39:$C$758,СВЦЭМ!$A$39:$A$758,$A86,СВЦЭМ!$B$39:$B$758,O$83)+'СЕТ СН'!$H$9+СВЦЭМ!$D$10+'СЕТ СН'!$H$6-'СЕТ СН'!$H$19</f>
        <v>2183.5193928400004</v>
      </c>
      <c r="P86" s="36">
        <f>SUMIFS(СВЦЭМ!$C$39:$C$758,СВЦЭМ!$A$39:$A$758,$A86,СВЦЭМ!$B$39:$B$758,P$83)+'СЕТ СН'!$H$9+СВЦЭМ!$D$10+'СЕТ СН'!$H$6-'СЕТ СН'!$H$19</f>
        <v>2221.65892196</v>
      </c>
      <c r="Q86" s="36">
        <f>SUMIFS(СВЦЭМ!$C$39:$C$758,СВЦЭМ!$A$39:$A$758,$A86,СВЦЭМ!$B$39:$B$758,Q$83)+'СЕТ СН'!$H$9+СВЦЭМ!$D$10+'СЕТ СН'!$H$6-'СЕТ СН'!$H$19</f>
        <v>2254.1214348900003</v>
      </c>
      <c r="R86" s="36">
        <f>SUMIFS(СВЦЭМ!$C$39:$C$758,СВЦЭМ!$A$39:$A$758,$A86,СВЦЭМ!$B$39:$B$758,R$83)+'СЕТ СН'!$H$9+СВЦЭМ!$D$10+'СЕТ СН'!$H$6-'СЕТ СН'!$H$19</f>
        <v>2265.9565439799999</v>
      </c>
      <c r="S86" s="36">
        <f>SUMIFS(СВЦЭМ!$C$39:$C$758,СВЦЭМ!$A$39:$A$758,$A86,СВЦЭМ!$B$39:$B$758,S$83)+'СЕТ СН'!$H$9+СВЦЭМ!$D$10+'СЕТ СН'!$H$6-'СЕТ СН'!$H$19</f>
        <v>2243.6501008800001</v>
      </c>
      <c r="T86" s="36">
        <f>SUMIFS(СВЦЭМ!$C$39:$C$758,СВЦЭМ!$A$39:$A$758,$A86,СВЦЭМ!$B$39:$B$758,T$83)+'СЕТ СН'!$H$9+СВЦЭМ!$D$10+'СЕТ СН'!$H$6-'СЕТ СН'!$H$19</f>
        <v>2219.4379971000003</v>
      </c>
      <c r="U86" s="36">
        <f>SUMIFS(СВЦЭМ!$C$39:$C$758,СВЦЭМ!$A$39:$A$758,$A86,СВЦЭМ!$B$39:$B$758,U$83)+'СЕТ СН'!$H$9+СВЦЭМ!$D$10+'СЕТ СН'!$H$6-'СЕТ СН'!$H$19</f>
        <v>2196.4258614</v>
      </c>
      <c r="V86" s="36">
        <f>SUMIFS(СВЦЭМ!$C$39:$C$758,СВЦЭМ!$A$39:$A$758,$A86,СВЦЭМ!$B$39:$B$758,V$83)+'СЕТ СН'!$H$9+СВЦЭМ!$D$10+'СЕТ СН'!$H$6-'СЕТ СН'!$H$19</f>
        <v>2165.6639561800002</v>
      </c>
      <c r="W86" s="36">
        <f>SUMIFS(СВЦЭМ!$C$39:$C$758,СВЦЭМ!$A$39:$A$758,$A86,СВЦЭМ!$B$39:$B$758,W$83)+'СЕТ СН'!$H$9+СВЦЭМ!$D$10+'СЕТ СН'!$H$6-'СЕТ СН'!$H$19</f>
        <v>2160.7191474000001</v>
      </c>
      <c r="X86" s="36">
        <f>SUMIFS(СВЦЭМ!$C$39:$C$758,СВЦЭМ!$A$39:$A$758,$A86,СВЦЭМ!$B$39:$B$758,X$83)+'СЕТ СН'!$H$9+СВЦЭМ!$D$10+'СЕТ СН'!$H$6-'СЕТ СН'!$H$19</f>
        <v>2189.9351054700001</v>
      </c>
      <c r="Y86" s="36">
        <f>SUMIFS(СВЦЭМ!$C$39:$C$758,СВЦЭМ!$A$39:$A$758,$A86,СВЦЭМ!$B$39:$B$758,Y$83)+'СЕТ СН'!$H$9+СВЦЭМ!$D$10+'СЕТ СН'!$H$6-'СЕТ СН'!$H$19</f>
        <v>2250.6957860300004</v>
      </c>
    </row>
    <row r="87" spans="1:25" ht="15.75" x14ac:dyDescent="0.2">
      <c r="A87" s="35">
        <f t="shared" si="2"/>
        <v>45386</v>
      </c>
      <c r="B87" s="36">
        <f>SUMIFS(СВЦЭМ!$C$39:$C$758,СВЦЭМ!$A$39:$A$758,$A87,СВЦЭМ!$B$39:$B$758,B$83)+'СЕТ СН'!$H$9+СВЦЭМ!$D$10+'СЕТ СН'!$H$6-'СЕТ СН'!$H$19</f>
        <v>2423.1318143699996</v>
      </c>
      <c r="C87" s="36">
        <f>SUMIFS(СВЦЭМ!$C$39:$C$758,СВЦЭМ!$A$39:$A$758,$A87,СВЦЭМ!$B$39:$B$758,C$83)+'СЕТ СН'!$H$9+СВЦЭМ!$D$10+'СЕТ СН'!$H$6-'СЕТ СН'!$H$19</f>
        <v>2388.8714726199996</v>
      </c>
      <c r="D87" s="36">
        <f>SUMIFS(СВЦЭМ!$C$39:$C$758,СВЦЭМ!$A$39:$A$758,$A87,СВЦЭМ!$B$39:$B$758,D$83)+'СЕТ СН'!$H$9+СВЦЭМ!$D$10+'СЕТ СН'!$H$6-'СЕТ СН'!$H$19</f>
        <v>2412.3610440699999</v>
      </c>
      <c r="E87" s="36">
        <f>SUMIFS(СВЦЭМ!$C$39:$C$758,СВЦЭМ!$A$39:$A$758,$A87,СВЦЭМ!$B$39:$B$758,E$83)+'СЕТ СН'!$H$9+СВЦЭМ!$D$10+'СЕТ СН'!$H$6-'СЕТ СН'!$H$19</f>
        <v>2425.4553990899999</v>
      </c>
      <c r="F87" s="36">
        <f>SUMIFS(СВЦЭМ!$C$39:$C$758,СВЦЭМ!$A$39:$A$758,$A87,СВЦЭМ!$B$39:$B$758,F$83)+'СЕТ СН'!$H$9+СВЦЭМ!$D$10+'СЕТ СН'!$H$6-'СЕТ СН'!$H$19</f>
        <v>2415.0614539499998</v>
      </c>
      <c r="G87" s="36">
        <f>SUMIFS(СВЦЭМ!$C$39:$C$758,СВЦЭМ!$A$39:$A$758,$A87,СВЦЭМ!$B$39:$B$758,G$83)+'СЕТ СН'!$H$9+СВЦЭМ!$D$10+'СЕТ СН'!$H$6-'СЕТ СН'!$H$19</f>
        <v>2375.6175447799997</v>
      </c>
      <c r="H87" s="36">
        <f>SUMIFS(СВЦЭМ!$C$39:$C$758,СВЦЭМ!$A$39:$A$758,$A87,СВЦЭМ!$B$39:$B$758,H$83)+'СЕТ СН'!$H$9+СВЦЭМ!$D$10+'СЕТ СН'!$H$6-'СЕТ СН'!$H$19</f>
        <v>2325.4152733399997</v>
      </c>
      <c r="I87" s="36">
        <f>SUMIFS(СВЦЭМ!$C$39:$C$758,СВЦЭМ!$A$39:$A$758,$A87,СВЦЭМ!$B$39:$B$758,I$83)+'СЕТ СН'!$H$9+СВЦЭМ!$D$10+'СЕТ СН'!$H$6-'СЕТ СН'!$H$19</f>
        <v>2265.7573340499998</v>
      </c>
      <c r="J87" s="36">
        <f>SUMIFS(СВЦЭМ!$C$39:$C$758,СВЦЭМ!$A$39:$A$758,$A87,СВЦЭМ!$B$39:$B$758,J$83)+'СЕТ СН'!$H$9+СВЦЭМ!$D$10+'СЕТ СН'!$H$6-'СЕТ СН'!$H$19</f>
        <v>2244.7099196600002</v>
      </c>
      <c r="K87" s="36">
        <f>SUMIFS(СВЦЭМ!$C$39:$C$758,СВЦЭМ!$A$39:$A$758,$A87,СВЦЭМ!$B$39:$B$758,K$83)+'СЕТ СН'!$H$9+СВЦЭМ!$D$10+'СЕТ СН'!$H$6-'СЕТ СН'!$H$19</f>
        <v>2241.6624347700003</v>
      </c>
      <c r="L87" s="36">
        <f>SUMIFS(СВЦЭМ!$C$39:$C$758,СВЦЭМ!$A$39:$A$758,$A87,СВЦЭМ!$B$39:$B$758,L$83)+'СЕТ СН'!$H$9+СВЦЭМ!$D$10+'СЕТ СН'!$H$6-'СЕТ СН'!$H$19</f>
        <v>2254.4744802</v>
      </c>
      <c r="M87" s="36">
        <f>SUMIFS(СВЦЭМ!$C$39:$C$758,СВЦЭМ!$A$39:$A$758,$A87,СВЦЭМ!$B$39:$B$758,M$83)+'СЕТ СН'!$H$9+СВЦЭМ!$D$10+'СЕТ СН'!$H$6-'СЕТ СН'!$H$19</f>
        <v>2292.1722916499998</v>
      </c>
      <c r="N87" s="36">
        <f>SUMIFS(СВЦЭМ!$C$39:$C$758,СВЦЭМ!$A$39:$A$758,$A87,СВЦЭМ!$B$39:$B$758,N$83)+'СЕТ СН'!$H$9+СВЦЭМ!$D$10+'СЕТ СН'!$H$6-'СЕТ СН'!$H$19</f>
        <v>2338.8331373699998</v>
      </c>
      <c r="O87" s="36">
        <f>SUMIFS(СВЦЭМ!$C$39:$C$758,СВЦЭМ!$A$39:$A$758,$A87,СВЦЭМ!$B$39:$B$758,O$83)+'СЕТ СН'!$H$9+СВЦЭМ!$D$10+'СЕТ СН'!$H$6-'СЕТ СН'!$H$19</f>
        <v>2311.4073894899998</v>
      </c>
      <c r="P87" s="36">
        <f>SUMIFS(СВЦЭМ!$C$39:$C$758,СВЦЭМ!$A$39:$A$758,$A87,СВЦЭМ!$B$39:$B$758,P$83)+'СЕТ СН'!$H$9+СВЦЭМ!$D$10+'СЕТ СН'!$H$6-'СЕТ СН'!$H$19</f>
        <v>2313.4988766399997</v>
      </c>
      <c r="Q87" s="36">
        <f>SUMIFS(СВЦЭМ!$C$39:$C$758,СВЦЭМ!$A$39:$A$758,$A87,СВЦЭМ!$B$39:$B$758,Q$83)+'СЕТ СН'!$H$9+СВЦЭМ!$D$10+'СЕТ СН'!$H$6-'СЕТ СН'!$H$19</f>
        <v>2371.6240312799996</v>
      </c>
      <c r="R87" s="36">
        <f>SUMIFS(СВЦЭМ!$C$39:$C$758,СВЦЭМ!$A$39:$A$758,$A87,СВЦЭМ!$B$39:$B$758,R$83)+'СЕТ СН'!$H$9+СВЦЭМ!$D$10+'СЕТ СН'!$H$6-'СЕТ СН'!$H$19</f>
        <v>2362.15453235</v>
      </c>
      <c r="S87" s="36">
        <f>SUMIFS(СВЦЭМ!$C$39:$C$758,СВЦЭМ!$A$39:$A$758,$A87,СВЦЭМ!$B$39:$B$758,S$83)+'СЕТ СН'!$H$9+СВЦЭМ!$D$10+'СЕТ СН'!$H$6-'СЕТ СН'!$H$19</f>
        <v>2325.0758934799996</v>
      </c>
      <c r="T87" s="36">
        <f>SUMIFS(СВЦЭМ!$C$39:$C$758,СВЦЭМ!$A$39:$A$758,$A87,СВЦЭМ!$B$39:$B$758,T$83)+'СЕТ СН'!$H$9+СВЦЭМ!$D$10+'СЕТ СН'!$H$6-'СЕТ СН'!$H$19</f>
        <v>2259.9494422099997</v>
      </c>
      <c r="U87" s="36">
        <f>SUMIFS(СВЦЭМ!$C$39:$C$758,СВЦЭМ!$A$39:$A$758,$A87,СВЦЭМ!$B$39:$B$758,U$83)+'СЕТ СН'!$H$9+СВЦЭМ!$D$10+'СЕТ СН'!$H$6-'СЕТ СН'!$H$19</f>
        <v>2251.5057556900001</v>
      </c>
      <c r="V87" s="36">
        <f>SUMIFS(СВЦЭМ!$C$39:$C$758,СВЦЭМ!$A$39:$A$758,$A87,СВЦЭМ!$B$39:$B$758,V$83)+'СЕТ СН'!$H$9+СВЦЭМ!$D$10+'СЕТ СН'!$H$6-'СЕТ СН'!$H$19</f>
        <v>2231.28737684</v>
      </c>
      <c r="W87" s="36">
        <f>SUMIFS(СВЦЭМ!$C$39:$C$758,СВЦЭМ!$A$39:$A$758,$A87,СВЦЭМ!$B$39:$B$758,W$83)+'СЕТ СН'!$H$9+СВЦЭМ!$D$10+'СЕТ СН'!$H$6-'СЕТ СН'!$H$19</f>
        <v>2224.6178910500003</v>
      </c>
      <c r="X87" s="36">
        <f>SUMIFS(СВЦЭМ!$C$39:$C$758,СВЦЭМ!$A$39:$A$758,$A87,СВЦЭМ!$B$39:$B$758,X$83)+'СЕТ СН'!$H$9+СВЦЭМ!$D$10+'СЕТ СН'!$H$6-'СЕТ СН'!$H$19</f>
        <v>2259.0920528300003</v>
      </c>
      <c r="Y87" s="36">
        <f>SUMIFS(СВЦЭМ!$C$39:$C$758,СВЦЭМ!$A$39:$A$758,$A87,СВЦЭМ!$B$39:$B$758,Y$83)+'СЕТ СН'!$H$9+СВЦЭМ!$D$10+'СЕТ СН'!$H$6-'СЕТ СН'!$H$19</f>
        <v>2315.6239700799997</v>
      </c>
    </row>
    <row r="88" spans="1:25" ht="15.75" x14ac:dyDescent="0.2">
      <c r="A88" s="35">
        <f t="shared" si="2"/>
        <v>45387</v>
      </c>
      <c r="B88" s="36">
        <f>SUMIFS(СВЦЭМ!$C$39:$C$758,СВЦЭМ!$A$39:$A$758,$A88,СВЦЭМ!$B$39:$B$758,B$83)+'СЕТ СН'!$H$9+СВЦЭМ!$D$10+'СЕТ СН'!$H$6-'СЕТ СН'!$H$19</f>
        <v>2283.9473827900001</v>
      </c>
      <c r="C88" s="36">
        <f>SUMIFS(СВЦЭМ!$C$39:$C$758,СВЦЭМ!$A$39:$A$758,$A88,СВЦЭМ!$B$39:$B$758,C$83)+'СЕТ СН'!$H$9+СВЦЭМ!$D$10+'СЕТ СН'!$H$6-'СЕТ СН'!$H$19</f>
        <v>2334.0188322299996</v>
      </c>
      <c r="D88" s="36">
        <f>SUMIFS(СВЦЭМ!$C$39:$C$758,СВЦЭМ!$A$39:$A$758,$A88,СВЦЭМ!$B$39:$B$758,D$83)+'СЕТ СН'!$H$9+СВЦЭМ!$D$10+'СЕТ СН'!$H$6-'СЕТ СН'!$H$19</f>
        <v>2356.23531916</v>
      </c>
      <c r="E88" s="36">
        <f>SUMIFS(СВЦЭМ!$C$39:$C$758,СВЦЭМ!$A$39:$A$758,$A88,СВЦЭМ!$B$39:$B$758,E$83)+'СЕТ СН'!$H$9+СВЦЭМ!$D$10+'СЕТ СН'!$H$6-'СЕТ СН'!$H$19</f>
        <v>2367.4998459599997</v>
      </c>
      <c r="F88" s="36">
        <f>SUMIFS(СВЦЭМ!$C$39:$C$758,СВЦЭМ!$A$39:$A$758,$A88,СВЦЭМ!$B$39:$B$758,F$83)+'СЕТ СН'!$H$9+СВЦЭМ!$D$10+'СЕТ СН'!$H$6-'СЕТ СН'!$H$19</f>
        <v>2358.8936437499997</v>
      </c>
      <c r="G88" s="36">
        <f>SUMIFS(СВЦЭМ!$C$39:$C$758,СВЦЭМ!$A$39:$A$758,$A88,СВЦЭМ!$B$39:$B$758,G$83)+'СЕТ СН'!$H$9+СВЦЭМ!$D$10+'СЕТ СН'!$H$6-'СЕТ СН'!$H$19</f>
        <v>2328.3850826899998</v>
      </c>
      <c r="H88" s="36">
        <f>SUMIFS(СВЦЭМ!$C$39:$C$758,СВЦЭМ!$A$39:$A$758,$A88,СВЦЭМ!$B$39:$B$758,H$83)+'СЕТ СН'!$H$9+СВЦЭМ!$D$10+'СЕТ СН'!$H$6-'СЕТ СН'!$H$19</f>
        <v>2269.1309455599999</v>
      </c>
      <c r="I88" s="36">
        <f>SUMIFS(СВЦЭМ!$C$39:$C$758,СВЦЭМ!$A$39:$A$758,$A88,СВЦЭМ!$B$39:$B$758,I$83)+'СЕТ СН'!$H$9+СВЦЭМ!$D$10+'СЕТ СН'!$H$6-'СЕТ СН'!$H$19</f>
        <v>2248.0299713700001</v>
      </c>
      <c r="J88" s="36">
        <f>SUMIFS(СВЦЭМ!$C$39:$C$758,СВЦЭМ!$A$39:$A$758,$A88,СВЦЭМ!$B$39:$B$758,J$83)+'СЕТ СН'!$H$9+СВЦЭМ!$D$10+'СЕТ СН'!$H$6-'СЕТ СН'!$H$19</f>
        <v>2212.09245053</v>
      </c>
      <c r="K88" s="36">
        <f>SUMIFS(СВЦЭМ!$C$39:$C$758,СВЦЭМ!$A$39:$A$758,$A88,СВЦЭМ!$B$39:$B$758,K$83)+'СЕТ СН'!$H$9+СВЦЭМ!$D$10+'СЕТ СН'!$H$6-'СЕТ СН'!$H$19</f>
        <v>2205.8791332400001</v>
      </c>
      <c r="L88" s="36">
        <f>SUMIFS(СВЦЭМ!$C$39:$C$758,СВЦЭМ!$A$39:$A$758,$A88,СВЦЭМ!$B$39:$B$758,L$83)+'СЕТ СН'!$H$9+СВЦЭМ!$D$10+'СЕТ СН'!$H$6-'СЕТ СН'!$H$19</f>
        <v>2205.2144440700004</v>
      </c>
      <c r="M88" s="36">
        <f>SUMIFS(СВЦЭМ!$C$39:$C$758,СВЦЭМ!$A$39:$A$758,$A88,СВЦЭМ!$B$39:$B$758,M$83)+'СЕТ СН'!$H$9+СВЦЭМ!$D$10+'СЕТ СН'!$H$6-'СЕТ СН'!$H$19</f>
        <v>2222.3102971000003</v>
      </c>
      <c r="N88" s="36">
        <f>SUMIFS(СВЦЭМ!$C$39:$C$758,СВЦЭМ!$A$39:$A$758,$A88,СВЦЭМ!$B$39:$B$758,N$83)+'СЕТ СН'!$H$9+СВЦЭМ!$D$10+'СЕТ СН'!$H$6-'СЕТ СН'!$H$19</f>
        <v>2242.4143427200001</v>
      </c>
      <c r="O88" s="36">
        <f>SUMIFS(СВЦЭМ!$C$39:$C$758,СВЦЭМ!$A$39:$A$758,$A88,СВЦЭМ!$B$39:$B$758,O$83)+'СЕТ СН'!$H$9+СВЦЭМ!$D$10+'СЕТ СН'!$H$6-'СЕТ СН'!$H$19</f>
        <v>2241.4742866800002</v>
      </c>
      <c r="P88" s="36">
        <f>SUMIFS(СВЦЭМ!$C$39:$C$758,СВЦЭМ!$A$39:$A$758,$A88,СВЦЭМ!$B$39:$B$758,P$83)+'СЕТ СН'!$H$9+СВЦЭМ!$D$10+'СЕТ СН'!$H$6-'СЕТ СН'!$H$19</f>
        <v>2297.6189242800001</v>
      </c>
      <c r="Q88" s="36">
        <f>SUMIFS(СВЦЭМ!$C$39:$C$758,СВЦЭМ!$A$39:$A$758,$A88,СВЦЭМ!$B$39:$B$758,Q$83)+'СЕТ СН'!$H$9+СВЦЭМ!$D$10+'СЕТ СН'!$H$6-'СЕТ СН'!$H$19</f>
        <v>2319.7521777399998</v>
      </c>
      <c r="R88" s="36">
        <f>SUMIFS(СВЦЭМ!$C$39:$C$758,СВЦЭМ!$A$39:$A$758,$A88,СВЦЭМ!$B$39:$B$758,R$83)+'СЕТ СН'!$H$9+СВЦЭМ!$D$10+'СЕТ СН'!$H$6-'СЕТ СН'!$H$19</f>
        <v>2270.5544657099999</v>
      </c>
      <c r="S88" s="36">
        <f>SUMIFS(СВЦЭМ!$C$39:$C$758,СВЦЭМ!$A$39:$A$758,$A88,СВЦЭМ!$B$39:$B$758,S$83)+'СЕТ СН'!$H$9+СВЦЭМ!$D$10+'СЕТ СН'!$H$6-'СЕТ СН'!$H$19</f>
        <v>2272.4199649699999</v>
      </c>
      <c r="T88" s="36">
        <f>SUMIFS(СВЦЭМ!$C$39:$C$758,СВЦЭМ!$A$39:$A$758,$A88,СВЦЭМ!$B$39:$B$758,T$83)+'СЕТ СН'!$H$9+СВЦЭМ!$D$10+'СЕТ СН'!$H$6-'СЕТ СН'!$H$19</f>
        <v>2230.3159586199999</v>
      </c>
      <c r="U88" s="36">
        <f>SUMIFS(СВЦЭМ!$C$39:$C$758,СВЦЭМ!$A$39:$A$758,$A88,СВЦЭМ!$B$39:$B$758,U$83)+'СЕТ СН'!$H$9+СВЦЭМ!$D$10+'СЕТ СН'!$H$6-'СЕТ СН'!$H$19</f>
        <v>2213.6271423500002</v>
      </c>
      <c r="V88" s="36">
        <f>SUMIFS(СВЦЭМ!$C$39:$C$758,СВЦЭМ!$A$39:$A$758,$A88,СВЦЭМ!$B$39:$B$758,V$83)+'СЕТ СН'!$H$9+СВЦЭМ!$D$10+'СЕТ СН'!$H$6-'СЕТ СН'!$H$19</f>
        <v>2211.8324610700001</v>
      </c>
      <c r="W88" s="36">
        <f>SUMIFS(СВЦЭМ!$C$39:$C$758,СВЦЭМ!$A$39:$A$758,$A88,СВЦЭМ!$B$39:$B$758,W$83)+'СЕТ СН'!$H$9+СВЦЭМ!$D$10+'СЕТ СН'!$H$6-'СЕТ СН'!$H$19</f>
        <v>2222.6624655200003</v>
      </c>
      <c r="X88" s="36">
        <f>SUMIFS(СВЦЭМ!$C$39:$C$758,СВЦЭМ!$A$39:$A$758,$A88,СВЦЭМ!$B$39:$B$758,X$83)+'СЕТ СН'!$H$9+СВЦЭМ!$D$10+'СЕТ СН'!$H$6-'СЕТ СН'!$H$19</f>
        <v>2245.8090466200001</v>
      </c>
      <c r="Y88" s="36">
        <f>SUMIFS(СВЦЭМ!$C$39:$C$758,СВЦЭМ!$A$39:$A$758,$A88,СВЦЭМ!$B$39:$B$758,Y$83)+'СЕТ СН'!$H$9+СВЦЭМ!$D$10+'СЕТ СН'!$H$6-'СЕТ СН'!$H$19</f>
        <v>2279.5365893499998</v>
      </c>
    </row>
    <row r="89" spans="1:25" ht="15.75" x14ac:dyDescent="0.2">
      <c r="A89" s="35">
        <f t="shared" si="2"/>
        <v>45388</v>
      </c>
      <c r="B89" s="36">
        <f>SUMIFS(СВЦЭМ!$C$39:$C$758,СВЦЭМ!$A$39:$A$758,$A89,СВЦЭМ!$B$39:$B$758,B$83)+'СЕТ СН'!$H$9+СВЦЭМ!$D$10+'СЕТ СН'!$H$6-'СЕТ СН'!$H$19</f>
        <v>2334.5852799499999</v>
      </c>
      <c r="C89" s="36">
        <f>SUMIFS(СВЦЭМ!$C$39:$C$758,СВЦЭМ!$A$39:$A$758,$A89,СВЦЭМ!$B$39:$B$758,C$83)+'СЕТ СН'!$H$9+СВЦЭМ!$D$10+'СЕТ СН'!$H$6-'СЕТ СН'!$H$19</f>
        <v>2346.9269306699998</v>
      </c>
      <c r="D89" s="36">
        <f>SUMIFS(СВЦЭМ!$C$39:$C$758,СВЦЭМ!$A$39:$A$758,$A89,СВЦЭМ!$B$39:$B$758,D$83)+'СЕТ СН'!$H$9+СВЦЭМ!$D$10+'СЕТ СН'!$H$6-'СЕТ СН'!$H$19</f>
        <v>2338.7824578299997</v>
      </c>
      <c r="E89" s="36">
        <f>SUMIFS(СВЦЭМ!$C$39:$C$758,СВЦЭМ!$A$39:$A$758,$A89,СВЦЭМ!$B$39:$B$758,E$83)+'СЕТ СН'!$H$9+СВЦЭМ!$D$10+'СЕТ СН'!$H$6-'СЕТ СН'!$H$19</f>
        <v>2375.55282102</v>
      </c>
      <c r="F89" s="36">
        <f>SUMIFS(СВЦЭМ!$C$39:$C$758,СВЦЭМ!$A$39:$A$758,$A89,СВЦЭМ!$B$39:$B$758,F$83)+'СЕТ СН'!$H$9+СВЦЭМ!$D$10+'СЕТ СН'!$H$6-'СЕТ СН'!$H$19</f>
        <v>2378.7600289099996</v>
      </c>
      <c r="G89" s="36">
        <f>SUMIFS(СВЦЭМ!$C$39:$C$758,СВЦЭМ!$A$39:$A$758,$A89,СВЦЭМ!$B$39:$B$758,G$83)+'СЕТ СН'!$H$9+СВЦЭМ!$D$10+'СЕТ СН'!$H$6-'СЕТ СН'!$H$19</f>
        <v>2367.3722194799998</v>
      </c>
      <c r="H89" s="36">
        <f>SUMIFS(СВЦЭМ!$C$39:$C$758,СВЦЭМ!$A$39:$A$758,$A89,СВЦЭМ!$B$39:$B$758,H$83)+'СЕТ СН'!$H$9+СВЦЭМ!$D$10+'СЕТ СН'!$H$6-'СЕТ СН'!$H$19</f>
        <v>2342.84300833</v>
      </c>
      <c r="I89" s="36">
        <f>SUMIFS(СВЦЭМ!$C$39:$C$758,СВЦЭМ!$A$39:$A$758,$A89,СВЦЭМ!$B$39:$B$758,I$83)+'СЕТ СН'!$H$9+СВЦЭМ!$D$10+'СЕТ СН'!$H$6-'СЕТ СН'!$H$19</f>
        <v>2284.3052403499996</v>
      </c>
      <c r="J89" s="36">
        <f>SUMIFS(СВЦЭМ!$C$39:$C$758,СВЦЭМ!$A$39:$A$758,$A89,СВЦЭМ!$B$39:$B$758,J$83)+'СЕТ СН'!$H$9+СВЦЭМ!$D$10+'СЕТ СН'!$H$6-'СЕТ СН'!$H$19</f>
        <v>2257.29530398</v>
      </c>
      <c r="K89" s="36">
        <f>SUMIFS(СВЦЭМ!$C$39:$C$758,СВЦЭМ!$A$39:$A$758,$A89,СВЦЭМ!$B$39:$B$758,K$83)+'СЕТ СН'!$H$9+СВЦЭМ!$D$10+'СЕТ СН'!$H$6-'СЕТ СН'!$H$19</f>
        <v>2211.4230144900002</v>
      </c>
      <c r="L89" s="36">
        <f>SUMIFS(СВЦЭМ!$C$39:$C$758,СВЦЭМ!$A$39:$A$758,$A89,СВЦЭМ!$B$39:$B$758,L$83)+'СЕТ СН'!$H$9+СВЦЭМ!$D$10+'СЕТ СН'!$H$6-'СЕТ СН'!$H$19</f>
        <v>2199.4593125800002</v>
      </c>
      <c r="M89" s="36">
        <f>SUMIFS(СВЦЭМ!$C$39:$C$758,СВЦЭМ!$A$39:$A$758,$A89,СВЦЭМ!$B$39:$B$758,M$83)+'СЕТ СН'!$H$9+СВЦЭМ!$D$10+'СЕТ СН'!$H$6-'СЕТ СН'!$H$19</f>
        <v>2201.74161946</v>
      </c>
      <c r="N89" s="36">
        <f>SUMIFS(СВЦЭМ!$C$39:$C$758,СВЦЭМ!$A$39:$A$758,$A89,СВЦЭМ!$B$39:$B$758,N$83)+'СЕТ СН'!$H$9+СВЦЭМ!$D$10+'СЕТ СН'!$H$6-'СЕТ СН'!$H$19</f>
        <v>2206.4780927900001</v>
      </c>
      <c r="O89" s="36">
        <f>SUMIFS(СВЦЭМ!$C$39:$C$758,СВЦЭМ!$A$39:$A$758,$A89,СВЦЭМ!$B$39:$B$758,O$83)+'СЕТ СН'!$H$9+СВЦЭМ!$D$10+'СЕТ СН'!$H$6-'СЕТ СН'!$H$19</f>
        <v>2225.9131050200003</v>
      </c>
      <c r="P89" s="36">
        <f>SUMIFS(СВЦЭМ!$C$39:$C$758,СВЦЭМ!$A$39:$A$758,$A89,СВЦЭМ!$B$39:$B$758,P$83)+'СЕТ СН'!$H$9+СВЦЭМ!$D$10+'СЕТ СН'!$H$6-'СЕТ СН'!$H$19</f>
        <v>2252.2822700000002</v>
      </c>
      <c r="Q89" s="36">
        <f>SUMIFS(СВЦЭМ!$C$39:$C$758,СВЦЭМ!$A$39:$A$758,$A89,СВЦЭМ!$B$39:$B$758,Q$83)+'СЕТ СН'!$H$9+СВЦЭМ!$D$10+'СЕТ СН'!$H$6-'СЕТ СН'!$H$19</f>
        <v>2260.4358099199999</v>
      </c>
      <c r="R89" s="36">
        <f>SUMIFS(СВЦЭМ!$C$39:$C$758,СВЦЭМ!$A$39:$A$758,$A89,СВЦЭМ!$B$39:$B$758,R$83)+'СЕТ СН'!$H$9+СВЦЭМ!$D$10+'СЕТ СН'!$H$6-'СЕТ СН'!$H$19</f>
        <v>2272.7596777299996</v>
      </c>
      <c r="S89" s="36">
        <f>SUMIFS(СВЦЭМ!$C$39:$C$758,СВЦЭМ!$A$39:$A$758,$A89,СВЦЭМ!$B$39:$B$758,S$83)+'СЕТ СН'!$H$9+СВЦЭМ!$D$10+'СЕТ СН'!$H$6-'СЕТ СН'!$H$19</f>
        <v>2237.38302626</v>
      </c>
      <c r="T89" s="36">
        <f>SUMIFS(СВЦЭМ!$C$39:$C$758,СВЦЭМ!$A$39:$A$758,$A89,СВЦЭМ!$B$39:$B$758,T$83)+'СЕТ СН'!$H$9+СВЦЭМ!$D$10+'СЕТ СН'!$H$6-'СЕТ СН'!$H$19</f>
        <v>2196.8479295400002</v>
      </c>
      <c r="U89" s="36">
        <f>SUMIFS(СВЦЭМ!$C$39:$C$758,СВЦЭМ!$A$39:$A$758,$A89,СВЦЭМ!$B$39:$B$758,U$83)+'СЕТ СН'!$H$9+СВЦЭМ!$D$10+'СЕТ СН'!$H$6-'СЕТ СН'!$H$19</f>
        <v>2175.30740565</v>
      </c>
      <c r="V89" s="36">
        <f>SUMIFS(СВЦЭМ!$C$39:$C$758,СВЦЭМ!$A$39:$A$758,$A89,СВЦЭМ!$B$39:$B$758,V$83)+'СЕТ СН'!$H$9+СВЦЭМ!$D$10+'СЕТ СН'!$H$6-'СЕТ СН'!$H$19</f>
        <v>2153.7014791300003</v>
      </c>
      <c r="W89" s="36">
        <f>SUMIFS(СВЦЭМ!$C$39:$C$758,СВЦЭМ!$A$39:$A$758,$A89,СВЦЭМ!$B$39:$B$758,W$83)+'СЕТ СН'!$H$9+СВЦЭМ!$D$10+'СЕТ СН'!$H$6-'СЕТ СН'!$H$19</f>
        <v>2129.33766074</v>
      </c>
      <c r="X89" s="36">
        <f>SUMIFS(СВЦЭМ!$C$39:$C$758,СВЦЭМ!$A$39:$A$758,$A89,СВЦЭМ!$B$39:$B$758,X$83)+'СЕТ СН'!$H$9+СВЦЭМ!$D$10+'СЕТ СН'!$H$6-'СЕТ СН'!$H$19</f>
        <v>2190.9763268800002</v>
      </c>
      <c r="Y89" s="36">
        <f>SUMIFS(СВЦЭМ!$C$39:$C$758,СВЦЭМ!$A$39:$A$758,$A89,СВЦЭМ!$B$39:$B$758,Y$83)+'СЕТ СН'!$H$9+СВЦЭМ!$D$10+'СЕТ СН'!$H$6-'СЕТ СН'!$H$19</f>
        <v>2236.92221668</v>
      </c>
    </row>
    <row r="90" spans="1:25" ht="15.75" x14ac:dyDescent="0.2">
      <c r="A90" s="35">
        <f t="shared" si="2"/>
        <v>45389</v>
      </c>
      <c r="B90" s="36">
        <f>SUMIFS(СВЦЭМ!$C$39:$C$758,СВЦЭМ!$A$39:$A$758,$A90,СВЦЭМ!$B$39:$B$758,B$83)+'СЕТ СН'!$H$9+СВЦЭМ!$D$10+'СЕТ СН'!$H$6-'СЕТ СН'!$H$19</f>
        <v>2331.0122872799998</v>
      </c>
      <c r="C90" s="36">
        <f>SUMIFS(СВЦЭМ!$C$39:$C$758,СВЦЭМ!$A$39:$A$758,$A90,СВЦЭМ!$B$39:$B$758,C$83)+'СЕТ СН'!$H$9+СВЦЭМ!$D$10+'СЕТ СН'!$H$6-'СЕТ СН'!$H$19</f>
        <v>2363.2115317299999</v>
      </c>
      <c r="D90" s="36">
        <f>SUMIFS(СВЦЭМ!$C$39:$C$758,СВЦЭМ!$A$39:$A$758,$A90,СВЦЭМ!$B$39:$B$758,D$83)+'СЕТ СН'!$H$9+СВЦЭМ!$D$10+'СЕТ СН'!$H$6-'СЕТ СН'!$H$19</f>
        <v>2412.4758198999998</v>
      </c>
      <c r="E90" s="36">
        <f>SUMIFS(СВЦЭМ!$C$39:$C$758,СВЦЭМ!$A$39:$A$758,$A90,СВЦЭМ!$B$39:$B$758,E$83)+'СЕТ СН'!$H$9+СВЦЭМ!$D$10+'СЕТ СН'!$H$6-'СЕТ СН'!$H$19</f>
        <v>2389.8713683599999</v>
      </c>
      <c r="F90" s="36">
        <f>SUMIFS(СВЦЭМ!$C$39:$C$758,СВЦЭМ!$A$39:$A$758,$A90,СВЦЭМ!$B$39:$B$758,F$83)+'СЕТ СН'!$H$9+СВЦЭМ!$D$10+'СЕТ СН'!$H$6-'СЕТ СН'!$H$19</f>
        <v>2406.1269339399996</v>
      </c>
      <c r="G90" s="36">
        <f>SUMIFS(СВЦЭМ!$C$39:$C$758,СВЦЭМ!$A$39:$A$758,$A90,СВЦЭМ!$B$39:$B$758,G$83)+'СЕТ СН'!$H$9+СВЦЭМ!$D$10+'СЕТ СН'!$H$6-'СЕТ СН'!$H$19</f>
        <v>2412.84281517</v>
      </c>
      <c r="H90" s="36">
        <f>SUMIFS(СВЦЭМ!$C$39:$C$758,СВЦЭМ!$A$39:$A$758,$A90,СВЦЭМ!$B$39:$B$758,H$83)+'СЕТ СН'!$H$9+СВЦЭМ!$D$10+'СЕТ СН'!$H$6-'СЕТ СН'!$H$19</f>
        <v>2405.0208571999997</v>
      </c>
      <c r="I90" s="36">
        <f>SUMIFS(СВЦЭМ!$C$39:$C$758,СВЦЭМ!$A$39:$A$758,$A90,СВЦЭМ!$B$39:$B$758,I$83)+'СЕТ СН'!$H$9+СВЦЭМ!$D$10+'СЕТ СН'!$H$6-'СЕТ СН'!$H$19</f>
        <v>2332.6067640899996</v>
      </c>
      <c r="J90" s="36">
        <f>SUMIFS(СВЦЭМ!$C$39:$C$758,СВЦЭМ!$A$39:$A$758,$A90,СВЦЭМ!$B$39:$B$758,J$83)+'СЕТ СН'!$H$9+СВЦЭМ!$D$10+'СЕТ СН'!$H$6-'СЕТ СН'!$H$19</f>
        <v>2278.6088991999995</v>
      </c>
      <c r="K90" s="36">
        <f>SUMIFS(СВЦЭМ!$C$39:$C$758,СВЦЭМ!$A$39:$A$758,$A90,СВЦЭМ!$B$39:$B$758,K$83)+'СЕТ СН'!$H$9+СВЦЭМ!$D$10+'СЕТ СН'!$H$6-'СЕТ СН'!$H$19</f>
        <v>2224.8123788100002</v>
      </c>
      <c r="L90" s="36">
        <f>SUMIFS(СВЦЭМ!$C$39:$C$758,СВЦЭМ!$A$39:$A$758,$A90,СВЦЭМ!$B$39:$B$758,L$83)+'СЕТ СН'!$H$9+СВЦЭМ!$D$10+'СЕТ СН'!$H$6-'СЕТ СН'!$H$19</f>
        <v>2185.9653093800002</v>
      </c>
      <c r="M90" s="36">
        <f>SUMIFS(СВЦЭМ!$C$39:$C$758,СВЦЭМ!$A$39:$A$758,$A90,СВЦЭМ!$B$39:$B$758,M$83)+'СЕТ СН'!$H$9+СВЦЭМ!$D$10+'СЕТ СН'!$H$6-'СЕТ СН'!$H$19</f>
        <v>2194.3352989300001</v>
      </c>
      <c r="N90" s="36">
        <f>SUMIFS(СВЦЭМ!$C$39:$C$758,СВЦЭМ!$A$39:$A$758,$A90,СВЦЭМ!$B$39:$B$758,N$83)+'СЕТ СН'!$H$9+СВЦЭМ!$D$10+'СЕТ СН'!$H$6-'СЕТ СН'!$H$19</f>
        <v>2204.26940982</v>
      </c>
      <c r="O90" s="36">
        <f>SUMIFS(СВЦЭМ!$C$39:$C$758,СВЦЭМ!$A$39:$A$758,$A90,СВЦЭМ!$B$39:$B$758,O$83)+'СЕТ СН'!$H$9+СВЦЭМ!$D$10+'СЕТ СН'!$H$6-'СЕТ СН'!$H$19</f>
        <v>2234.99118675</v>
      </c>
      <c r="P90" s="36">
        <f>SUMIFS(СВЦЭМ!$C$39:$C$758,СВЦЭМ!$A$39:$A$758,$A90,СВЦЭМ!$B$39:$B$758,P$83)+'СЕТ СН'!$H$9+СВЦЭМ!$D$10+'СЕТ СН'!$H$6-'СЕТ СН'!$H$19</f>
        <v>2253.1389854700001</v>
      </c>
      <c r="Q90" s="36">
        <f>SUMIFS(СВЦЭМ!$C$39:$C$758,СВЦЭМ!$A$39:$A$758,$A90,СВЦЭМ!$B$39:$B$758,Q$83)+'СЕТ СН'!$H$9+СВЦЭМ!$D$10+'СЕТ СН'!$H$6-'СЕТ СН'!$H$19</f>
        <v>2265.8480625399998</v>
      </c>
      <c r="R90" s="36">
        <f>SUMIFS(СВЦЭМ!$C$39:$C$758,СВЦЭМ!$A$39:$A$758,$A90,СВЦЭМ!$B$39:$B$758,R$83)+'СЕТ СН'!$H$9+СВЦЭМ!$D$10+'СЕТ СН'!$H$6-'СЕТ СН'!$H$19</f>
        <v>2262.35260315</v>
      </c>
      <c r="S90" s="36">
        <f>SUMIFS(СВЦЭМ!$C$39:$C$758,СВЦЭМ!$A$39:$A$758,$A90,СВЦЭМ!$B$39:$B$758,S$83)+'СЕТ СН'!$H$9+СВЦЭМ!$D$10+'СЕТ СН'!$H$6-'СЕТ СН'!$H$19</f>
        <v>2244.8127853800002</v>
      </c>
      <c r="T90" s="36">
        <f>SUMIFS(СВЦЭМ!$C$39:$C$758,СВЦЭМ!$A$39:$A$758,$A90,СВЦЭМ!$B$39:$B$758,T$83)+'СЕТ СН'!$H$9+СВЦЭМ!$D$10+'СЕТ СН'!$H$6-'СЕТ СН'!$H$19</f>
        <v>2210.2684976700002</v>
      </c>
      <c r="U90" s="36">
        <f>SUMIFS(СВЦЭМ!$C$39:$C$758,СВЦЭМ!$A$39:$A$758,$A90,СВЦЭМ!$B$39:$B$758,U$83)+'СЕТ СН'!$H$9+СВЦЭМ!$D$10+'СЕТ СН'!$H$6-'СЕТ СН'!$H$19</f>
        <v>2207.4093783600001</v>
      </c>
      <c r="V90" s="36">
        <f>SUMIFS(СВЦЭМ!$C$39:$C$758,СВЦЭМ!$A$39:$A$758,$A90,СВЦЭМ!$B$39:$B$758,V$83)+'СЕТ СН'!$H$9+СВЦЭМ!$D$10+'СЕТ СН'!$H$6-'СЕТ СН'!$H$19</f>
        <v>2173.5876412100001</v>
      </c>
      <c r="W90" s="36">
        <f>SUMIFS(СВЦЭМ!$C$39:$C$758,СВЦЭМ!$A$39:$A$758,$A90,СВЦЭМ!$B$39:$B$758,W$83)+'СЕТ СН'!$H$9+СВЦЭМ!$D$10+'СЕТ СН'!$H$6-'СЕТ СН'!$H$19</f>
        <v>2165.8173050800001</v>
      </c>
      <c r="X90" s="36">
        <f>SUMIFS(СВЦЭМ!$C$39:$C$758,СВЦЭМ!$A$39:$A$758,$A90,СВЦЭМ!$B$39:$B$758,X$83)+'СЕТ СН'!$H$9+СВЦЭМ!$D$10+'СЕТ СН'!$H$6-'СЕТ СН'!$H$19</f>
        <v>2225.4226774900003</v>
      </c>
      <c r="Y90" s="36">
        <f>SUMIFS(СВЦЭМ!$C$39:$C$758,СВЦЭМ!$A$39:$A$758,$A90,СВЦЭМ!$B$39:$B$758,Y$83)+'СЕТ СН'!$H$9+СВЦЭМ!$D$10+'СЕТ СН'!$H$6-'СЕТ СН'!$H$19</f>
        <v>2258.5541484200003</v>
      </c>
    </row>
    <row r="91" spans="1:25" ht="15.75" x14ac:dyDescent="0.2">
      <c r="A91" s="35">
        <f t="shared" si="2"/>
        <v>45390</v>
      </c>
      <c r="B91" s="36">
        <f>SUMIFS(СВЦЭМ!$C$39:$C$758,СВЦЭМ!$A$39:$A$758,$A91,СВЦЭМ!$B$39:$B$758,B$83)+'СЕТ СН'!$H$9+СВЦЭМ!$D$10+'СЕТ СН'!$H$6-'СЕТ СН'!$H$19</f>
        <v>2220.8183209600002</v>
      </c>
      <c r="C91" s="36">
        <f>SUMIFS(СВЦЭМ!$C$39:$C$758,СВЦЭМ!$A$39:$A$758,$A91,СВЦЭМ!$B$39:$B$758,C$83)+'СЕТ СН'!$H$9+СВЦЭМ!$D$10+'СЕТ СН'!$H$6-'СЕТ СН'!$H$19</f>
        <v>2251.1016777200002</v>
      </c>
      <c r="D91" s="36">
        <f>SUMIFS(СВЦЭМ!$C$39:$C$758,СВЦЭМ!$A$39:$A$758,$A91,СВЦЭМ!$B$39:$B$758,D$83)+'СЕТ СН'!$H$9+СВЦЭМ!$D$10+'СЕТ СН'!$H$6-'СЕТ СН'!$H$19</f>
        <v>2264.7908858800001</v>
      </c>
      <c r="E91" s="36">
        <f>SUMIFS(СВЦЭМ!$C$39:$C$758,СВЦЭМ!$A$39:$A$758,$A91,СВЦЭМ!$B$39:$B$758,E$83)+'СЕТ СН'!$H$9+СВЦЭМ!$D$10+'СЕТ СН'!$H$6-'СЕТ СН'!$H$19</f>
        <v>2292.6068248599995</v>
      </c>
      <c r="F91" s="36">
        <f>SUMIFS(СВЦЭМ!$C$39:$C$758,СВЦЭМ!$A$39:$A$758,$A91,СВЦЭМ!$B$39:$B$758,F$83)+'СЕТ СН'!$H$9+СВЦЭМ!$D$10+'СЕТ СН'!$H$6-'СЕТ СН'!$H$19</f>
        <v>2282.5975286599996</v>
      </c>
      <c r="G91" s="36">
        <f>SUMIFS(СВЦЭМ!$C$39:$C$758,СВЦЭМ!$A$39:$A$758,$A91,СВЦЭМ!$B$39:$B$758,G$83)+'СЕТ СН'!$H$9+СВЦЭМ!$D$10+'СЕТ СН'!$H$6-'СЕТ СН'!$H$19</f>
        <v>2283.3710496200001</v>
      </c>
      <c r="H91" s="36">
        <f>SUMIFS(СВЦЭМ!$C$39:$C$758,СВЦЭМ!$A$39:$A$758,$A91,СВЦЭМ!$B$39:$B$758,H$83)+'СЕТ СН'!$H$9+СВЦЭМ!$D$10+'СЕТ СН'!$H$6-'СЕТ СН'!$H$19</f>
        <v>2234.03220689</v>
      </c>
      <c r="I91" s="36">
        <f>SUMIFS(СВЦЭМ!$C$39:$C$758,СВЦЭМ!$A$39:$A$758,$A91,СВЦЭМ!$B$39:$B$758,I$83)+'СЕТ СН'!$H$9+СВЦЭМ!$D$10+'СЕТ СН'!$H$6-'СЕТ СН'!$H$19</f>
        <v>2261.2329531</v>
      </c>
      <c r="J91" s="36">
        <f>SUMIFS(СВЦЭМ!$C$39:$C$758,СВЦЭМ!$A$39:$A$758,$A91,СВЦЭМ!$B$39:$B$758,J$83)+'СЕТ СН'!$H$9+СВЦЭМ!$D$10+'СЕТ СН'!$H$6-'СЕТ СН'!$H$19</f>
        <v>2210.87343315</v>
      </c>
      <c r="K91" s="36">
        <f>SUMIFS(СВЦЭМ!$C$39:$C$758,СВЦЭМ!$A$39:$A$758,$A91,СВЦЭМ!$B$39:$B$758,K$83)+'СЕТ СН'!$H$9+СВЦЭМ!$D$10+'СЕТ СН'!$H$6-'СЕТ СН'!$H$19</f>
        <v>2198.03013508</v>
      </c>
      <c r="L91" s="36">
        <f>SUMIFS(СВЦЭМ!$C$39:$C$758,СВЦЭМ!$A$39:$A$758,$A91,СВЦЭМ!$B$39:$B$758,L$83)+'СЕТ СН'!$H$9+СВЦЭМ!$D$10+'СЕТ СН'!$H$6-'СЕТ СН'!$H$19</f>
        <v>2199.3928967800002</v>
      </c>
      <c r="M91" s="36">
        <f>SUMIFS(СВЦЭМ!$C$39:$C$758,СВЦЭМ!$A$39:$A$758,$A91,СВЦЭМ!$B$39:$B$758,M$83)+'СЕТ СН'!$H$9+СВЦЭМ!$D$10+'СЕТ СН'!$H$6-'СЕТ СН'!$H$19</f>
        <v>2219.49472737</v>
      </c>
      <c r="N91" s="36">
        <f>SUMIFS(СВЦЭМ!$C$39:$C$758,СВЦЭМ!$A$39:$A$758,$A91,СВЦЭМ!$B$39:$B$758,N$83)+'СЕТ СН'!$H$9+СВЦЭМ!$D$10+'СЕТ СН'!$H$6-'СЕТ СН'!$H$19</f>
        <v>2237.7726180300001</v>
      </c>
      <c r="O91" s="36">
        <f>SUMIFS(СВЦЭМ!$C$39:$C$758,СВЦЭМ!$A$39:$A$758,$A91,СВЦЭМ!$B$39:$B$758,O$83)+'СЕТ СН'!$H$9+СВЦЭМ!$D$10+'СЕТ СН'!$H$6-'СЕТ СН'!$H$19</f>
        <v>2271.19209323</v>
      </c>
      <c r="P91" s="36">
        <f>SUMIFS(СВЦЭМ!$C$39:$C$758,СВЦЭМ!$A$39:$A$758,$A91,СВЦЭМ!$B$39:$B$758,P$83)+'СЕТ СН'!$H$9+СВЦЭМ!$D$10+'СЕТ СН'!$H$6-'СЕТ СН'!$H$19</f>
        <v>2289.4855572099996</v>
      </c>
      <c r="Q91" s="36">
        <f>SUMIFS(СВЦЭМ!$C$39:$C$758,СВЦЭМ!$A$39:$A$758,$A91,СВЦЭМ!$B$39:$B$758,Q$83)+'СЕТ СН'!$H$9+СВЦЭМ!$D$10+'СЕТ СН'!$H$6-'СЕТ СН'!$H$19</f>
        <v>2295.9885862900001</v>
      </c>
      <c r="R91" s="36">
        <f>SUMIFS(СВЦЭМ!$C$39:$C$758,СВЦЭМ!$A$39:$A$758,$A91,СВЦЭМ!$B$39:$B$758,R$83)+'СЕТ СН'!$H$9+СВЦЭМ!$D$10+'СЕТ СН'!$H$6-'СЕТ СН'!$H$19</f>
        <v>2307.4694982399997</v>
      </c>
      <c r="S91" s="36">
        <f>SUMIFS(СВЦЭМ!$C$39:$C$758,СВЦЭМ!$A$39:$A$758,$A91,СВЦЭМ!$B$39:$B$758,S$83)+'СЕТ СН'!$H$9+СВЦЭМ!$D$10+'СЕТ СН'!$H$6-'СЕТ СН'!$H$19</f>
        <v>2281.1665892999999</v>
      </c>
      <c r="T91" s="36">
        <f>SUMIFS(СВЦЭМ!$C$39:$C$758,СВЦЭМ!$A$39:$A$758,$A91,СВЦЭМ!$B$39:$B$758,T$83)+'СЕТ СН'!$H$9+СВЦЭМ!$D$10+'СЕТ СН'!$H$6-'СЕТ СН'!$H$19</f>
        <v>2260.0740890699999</v>
      </c>
      <c r="U91" s="36">
        <f>SUMIFS(СВЦЭМ!$C$39:$C$758,СВЦЭМ!$A$39:$A$758,$A91,СВЦЭМ!$B$39:$B$758,U$83)+'СЕТ СН'!$H$9+СВЦЭМ!$D$10+'СЕТ СН'!$H$6-'СЕТ СН'!$H$19</f>
        <v>2236.2442347300002</v>
      </c>
      <c r="V91" s="36">
        <f>SUMIFS(СВЦЭМ!$C$39:$C$758,СВЦЭМ!$A$39:$A$758,$A91,СВЦЭМ!$B$39:$B$758,V$83)+'СЕТ СН'!$H$9+СВЦЭМ!$D$10+'СЕТ СН'!$H$6-'СЕТ СН'!$H$19</f>
        <v>2235.48438519</v>
      </c>
      <c r="W91" s="36">
        <f>SUMIFS(СВЦЭМ!$C$39:$C$758,СВЦЭМ!$A$39:$A$758,$A91,СВЦЭМ!$B$39:$B$758,W$83)+'СЕТ СН'!$H$9+СВЦЭМ!$D$10+'СЕТ СН'!$H$6-'СЕТ СН'!$H$19</f>
        <v>2230.8383916800003</v>
      </c>
      <c r="X91" s="36">
        <f>SUMIFS(СВЦЭМ!$C$39:$C$758,СВЦЭМ!$A$39:$A$758,$A91,СВЦЭМ!$B$39:$B$758,X$83)+'СЕТ СН'!$H$9+СВЦЭМ!$D$10+'СЕТ СН'!$H$6-'СЕТ СН'!$H$19</f>
        <v>2273.89778862</v>
      </c>
      <c r="Y91" s="36">
        <f>SUMIFS(СВЦЭМ!$C$39:$C$758,СВЦЭМ!$A$39:$A$758,$A91,СВЦЭМ!$B$39:$B$758,Y$83)+'СЕТ СН'!$H$9+СВЦЭМ!$D$10+'СЕТ СН'!$H$6-'СЕТ СН'!$H$19</f>
        <v>2300.3247429699995</v>
      </c>
    </row>
    <row r="92" spans="1:25" ht="15.75" x14ac:dyDescent="0.2">
      <c r="A92" s="35">
        <f t="shared" si="2"/>
        <v>45391</v>
      </c>
      <c r="B92" s="36">
        <f>SUMIFS(СВЦЭМ!$C$39:$C$758,СВЦЭМ!$A$39:$A$758,$A92,СВЦЭМ!$B$39:$B$758,B$83)+'СЕТ СН'!$H$9+СВЦЭМ!$D$10+'СЕТ СН'!$H$6-'СЕТ СН'!$H$19</f>
        <v>2297.6004950999995</v>
      </c>
      <c r="C92" s="36">
        <f>SUMIFS(СВЦЭМ!$C$39:$C$758,СВЦЭМ!$A$39:$A$758,$A92,СВЦЭМ!$B$39:$B$758,C$83)+'СЕТ СН'!$H$9+СВЦЭМ!$D$10+'СЕТ СН'!$H$6-'СЕТ СН'!$H$19</f>
        <v>2335.8933133399996</v>
      </c>
      <c r="D92" s="36">
        <f>SUMIFS(СВЦЭМ!$C$39:$C$758,СВЦЭМ!$A$39:$A$758,$A92,СВЦЭМ!$B$39:$B$758,D$83)+'СЕТ СН'!$H$9+СВЦЭМ!$D$10+'СЕТ СН'!$H$6-'СЕТ СН'!$H$19</f>
        <v>2376.4576623199996</v>
      </c>
      <c r="E92" s="36">
        <f>SUMIFS(СВЦЭМ!$C$39:$C$758,СВЦЭМ!$A$39:$A$758,$A92,СВЦЭМ!$B$39:$B$758,E$83)+'СЕТ СН'!$H$9+СВЦЭМ!$D$10+'СЕТ СН'!$H$6-'СЕТ СН'!$H$19</f>
        <v>2399.3915997999998</v>
      </c>
      <c r="F92" s="36">
        <f>SUMIFS(СВЦЭМ!$C$39:$C$758,СВЦЭМ!$A$39:$A$758,$A92,СВЦЭМ!$B$39:$B$758,F$83)+'СЕТ СН'!$H$9+СВЦЭМ!$D$10+'СЕТ СН'!$H$6-'СЕТ СН'!$H$19</f>
        <v>2401.7232790199996</v>
      </c>
      <c r="G92" s="36">
        <f>SUMIFS(СВЦЭМ!$C$39:$C$758,СВЦЭМ!$A$39:$A$758,$A92,СВЦЭМ!$B$39:$B$758,G$83)+'СЕТ СН'!$H$9+СВЦЭМ!$D$10+'СЕТ СН'!$H$6-'СЕТ СН'!$H$19</f>
        <v>2379.4179580099999</v>
      </c>
      <c r="H92" s="36">
        <f>SUMIFS(СВЦЭМ!$C$39:$C$758,СВЦЭМ!$A$39:$A$758,$A92,СВЦЭМ!$B$39:$B$758,H$83)+'СЕТ СН'!$H$9+СВЦЭМ!$D$10+'СЕТ СН'!$H$6-'СЕТ СН'!$H$19</f>
        <v>2312.1740304999998</v>
      </c>
      <c r="I92" s="36">
        <f>SUMIFS(СВЦЭМ!$C$39:$C$758,СВЦЭМ!$A$39:$A$758,$A92,СВЦЭМ!$B$39:$B$758,I$83)+'СЕТ СН'!$H$9+СВЦЭМ!$D$10+'СЕТ СН'!$H$6-'СЕТ СН'!$H$19</f>
        <v>2261.4222899599999</v>
      </c>
      <c r="J92" s="36">
        <f>SUMIFS(СВЦЭМ!$C$39:$C$758,СВЦЭМ!$A$39:$A$758,$A92,СВЦЭМ!$B$39:$B$758,J$83)+'СЕТ СН'!$H$9+СВЦЭМ!$D$10+'СЕТ СН'!$H$6-'СЕТ СН'!$H$19</f>
        <v>2240.9880271400002</v>
      </c>
      <c r="K92" s="36">
        <f>SUMIFS(СВЦЭМ!$C$39:$C$758,СВЦЭМ!$A$39:$A$758,$A92,СВЦЭМ!$B$39:$B$758,K$83)+'СЕТ СН'!$H$9+СВЦЭМ!$D$10+'СЕТ СН'!$H$6-'СЕТ СН'!$H$19</f>
        <v>2228.0326009200003</v>
      </c>
      <c r="L92" s="36">
        <f>SUMIFS(СВЦЭМ!$C$39:$C$758,СВЦЭМ!$A$39:$A$758,$A92,СВЦЭМ!$B$39:$B$758,L$83)+'СЕТ СН'!$H$9+СВЦЭМ!$D$10+'СЕТ СН'!$H$6-'СЕТ СН'!$H$19</f>
        <v>2236.8671265500002</v>
      </c>
      <c r="M92" s="36">
        <f>SUMIFS(СВЦЭМ!$C$39:$C$758,СВЦЭМ!$A$39:$A$758,$A92,СВЦЭМ!$B$39:$B$758,M$83)+'СЕТ СН'!$H$9+СВЦЭМ!$D$10+'СЕТ СН'!$H$6-'СЕТ СН'!$H$19</f>
        <v>2257.3546039000003</v>
      </c>
      <c r="N92" s="36">
        <f>SUMIFS(СВЦЭМ!$C$39:$C$758,СВЦЭМ!$A$39:$A$758,$A92,СВЦЭМ!$B$39:$B$758,N$83)+'СЕТ СН'!$H$9+СВЦЭМ!$D$10+'СЕТ СН'!$H$6-'СЕТ СН'!$H$19</f>
        <v>2261.32372205</v>
      </c>
      <c r="O92" s="36">
        <f>SUMIFS(СВЦЭМ!$C$39:$C$758,СВЦЭМ!$A$39:$A$758,$A92,СВЦЭМ!$B$39:$B$758,O$83)+'СЕТ СН'!$H$9+СВЦЭМ!$D$10+'СЕТ СН'!$H$6-'СЕТ СН'!$H$19</f>
        <v>2285.9648008300001</v>
      </c>
      <c r="P92" s="36">
        <f>SUMIFS(СВЦЭМ!$C$39:$C$758,СВЦЭМ!$A$39:$A$758,$A92,СВЦЭМ!$B$39:$B$758,P$83)+'СЕТ СН'!$H$9+СВЦЭМ!$D$10+'СЕТ СН'!$H$6-'СЕТ СН'!$H$19</f>
        <v>2300.2137068399998</v>
      </c>
      <c r="Q92" s="36">
        <f>SUMIFS(СВЦЭМ!$C$39:$C$758,СВЦЭМ!$A$39:$A$758,$A92,СВЦЭМ!$B$39:$B$758,Q$83)+'СЕТ СН'!$H$9+СВЦЭМ!$D$10+'СЕТ СН'!$H$6-'СЕТ СН'!$H$19</f>
        <v>2314.7785493299998</v>
      </c>
      <c r="R92" s="36">
        <f>SUMIFS(СВЦЭМ!$C$39:$C$758,СВЦЭМ!$A$39:$A$758,$A92,СВЦЭМ!$B$39:$B$758,R$83)+'СЕТ СН'!$H$9+СВЦЭМ!$D$10+'СЕТ СН'!$H$6-'СЕТ СН'!$H$19</f>
        <v>2315.1110053499997</v>
      </c>
      <c r="S92" s="36">
        <f>SUMIFS(СВЦЭМ!$C$39:$C$758,СВЦЭМ!$A$39:$A$758,$A92,СВЦЭМ!$B$39:$B$758,S$83)+'СЕТ СН'!$H$9+СВЦЭМ!$D$10+'СЕТ СН'!$H$6-'СЕТ СН'!$H$19</f>
        <v>2294.0974193100001</v>
      </c>
      <c r="T92" s="36">
        <f>SUMIFS(СВЦЭМ!$C$39:$C$758,СВЦЭМ!$A$39:$A$758,$A92,СВЦЭМ!$B$39:$B$758,T$83)+'СЕТ СН'!$H$9+СВЦЭМ!$D$10+'СЕТ СН'!$H$6-'СЕТ СН'!$H$19</f>
        <v>2269.1148249799999</v>
      </c>
      <c r="U92" s="36">
        <f>SUMIFS(СВЦЭМ!$C$39:$C$758,СВЦЭМ!$A$39:$A$758,$A92,СВЦЭМ!$B$39:$B$758,U$83)+'СЕТ СН'!$H$9+СВЦЭМ!$D$10+'СЕТ СН'!$H$6-'СЕТ СН'!$H$19</f>
        <v>2261.11803547</v>
      </c>
      <c r="V92" s="36">
        <f>SUMIFS(СВЦЭМ!$C$39:$C$758,СВЦЭМ!$A$39:$A$758,$A92,СВЦЭМ!$B$39:$B$758,V$83)+'СЕТ СН'!$H$9+СВЦЭМ!$D$10+'СЕТ СН'!$H$6-'СЕТ СН'!$H$19</f>
        <v>2219.0363505700002</v>
      </c>
      <c r="W92" s="36">
        <f>SUMIFS(СВЦЭМ!$C$39:$C$758,СВЦЭМ!$A$39:$A$758,$A92,СВЦЭМ!$B$39:$B$758,W$83)+'СЕТ СН'!$H$9+СВЦЭМ!$D$10+'СЕТ СН'!$H$6-'СЕТ СН'!$H$19</f>
        <v>2228.9416897700003</v>
      </c>
      <c r="X92" s="36">
        <f>SUMIFS(СВЦЭМ!$C$39:$C$758,СВЦЭМ!$A$39:$A$758,$A92,СВЦЭМ!$B$39:$B$758,X$83)+'СЕТ СН'!$H$9+СВЦЭМ!$D$10+'СЕТ СН'!$H$6-'СЕТ СН'!$H$19</f>
        <v>2327.1323515599997</v>
      </c>
      <c r="Y92" s="36">
        <f>SUMIFS(СВЦЭМ!$C$39:$C$758,СВЦЭМ!$A$39:$A$758,$A92,СВЦЭМ!$B$39:$B$758,Y$83)+'СЕТ СН'!$H$9+СВЦЭМ!$D$10+'СЕТ СН'!$H$6-'СЕТ СН'!$H$19</f>
        <v>2322.2274944999999</v>
      </c>
    </row>
    <row r="93" spans="1:25" ht="15.75" x14ac:dyDescent="0.2">
      <c r="A93" s="35">
        <f t="shared" si="2"/>
        <v>45392</v>
      </c>
      <c r="B93" s="36">
        <f>SUMIFS(СВЦЭМ!$C$39:$C$758,СВЦЭМ!$A$39:$A$758,$A93,СВЦЭМ!$B$39:$B$758,B$83)+'СЕТ СН'!$H$9+СВЦЭМ!$D$10+'СЕТ СН'!$H$6-'СЕТ СН'!$H$19</f>
        <v>2414.0402929699999</v>
      </c>
      <c r="C93" s="36">
        <f>SUMIFS(СВЦЭМ!$C$39:$C$758,СВЦЭМ!$A$39:$A$758,$A93,СВЦЭМ!$B$39:$B$758,C$83)+'СЕТ СН'!$H$9+СВЦЭМ!$D$10+'СЕТ СН'!$H$6-'СЕТ СН'!$H$19</f>
        <v>2502.6130032999999</v>
      </c>
      <c r="D93" s="36">
        <f>SUMIFS(СВЦЭМ!$C$39:$C$758,СВЦЭМ!$A$39:$A$758,$A93,СВЦЭМ!$B$39:$B$758,D$83)+'СЕТ СН'!$H$9+СВЦЭМ!$D$10+'СЕТ СН'!$H$6-'СЕТ СН'!$H$19</f>
        <v>2502.3928902599996</v>
      </c>
      <c r="E93" s="36">
        <f>SUMIFS(СВЦЭМ!$C$39:$C$758,СВЦЭМ!$A$39:$A$758,$A93,СВЦЭМ!$B$39:$B$758,E$83)+'СЕТ СН'!$H$9+СВЦЭМ!$D$10+'СЕТ СН'!$H$6-'СЕТ СН'!$H$19</f>
        <v>2491.6303259499996</v>
      </c>
      <c r="F93" s="36">
        <f>SUMIFS(СВЦЭМ!$C$39:$C$758,СВЦЭМ!$A$39:$A$758,$A93,СВЦЭМ!$B$39:$B$758,F$83)+'СЕТ СН'!$H$9+СВЦЭМ!$D$10+'СЕТ СН'!$H$6-'СЕТ СН'!$H$19</f>
        <v>2489.3929433999997</v>
      </c>
      <c r="G93" s="36">
        <f>SUMIFS(СВЦЭМ!$C$39:$C$758,СВЦЭМ!$A$39:$A$758,$A93,СВЦЭМ!$B$39:$B$758,G$83)+'СЕТ СН'!$H$9+СВЦЭМ!$D$10+'СЕТ СН'!$H$6-'СЕТ СН'!$H$19</f>
        <v>2442.93553393</v>
      </c>
      <c r="H93" s="36">
        <f>SUMIFS(СВЦЭМ!$C$39:$C$758,СВЦЭМ!$A$39:$A$758,$A93,СВЦЭМ!$B$39:$B$758,H$83)+'СЕТ СН'!$H$9+СВЦЭМ!$D$10+'СЕТ СН'!$H$6-'СЕТ СН'!$H$19</f>
        <v>2360.7854143699997</v>
      </c>
      <c r="I93" s="36">
        <f>SUMIFS(СВЦЭМ!$C$39:$C$758,СВЦЭМ!$A$39:$A$758,$A93,СВЦЭМ!$B$39:$B$758,I$83)+'СЕТ СН'!$H$9+СВЦЭМ!$D$10+'СЕТ СН'!$H$6-'СЕТ СН'!$H$19</f>
        <v>2299.5982509099995</v>
      </c>
      <c r="J93" s="36">
        <f>SUMIFS(СВЦЭМ!$C$39:$C$758,СВЦЭМ!$A$39:$A$758,$A93,СВЦЭМ!$B$39:$B$758,J$83)+'СЕТ СН'!$H$9+СВЦЭМ!$D$10+'СЕТ СН'!$H$6-'СЕТ СН'!$H$19</f>
        <v>2198.8162758400003</v>
      </c>
      <c r="K93" s="36">
        <f>SUMIFS(СВЦЭМ!$C$39:$C$758,СВЦЭМ!$A$39:$A$758,$A93,СВЦЭМ!$B$39:$B$758,K$83)+'СЕТ СН'!$H$9+СВЦЭМ!$D$10+'СЕТ СН'!$H$6-'СЕТ СН'!$H$19</f>
        <v>2182.37943025</v>
      </c>
      <c r="L93" s="36">
        <f>SUMIFS(СВЦЭМ!$C$39:$C$758,СВЦЭМ!$A$39:$A$758,$A93,СВЦЭМ!$B$39:$B$758,L$83)+'СЕТ СН'!$H$9+СВЦЭМ!$D$10+'СЕТ СН'!$H$6-'СЕТ СН'!$H$19</f>
        <v>2207.1579763700001</v>
      </c>
      <c r="M93" s="36">
        <f>SUMIFS(СВЦЭМ!$C$39:$C$758,СВЦЭМ!$A$39:$A$758,$A93,СВЦЭМ!$B$39:$B$758,M$83)+'СЕТ СН'!$H$9+СВЦЭМ!$D$10+'СЕТ СН'!$H$6-'СЕТ СН'!$H$19</f>
        <v>2219.2022668100003</v>
      </c>
      <c r="N93" s="36">
        <f>SUMIFS(СВЦЭМ!$C$39:$C$758,СВЦЭМ!$A$39:$A$758,$A93,СВЦЭМ!$B$39:$B$758,N$83)+'СЕТ СН'!$H$9+СВЦЭМ!$D$10+'СЕТ СН'!$H$6-'СЕТ СН'!$H$19</f>
        <v>2208.4165002100003</v>
      </c>
      <c r="O93" s="36">
        <f>SUMIFS(СВЦЭМ!$C$39:$C$758,СВЦЭМ!$A$39:$A$758,$A93,СВЦЭМ!$B$39:$B$758,O$83)+'СЕТ СН'!$H$9+СВЦЭМ!$D$10+'СЕТ СН'!$H$6-'СЕТ СН'!$H$19</f>
        <v>2208.9133484399999</v>
      </c>
      <c r="P93" s="36">
        <f>SUMIFS(СВЦЭМ!$C$39:$C$758,СВЦЭМ!$A$39:$A$758,$A93,СВЦЭМ!$B$39:$B$758,P$83)+'СЕТ СН'!$H$9+СВЦЭМ!$D$10+'СЕТ СН'!$H$6-'СЕТ СН'!$H$19</f>
        <v>2228.9378896500002</v>
      </c>
      <c r="Q93" s="36">
        <f>SUMIFS(СВЦЭМ!$C$39:$C$758,СВЦЭМ!$A$39:$A$758,$A93,СВЦЭМ!$B$39:$B$758,Q$83)+'СЕТ СН'!$H$9+СВЦЭМ!$D$10+'СЕТ СН'!$H$6-'СЕТ СН'!$H$19</f>
        <v>2239.6729853000002</v>
      </c>
      <c r="R93" s="36">
        <f>SUMIFS(СВЦЭМ!$C$39:$C$758,СВЦЭМ!$A$39:$A$758,$A93,СВЦЭМ!$B$39:$B$758,R$83)+'СЕТ СН'!$H$9+СВЦЭМ!$D$10+'СЕТ СН'!$H$6-'СЕТ СН'!$H$19</f>
        <v>2241.5148063300003</v>
      </c>
      <c r="S93" s="36">
        <f>SUMIFS(СВЦЭМ!$C$39:$C$758,СВЦЭМ!$A$39:$A$758,$A93,СВЦЭМ!$B$39:$B$758,S$83)+'СЕТ СН'!$H$9+СВЦЭМ!$D$10+'СЕТ СН'!$H$6-'СЕТ СН'!$H$19</f>
        <v>2222.15728132</v>
      </c>
      <c r="T93" s="36">
        <f>SUMIFS(СВЦЭМ!$C$39:$C$758,СВЦЭМ!$A$39:$A$758,$A93,СВЦЭМ!$B$39:$B$758,T$83)+'СЕТ СН'!$H$9+СВЦЭМ!$D$10+'СЕТ СН'!$H$6-'СЕТ СН'!$H$19</f>
        <v>2217.13526834</v>
      </c>
      <c r="U93" s="36">
        <f>SUMIFS(СВЦЭМ!$C$39:$C$758,СВЦЭМ!$A$39:$A$758,$A93,СВЦЭМ!$B$39:$B$758,U$83)+'СЕТ СН'!$H$9+СВЦЭМ!$D$10+'СЕТ СН'!$H$6-'СЕТ СН'!$H$19</f>
        <v>2195.0739058500003</v>
      </c>
      <c r="V93" s="36">
        <f>SUMIFS(СВЦЭМ!$C$39:$C$758,СВЦЭМ!$A$39:$A$758,$A93,СВЦЭМ!$B$39:$B$758,V$83)+'СЕТ СН'!$H$9+СВЦЭМ!$D$10+'СЕТ СН'!$H$6-'СЕТ СН'!$H$19</f>
        <v>2181.0624660200001</v>
      </c>
      <c r="W93" s="36">
        <f>SUMIFS(СВЦЭМ!$C$39:$C$758,СВЦЭМ!$A$39:$A$758,$A93,СВЦЭМ!$B$39:$B$758,W$83)+'СЕТ СН'!$H$9+СВЦЭМ!$D$10+'СЕТ СН'!$H$6-'СЕТ СН'!$H$19</f>
        <v>2158.9527130000001</v>
      </c>
      <c r="X93" s="36">
        <f>SUMIFS(СВЦЭМ!$C$39:$C$758,СВЦЭМ!$A$39:$A$758,$A93,СВЦЭМ!$B$39:$B$758,X$83)+'СЕТ СН'!$H$9+СВЦЭМ!$D$10+'СЕТ СН'!$H$6-'СЕТ СН'!$H$19</f>
        <v>2196.18743967</v>
      </c>
      <c r="Y93" s="36">
        <f>SUMIFS(СВЦЭМ!$C$39:$C$758,СВЦЭМ!$A$39:$A$758,$A93,СВЦЭМ!$B$39:$B$758,Y$83)+'СЕТ СН'!$H$9+СВЦЭМ!$D$10+'СЕТ СН'!$H$6-'СЕТ СН'!$H$19</f>
        <v>2244.8215193999999</v>
      </c>
    </row>
    <row r="94" spans="1:25" ht="15.75" x14ac:dyDescent="0.2">
      <c r="A94" s="35">
        <f t="shared" si="2"/>
        <v>45393</v>
      </c>
      <c r="B94" s="36">
        <f>SUMIFS(СВЦЭМ!$C$39:$C$758,СВЦЭМ!$A$39:$A$758,$A94,СВЦЭМ!$B$39:$B$758,B$83)+'СЕТ СН'!$H$9+СВЦЭМ!$D$10+'СЕТ СН'!$H$6-'СЕТ СН'!$H$19</f>
        <v>2288.6687027899998</v>
      </c>
      <c r="C94" s="36">
        <f>SUMIFS(СВЦЭМ!$C$39:$C$758,СВЦЭМ!$A$39:$A$758,$A94,СВЦЭМ!$B$39:$B$758,C$83)+'СЕТ СН'!$H$9+СВЦЭМ!$D$10+'СЕТ СН'!$H$6-'СЕТ СН'!$H$19</f>
        <v>2352.9304856699996</v>
      </c>
      <c r="D94" s="36">
        <f>SUMIFS(СВЦЭМ!$C$39:$C$758,СВЦЭМ!$A$39:$A$758,$A94,СВЦЭМ!$B$39:$B$758,D$83)+'СЕТ СН'!$H$9+СВЦЭМ!$D$10+'СЕТ СН'!$H$6-'СЕТ СН'!$H$19</f>
        <v>2411.8425892199998</v>
      </c>
      <c r="E94" s="36">
        <f>SUMIFS(СВЦЭМ!$C$39:$C$758,СВЦЭМ!$A$39:$A$758,$A94,СВЦЭМ!$B$39:$B$758,E$83)+'СЕТ СН'!$H$9+СВЦЭМ!$D$10+'СЕТ СН'!$H$6-'СЕТ СН'!$H$19</f>
        <v>2417.7119044899996</v>
      </c>
      <c r="F94" s="36">
        <f>SUMIFS(СВЦЭМ!$C$39:$C$758,СВЦЭМ!$A$39:$A$758,$A94,СВЦЭМ!$B$39:$B$758,F$83)+'СЕТ СН'!$H$9+СВЦЭМ!$D$10+'СЕТ СН'!$H$6-'СЕТ СН'!$H$19</f>
        <v>2403.8591744099999</v>
      </c>
      <c r="G94" s="36">
        <f>SUMIFS(СВЦЭМ!$C$39:$C$758,СВЦЭМ!$A$39:$A$758,$A94,СВЦЭМ!$B$39:$B$758,G$83)+'СЕТ СН'!$H$9+СВЦЭМ!$D$10+'СЕТ СН'!$H$6-'СЕТ СН'!$H$19</f>
        <v>2379.4217729699999</v>
      </c>
      <c r="H94" s="36">
        <f>SUMIFS(СВЦЭМ!$C$39:$C$758,СВЦЭМ!$A$39:$A$758,$A94,СВЦЭМ!$B$39:$B$758,H$83)+'СЕТ СН'!$H$9+СВЦЭМ!$D$10+'СЕТ СН'!$H$6-'СЕТ СН'!$H$19</f>
        <v>2320.5346151699996</v>
      </c>
      <c r="I94" s="36">
        <f>SUMIFS(СВЦЭМ!$C$39:$C$758,СВЦЭМ!$A$39:$A$758,$A94,СВЦЭМ!$B$39:$B$758,I$83)+'СЕТ СН'!$H$9+СВЦЭМ!$D$10+'СЕТ СН'!$H$6-'СЕТ СН'!$H$19</f>
        <v>2247.9052411000002</v>
      </c>
      <c r="J94" s="36">
        <f>SUMIFS(СВЦЭМ!$C$39:$C$758,СВЦЭМ!$A$39:$A$758,$A94,СВЦЭМ!$B$39:$B$758,J$83)+'СЕТ СН'!$H$9+СВЦЭМ!$D$10+'СЕТ СН'!$H$6-'СЕТ СН'!$H$19</f>
        <v>2238.0728505300003</v>
      </c>
      <c r="K94" s="36">
        <f>SUMIFS(СВЦЭМ!$C$39:$C$758,СВЦЭМ!$A$39:$A$758,$A94,СВЦЭМ!$B$39:$B$758,K$83)+'СЕТ СН'!$H$9+СВЦЭМ!$D$10+'СЕТ СН'!$H$6-'СЕТ СН'!$H$19</f>
        <v>2232.5598498900004</v>
      </c>
      <c r="L94" s="36">
        <f>SUMIFS(СВЦЭМ!$C$39:$C$758,СВЦЭМ!$A$39:$A$758,$A94,СВЦЭМ!$B$39:$B$758,L$83)+'СЕТ СН'!$H$9+СВЦЭМ!$D$10+'СЕТ СН'!$H$6-'СЕТ СН'!$H$19</f>
        <v>2227.47938428</v>
      </c>
      <c r="M94" s="36">
        <f>SUMIFS(СВЦЭМ!$C$39:$C$758,СВЦЭМ!$A$39:$A$758,$A94,СВЦЭМ!$B$39:$B$758,M$83)+'СЕТ СН'!$H$9+СВЦЭМ!$D$10+'СЕТ СН'!$H$6-'СЕТ СН'!$H$19</f>
        <v>2249.5237236600001</v>
      </c>
      <c r="N94" s="36">
        <f>SUMIFS(СВЦЭМ!$C$39:$C$758,СВЦЭМ!$A$39:$A$758,$A94,СВЦЭМ!$B$39:$B$758,N$83)+'СЕТ СН'!$H$9+СВЦЭМ!$D$10+'СЕТ СН'!$H$6-'СЕТ СН'!$H$19</f>
        <v>2246.4192860900002</v>
      </c>
      <c r="O94" s="36">
        <f>SUMIFS(СВЦЭМ!$C$39:$C$758,СВЦЭМ!$A$39:$A$758,$A94,СВЦЭМ!$B$39:$B$758,O$83)+'СЕТ СН'!$H$9+СВЦЭМ!$D$10+'СЕТ СН'!$H$6-'СЕТ СН'!$H$19</f>
        <v>2365.42687497</v>
      </c>
      <c r="P94" s="36">
        <f>SUMIFS(СВЦЭМ!$C$39:$C$758,СВЦЭМ!$A$39:$A$758,$A94,СВЦЭМ!$B$39:$B$758,P$83)+'СЕТ СН'!$H$9+СВЦЭМ!$D$10+'СЕТ СН'!$H$6-'СЕТ СН'!$H$19</f>
        <v>2367.2009553499997</v>
      </c>
      <c r="Q94" s="36">
        <f>SUMIFS(СВЦЭМ!$C$39:$C$758,СВЦЭМ!$A$39:$A$758,$A94,СВЦЭМ!$B$39:$B$758,Q$83)+'СЕТ СН'!$H$9+СВЦЭМ!$D$10+'СЕТ СН'!$H$6-'СЕТ СН'!$H$19</f>
        <v>2318.76425535</v>
      </c>
      <c r="R94" s="36">
        <f>SUMIFS(СВЦЭМ!$C$39:$C$758,СВЦЭМ!$A$39:$A$758,$A94,СВЦЭМ!$B$39:$B$758,R$83)+'СЕТ СН'!$H$9+СВЦЭМ!$D$10+'СЕТ СН'!$H$6-'СЕТ СН'!$H$19</f>
        <v>2281.9434521599997</v>
      </c>
      <c r="S94" s="36">
        <f>SUMIFS(СВЦЭМ!$C$39:$C$758,СВЦЭМ!$A$39:$A$758,$A94,СВЦЭМ!$B$39:$B$758,S$83)+'СЕТ СН'!$H$9+СВЦЭМ!$D$10+'СЕТ СН'!$H$6-'СЕТ СН'!$H$19</f>
        <v>2273.8265667199998</v>
      </c>
      <c r="T94" s="36">
        <f>SUMIFS(СВЦЭМ!$C$39:$C$758,СВЦЭМ!$A$39:$A$758,$A94,СВЦЭМ!$B$39:$B$758,T$83)+'СЕТ СН'!$H$9+СВЦЭМ!$D$10+'СЕТ СН'!$H$6-'СЕТ СН'!$H$19</f>
        <v>2229.8849710300001</v>
      </c>
      <c r="U94" s="36">
        <f>SUMIFS(СВЦЭМ!$C$39:$C$758,СВЦЭМ!$A$39:$A$758,$A94,СВЦЭМ!$B$39:$B$758,U$83)+'СЕТ СН'!$H$9+СВЦЭМ!$D$10+'СЕТ СН'!$H$6-'СЕТ СН'!$H$19</f>
        <v>2210.3703946600003</v>
      </c>
      <c r="V94" s="36">
        <f>SUMIFS(СВЦЭМ!$C$39:$C$758,СВЦЭМ!$A$39:$A$758,$A94,СВЦЭМ!$B$39:$B$758,V$83)+'СЕТ СН'!$H$9+СВЦЭМ!$D$10+'СЕТ СН'!$H$6-'СЕТ СН'!$H$19</f>
        <v>2203.6943921700004</v>
      </c>
      <c r="W94" s="36">
        <f>SUMIFS(СВЦЭМ!$C$39:$C$758,СВЦЭМ!$A$39:$A$758,$A94,СВЦЭМ!$B$39:$B$758,W$83)+'СЕТ СН'!$H$9+СВЦЭМ!$D$10+'СЕТ СН'!$H$6-'СЕТ СН'!$H$19</f>
        <v>2186.4455209400003</v>
      </c>
      <c r="X94" s="36">
        <f>SUMIFS(СВЦЭМ!$C$39:$C$758,СВЦЭМ!$A$39:$A$758,$A94,СВЦЭМ!$B$39:$B$758,X$83)+'СЕТ СН'!$H$9+СВЦЭМ!$D$10+'СЕТ СН'!$H$6-'СЕТ СН'!$H$19</f>
        <v>2229.5257472500002</v>
      </c>
      <c r="Y94" s="36">
        <f>SUMIFS(СВЦЭМ!$C$39:$C$758,СВЦЭМ!$A$39:$A$758,$A94,СВЦЭМ!$B$39:$B$758,Y$83)+'СЕТ СН'!$H$9+СВЦЭМ!$D$10+'СЕТ СН'!$H$6-'СЕТ СН'!$H$19</f>
        <v>2273.7208327799999</v>
      </c>
    </row>
    <row r="95" spans="1:25" ht="15.75" x14ac:dyDescent="0.2">
      <c r="A95" s="35">
        <f t="shared" si="2"/>
        <v>45394</v>
      </c>
      <c r="B95" s="36">
        <f>SUMIFS(СВЦЭМ!$C$39:$C$758,СВЦЭМ!$A$39:$A$758,$A95,СВЦЭМ!$B$39:$B$758,B$83)+'СЕТ СН'!$H$9+СВЦЭМ!$D$10+'СЕТ СН'!$H$6-'СЕТ СН'!$H$19</f>
        <v>2251.9665751000002</v>
      </c>
      <c r="C95" s="36">
        <f>SUMIFS(СВЦЭМ!$C$39:$C$758,СВЦЭМ!$A$39:$A$758,$A95,СВЦЭМ!$B$39:$B$758,C$83)+'СЕТ СН'!$H$9+СВЦЭМ!$D$10+'СЕТ СН'!$H$6-'СЕТ СН'!$H$19</f>
        <v>2231.1701169000003</v>
      </c>
      <c r="D95" s="36">
        <f>SUMIFS(СВЦЭМ!$C$39:$C$758,СВЦЭМ!$A$39:$A$758,$A95,СВЦЭМ!$B$39:$B$758,D$83)+'СЕТ СН'!$H$9+СВЦЭМ!$D$10+'СЕТ СН'!$H$6-'СЕТ СН'!$H$19</f>
        <v>2260.2931614899999</v>
      </c>
      <c r="E95" s="36">
        <f>SUMIFS(СВЦЭМ!$C$39:$C$758,СВЦЭМ!$A$39:$A$758,$A95,СВЦЭМ!$B$39:$B$758,E$83)+'СЕТ СН'!$H$9+СВЦЭМ!$D$10+'СЕТ СН'!$H$6-'СЕТ СН'!$H$19</f>
        <v>2297.8212331499999</v>
      </c>
      <c r="F95" s="36">
        <f>SUMIFS(СВЦЭМ!$C$39:$C$758,СВЦЭМ!$A$39:$A$758,$A95,СВЦЭМ!$B$39:$B$758,F$83)+'СЕТ СН'!$H$9+СВЦЭМ!$D$10+'СЕТ СН'!$H$6-'СЕТ СН'!$H$19</f>
        <v>2287.0171675199999</v>
      </c>
      <c r="G95" s="36">
        <f>SUMIFS(СВЦЭМ!$C$39:$C$758,СВЦЭМ!$A$39:$A$758,$A95,СВЦЭМ!$B$39:$B$758,G$83)+'СЕТ СН'!$H$9+СВЦЭМ!$D$10+'СЕТ СН'!$H$6-'СЕТ СН'!$H$19</f>
        <v>2254.7540832700001</v>
      </c>
      <c r="H95" s="36">
        <f>SUMIFS(СВЦЭМ!$C$39:$C$758,СВЦЭМ!$A$39:$A$758,$A95,СВЦЭМ!$B$39:$B$758,H$83)+'СЕТ СН'!$H$9+СВЦЭМ!$D$10+'СЕТ СН'!$H$6-'СЕТ СН'!$H$19</f>
        <v>2196.7498948699999</v>
      </c>
      <c r="I95" s="36">
        <f>SUMIFS(СВЦЭМ!$C$39:$C$758,СВЦЭМ!$A$39:$A$758,$A95,СВЦЭМ!$B$39:$B$758,I$83)+'СЕТ СН'!$H$9+СВЦЭМ!$D$10+'СЕТ СН'!$H$6-'СЕТ СН'!$H$19</f>
        <v>2135.6910317800002</v>
      </c>
      <c r="J95" s="36">
        <f>SUMIFS(СВЦЭМ!$C$39:$C$758,СВЦЭМ!$A$39:$A$758,$A95,СВЦЭМ!$B$39:$B$758,J$83)+'СЕТ СН'!$H$9+СВЦЭМ!$D$10+'СЕТ СН'!$H$6-'СЕТ СН'!$H$19</f>
        <v>2106.72163671</v>
      </c>
      <c r="K95" s="36">
        <f>SUMIFS(СВЦЭМ!$C$39:$C$758,СВЦЭМ!$A$39:$A$758,$A95,СВЦЭМ!$B$39:$B$758,K$83)+'СЕТ СН'!$H$9+СВЦЭМ!$D$10+'СЕТ СН'!$H$6-'СЕТ СН'!$H$19</f>
        <v>2098.3096821600002</v>
      </c>
      <c r="L95" s="36">
        <f>SUMIFS(СВЦЭМ!$C$39:$C$758,СВЦЭМ!$A$39:$A$758,$A95,СВЦЭМ!$B$39:$B$758,L$83)+'СЕТ СН'!$H$9+СВЦЭМ!$D$10+'СЕТ СН'!$H$6-'СЕТ СН'!$H$19</f>
        <v>2101.43034287</v>
      </c>
      <c r="M95" s="36">
        <f>SUMIFS(СВЦЭМ!$C$39:$C$758,СВЦЭМ!$A$39:$A$758,$A95,СВЦЭМ!$B$39:$B$758,M$83)+'СЕТ СН'!$H$9+СВЦЭМ!$D$10+'СЕТ СН'!$H$6-'СЕТ СН'!$H$19</f>
        <v>2113.2629797600002</v>
      </c>
      <c r="N95" s="36">
        <f>SUMIFS(СВЦЭМ!$C$39:$C$758,СВЦЭМ!$A$39:$A$758,$A95,СВЦЭМ!$B$39:$B$758,N$83)+'СЕТ СН'!$H$9+СВЦЭМ!$D$10+'СЕТ СН'!$H$6-'СЕТ СН'!$H$19</f>
        <v>2103.2499432899999</v>
      </c>
      <c r="O95" s="36">
        <f>SUMIFS(СВЦЭМ!$C$39:$C$758,СВЦЭМ!$A$39:$A$758,$A95,СВЦЭМ!$B$39:$B$758,O$83)+'СЕТ СН'!$H$9+СВЦЭМ!$D$10+'СЕТ СН'!$H$6-'СЕТ СН'!$H$19</f>
        <v>2119.4489863600002</v>
      </c>
      <c r="P95" s="36">
        <f>SUMIFS(СВЦЭМ!$C$39:$C$758,СВЦЭМ!$A$39:$A$758,$A95,СВЦЭМ!$B$39:$B$758,P$83)+'СЕТ СН'!$H$9+СВЦЭМ!$D$10+'СЕТ СН'!$H$6-'СЕТ СН'!$H$19</f>
        <v>2141.3871466700002</v>
      </c>
      <c r="Q95" s="36">
        <f>SUMIFS(СВЦЭМ!$C$39:$C$758,СВЦЭМ!$A$39:$A$758,$A95,СВЦЭМ!$B$39:$B$758,Q$83)+'СЕТ СН'!$H$9+СВЦЭМ!$D$10+'СЕТ СН'!$H$6-'СЕТ СН'!$H$19</f>
        <v>2158.0874192000001</v>
      </c>
      <c r="R95" s="36">
        <f>SUMIFS(СВЦЭМ!$C$39:$C$758,СВЦЭМ!$A$39:$A$758,$A95,СВЦЭМ!$B$39:$B$758,R$83)+'СЕТ СН'!$H$9+СВЦЭМ!$D$10+'СЕТ СН'!$H$6-'СЕТ СН'!$H$19</f>
        <v>2159.6535738500002</v>
      </c>
      <c r="S95" s="36">
        <f>SUMIFS(СВЦЭМ!$C$39:$C$758,СВЦЭМ!$A$39:$A$758,$A95,СВЦЭМ!$B$39:$B$758,S$83)+'СЕТ СН'!$H$9+СВЦЭМ!$D$10+'СЕТ СН'!$H$6-'СЕТ СН'!$H$19</f>
        <v>2148.1935165700002</v>
      </c>
      <c r="T95" s="36">
        <f>SUMIFS(СВЦЭМ!$C$39:$C$758,СВЦЭМ!$A$39:$A$758,$A95,СВЦЭМ!$B$39:$B$758,T$83)+'СЕТ СН'!$H$9+СВЦЭМ!$D$10+'СЕТ СН'!$H$6-'СЕТ СН'!$H$19</f>
        <v>2106.45362978</v>
      </c>
      <c r="U95" s="36">
        <f>SUMIFS(СВЦЭМ!$C$39:$C$758,СВЦЭМ!$A$39:$A$758,$A95,СВЦЭМ!$B$39:$B$758,U$83)+'СЕТ СН'!$H$9+СВЦЭМ!$D$10+'СЕТ СН'!$H$6-'СЕТ СН'!$H$19</f>
        <v>2104.8095715200002</v>
      </c>
      <c r="V95" s="36">
        <f>SUMIFS(СВЦЭМ!$C$39:$C$758,СВЦЭМ!$A$39:$A$758,$A95,СВЦЭМ!$B$39:$B$758,V$83)+'СЕТ СН'!$H$9+СВЦЭМ!$D$10+'СЕТ СН'!$H$6-'СЕТ СН'!$H$19</f>
        <v>2088.2029388000001</v>
      </c>
      <c r="W95" s="36">
        <f>SUMIFS(СВЦЭМ!$C$39:$C$758,СВЦЭМ!$A$39:$A$758,$A95,СВЦЭМ!$B$39:$B$758,W$83)+'СЕТ СН'!$H$9+СВЦЭМ!$D$10+'СЕТ СН'!$H$6-'СЕТ СН'!$H$19</f>
        <v>2078.6211088</v>
      </c>
      <c r="X95" s="36">
        <f>SUMIFS(СВЦЭМ!$C$39:$C$758,СВЦЭМ!$A$39:$A$758,$A95,СВЦЭМ!$B$39:$B$758,X$83)+'СЕТ СН'!$H$9+СВЦЭМ!$D$10+'СЕТ СН'!$H$6-'СЕТ СН'!$H$19</f>
        <v>2125.7305710600003</v>
      </c>
      <c r="Y95" s="36">
        <f>SUMIFS(СВЦЭМ!$C$39:$C$758,СВЦЭМ!$A$39:$A$758,$A95,СВЦЭМ!$B$39:$B$758,Y$83)+'СЕТ СН'!$H$9+СВЦЭМ!$D$10+'СЕТ СН'!$H$6-'СЕТ СН'!$H$19</f>
        <v>2152.7926369900001</v>
      </c>
    </row>
    <row r="96" spans="1:25" ht="15.75" x14ac:dyDescent="0.2">
      <c r="A96" s="35">
        <f t="shared" si="2"/>
        <v>45395</v>
      </c>
      <c r="B96" s="36">
        <f>SUMIFS(СВЦЭМ!$C$39:$C$758,СВЦЭМ!$A$39:$A$758,$A96,СВЦЭМ!$B$39:$B$758,B$83)+'СЕТ СН'!$H$9+СВЦЭМ!$D$10+'СЕТ СН'!$H$6-'СЕТ СН'!$H$19</f>
        <v>2215.11515603</v>
      </c>
      <c r="C96" s="36">
        <f>SUMIFS(СВЦЭМ!$C$39:$C$758,СВЦЭМ!$A$39:$A$758,$A96,СВЦЭМ!$B$39:$B$758,C$83)+'СЕТ СН'!$H$9+СВЦЭМ!$D$10+'СЕТ СН'!$H$6-'СЕТ СН'!$H$19</f>
        <v>2221.1929899800002</v>
      </c>
      <c r="D96" s="36">
        <f>SUMIFS(СВЦЭМ!$C$39:$C$758,СВЦЭМ!$A$39:$A$758,$A96,СВЦЭМ!$B$39:$B$758,D$83)+'СЕТ СН'!$H$9+СВЦЭМ!$D$10+'СЕТ СН'!$H$6-'СЕТ СН'!$H$19</f>
        <v>2253.1862149799999</v>
      </c>
      <c r="E96" s="36">
        <f>SUMIFS(СВЦЭМ!$C$39:$C$758,СВЦЭМ!$A$39:$A$758,$A96,СВЦЭМ!$B$39:$B$758,E$83)+'СЕТ СН'!$H$9+СВЦЭМ!$D$10+'СЕТ СН'!$H$6-'СЕТ СН'!$H$19</f>
        <v>2283.7287683599998</v>
      </c>
      <c r="F96" s="36">
        <f>SUMIFS(СВЦЭМ!$C$39:$C$758,СВЦЭМ!$A$39:$A$758,$A96,СВЦЭМ!$B$39:$B$758,F$83)+'СЕТ СН'!$H$9+СВЦЭМ!$D$10+'СЕТ СН'!$H$6-'СЕТ СН'!$H$19</f>
        <v>2277.9350614199998</v>
      </c>
      <c r="G96" s="36">
        <f>SUMIFS(СВЦЭМ!$C$39:$C$758,СВЦЭМ!$A$39:$A$758,$A96,СВЦЭМ!$B$39:$B$758,G$83)+'СЕТ СН'!$H$9+СВЦЭМ!$D$10+'СЕТ СН'!$H$6-'СЕТ СН'!$H$19</f>
        <v>2284.0822076899999</v>
      </c>
      <c r="H96" s="36">
        <f>SUMIFS(СВЦЭМ!$C$39:$C$758,СВЦЭМ!$A$39:$A$758,$A96,СВЦЭМ!$B$39:$B$758,H$83)+'СЕТ СН'!$H$9+СВЦЭМ!$D$10+'СЕТ СН'!$H$6-'СЕТ СН'!$H$19</f>
        <v>2262.9332413399998</v>
      </c>
      <c r="I96" s="36">
        <f>SUMIFS(СВЦЭМ!$C$39:$C$758,СВЦЭМ!$A$39:$A$758,$A96,СВЦЭМ!$B$39:$B$758,I$83)+'СЕТ СН'!$H$9+СВЦЭМ!$D$10+'СЕТ СН'!$H$6-'СЕТ СН'!$H$19</f>
        <v>2249.90759647</v>
      </c>
      <c r="J96" s="36">
        <f>SUMIFS(СВЦЭМ!$C$39:$C$758,СВЦЭМ!$A$39:$A$758,$A96,СВЦЭМ!$B$39:$B$758,J$83)+'СЕТ СН'!$H$9+СВЦЭМ!$D$10+'СЕТ СН'!$H$6-'СЕТ СН'!$H$19</f>
        <v>2333.8472053299997</v>
      </c>
      <c r="K96" s="36">
        <f>SUMIFS(СВЦЭМ!$C$39:$C$758,СВЦЭМ!$A$39:$A$758,$A96,СВЦЭМ!$B$39:$B$758,K$83)+'СЕТ СН'!$H$9+СВЦЭМ!$D$10+'СЕТ СН'!$H$6-'СЕТ СН'!$H$19</f>
        <v>2257.8006031800001</v>
      </c>
      <c r="L96" s="36">
        <f>SUMIFS(СВЦЭМ!$C$39:$C$758,СВЦЭМ!$A$39:$A$758,$A96,СВЦЭМ!$B$39:$B$758,L$83)+'СЕТ СН'!$H$9+СВЦЭМ!$D$10+'СЕТ СН'!$H$6-'СЕТ СН'!$H$19</f>
        <v>2208.13557773</v>
      </c>
      <c r="M96" s="36">
        <f>SUMIFS(СВЦЭМ!$C$39:$C$758,СВЦЭМ!$A$39:$A$758,$A96,СВЦЭМ!$B$39:$B$758,M$83)+'СЕТ СН'!$H$9+СВЦЭМ!$D$10+'СЕТ СН'!$H$6-'СЕТ СН'!$H$19</f>
        <v>2212.8919325300003</v>
      </c>
      <c r="N96" s="36">
        <f>SUMIFS(СВЦЭМ!$C$39:$C$758,СВЦЭМ!$A$39:$A$758,$A96,СВЦЭМ!$B$39:$B$758,N$83)+'СЕТ СН'!$H$9+СВЦЭМ!$D$10+'СЕТ СН'!$H$6-'СЕТ СН'!$H$19</f>
        <v>2149.50363552</v>
      </c>
      <c r="O96" s="36">
        <f>SUMIFS(СВЦЭМ!$C$39:$C$758,СВЦЭМ!$A$39:$A$758,$A96,СВЦЭМ!$B$39:$B$758,O$83)+'СЕТ СН'!$H$9+СВЦЭМ!$D$10+'СЕТ СН'!$H$6-'СЕТ СН'!$H$19</f>
        <v>2160.7493494099999</v>
      </c>
      <c r="P96" s="36">
        <f>SUMIFS(СВЦЭМ!$C$39:$C$758,СВЦЭМ!$A$39:$A$758,$A96,СВЦЭМ!$B$39:$B$758,P$83)+'СЕТ СН'!$H$9+СВЦЭМ!$D$10+'СЕТ СН'!$H$6-'СЕТ СН'!$H$19</f>
        <v>2176.9971413500002</v>
      </c>
      <c r="Q96" s="36">
        <f>SUMIFS(СВЦЭМ!$C$39:$C$758,СВЦЭМ!$A$39:$A$758,$A96,СВЦЭМ!$B$39:$B$758,Q$83)+'СЕТ СН'!$H$9+СВЦЭМ!$D$10+'СЕТ СН'!$H$6-'СЕТ СН'!$H$19</f>
        <v>2184.8338194000003</v>
      </c>
      <c r="R96" s="36">
        <f>SUMIFS(СВЦЭМ!$C$39:$C$758,СВЦЭМ!$A$39:$A$758,$A96,СВЦЭМ!$B$39:$B$758,R$83)+'СЕТ СН'!$H$9+СВЦЭМ!$D$10+'СЕТ СН'!$H$6-'СЕТ СН'!$H$19</f>
        <v>2174.5774286800001</v>
      </c>
      <c r="S96" s="36">
        <f>SUMIFS(СВЦЭМ!$C$39:$C$758,СВЦЭМ!$A$39:$A$758,$A96,СВЦЭМ!$B$39:$B$758,S$83)+'СЕТ СН'!$H$9+СВЦЭМ!$D$10+'СЕТ СН'!$H$6-'СЕТ СН'!$H$19</f>
        <v>2179.6989235300002</v>
      </c>
      <c r="T96" s="36">
        <f>SUMIFS(СВЦЭМ!$C$39:$C$758,СВЦЭМ!$A$39:$A$758,$A96,СВЦЭМ!$B$39:$B$758,T$83)+'СЕТ СН'!$H$9+СВЦЭМ!$D$10+'СЕТ СН'!$H$6-'СЕТ СН'!$H$19</f>
        <v>2185.1781089999999</v>
      </c>
      <c r="U96" s="36">
        <f>SUMIFS(СВЦЭМ!$C$39:$C$758,СВЦЭМ!$A$39:$A$758,$A96,СВЦЭМ!$B$39:$B$758,U$83)+'СЕТ СН'!$H$9+СВЦЭМ!$D$10+'СЕТ СН'!$H$6-'СЕТ СН'!$H$19</f>
        <v>2158.7297247199999</v>
      </c>
      <c r="V96" s="36">
        <f>SUMIFS(СВЦЭМ!$C$39:$C$758,СВЦЭМ!$A$39:$A$758,$A96,СВЦЭМ!$B$39:$B$758,V$83)+'СЕТ СН'!$H$9+СВЦЭМ!$D$10+'СЕТ СН'!$H$6-'СЕТ СН'!$H$19</f>
        <v>2138.1558631800003</v>
      </c>
      <c r="W96" s="36">
        <f>SUMIFS(СВЦЭМ!$C$39:$C$758,СВЦЭМ!$A$39:$A$758,$A96,СВЦЭМ!$B$39:$B$758,W$83)+'СЕТ СН'!$H$9+СВЦЭМ!$D$10+'СЕТ СН'!$H$6-'СЕТ СН'!$H$19</f>
        <v>2102.6029773200003</v>
      </c>
      <c r="X96" s="36">
        <f>SUMIFS(СВЦЭМ!$C$39:$C$758,СВЦЭМ!$A$39:$A$758,$A96,СВЦЭМ!$B$39:$B$758,X$83)+'СЕТ СН'!$H$9+СВЦЭМ!$D$10+'СЕТ СН'!$H$6-'СЕТ СН'!$H$19</f>
        <v>2149.4916724300001</v>
      </c>
      <c r="Y96" s="36">
        <f>SUMIFS(СВЦЭМ!$C$39:$C$758,СВЦЭМ!$A$39:$A$758,$A96,СВЦЭМ!$B$39:$B$758,Y$83)+'СЕТ СН'!$H$9+СВЦЭМ!$D$10+'СЕТ СН'!$H$6-'СЕТ СН'!$H$19</f>
        <v>2173.4272983300002</v>
      </c>
    </row>
    <row r="97" spans="1:25" ht="15.75" x14ac:dyDescent="0.2">
      <c r="A97" s="35">
        <f t="shared" si="2"/>
        <v>45396</v>
      </c>
      <c r="B97" s="36">
        <f>SUMIFS(СВЦЭМ!$C$39:$C$758,СВЦЭМ!$A$39:$A$758,$A97,СВЦЭМ!$B$39:$B$758,B$83)+'СЕТ СН'!$H$9+СВЦЭМ!$D$10+'СЕТ СН'!$H$6-'СЕТ СН'!$H$19</f>
        <v>2107.53237842</v>
      </c>
      <c r="C97" s="36">
        <f>SUMIFS(СВЦЭМ!$C$39:$C$758,СВЦЭМ!$A$39:$A$758,$A97,СВЦЭМ!$B$39:$B$758,C$83)+'СЕТ СН'!$H$9+СВЦЭМ!$D$10+'СЕТ СН'!$H$6-'СЕТ СН'!$H$19</f>
        <v>2176.1005140699999</v>
      </c>
      <c r="D97" s="36">
        <f>SUMIFS(СВЦЭМ!$C$39:$C$758,СВЦЭМ!$A$39:$A$758,$A97,СВЦЭМ!$B$39:$B$758,D$83)+'СЕТ СН'!$H$9+СВЦЭМ!$D$10+'СЕТ СН'!$H$6-'СЕТ СН'!$H$19</f>
        <v>2222.2864886500001</v>
      </c>
      <c r="E97" s="36">
        <f>SUMIFS(СВЦЭМ!$C$39:$C$758,СВЦЭМ!$A$39:$A$758,$A97,СВЦЭМ!$B$39:$B$758,E$83)+'СЕТ СН'!$H$9+СВЦЭМ!$D$10+'СЕТ СН'!$H$6-'СЕТ СН'!$H$19</f>
        <v>2234.6433866300004</v>
      </c>
      <c r="F97" s="36">
        <f>SUMIFS(СВЦЭМ!$C$39:$C$758,СВЦЭМ!$A$39:$A$758,$A97,СВЦЭМ!$B$39:$B$758,F$83)+'СЕТ СН'!$H$9+СВЦЭМ!$D$10+'СЕТ СН'!$H$6-'СЕТ СН'!$H$19</f>
        <v>2245.9694542100001</v>
      </c>
      <c r="G97" s="36">
        <f>SUMIFS(СВЦЭМ!$C$39:$C$758,СВЦЭМ!$A$39:$A$758,$A97,СВЦЭМ!$B$39:$B$758,G$83)+'СЕТ СН'!$H$9+СВЦЭМ!$D$10+'СЕТ СН'!$H$6-'СЕТ СН'!$H$19</f>
        <v>2262.5114932900001</v>
      </c>
      <c r="H97" s="36">
        <f>SUMIFS(СВЦЭМ!$C$39:$C$758,СВЦЭМ!$A$39:$A$758,$A97,СВЦЭМ!$B$39:$B$758,H$83)+'СЕТ СН'!$H$9+СВЦЭМ!$D$10+'СЕТ СН'!$H$6-'СЕТ СН'!$H$19</f>
        <v>2275.3630706399999</v>
      </c>
      <c r="I97" s="36">
        <f>SUMIFS(СВЦЭМ!$C$39:$C$758,СВЦЭМ!$A$39:$A$758,$A97,СВЦЭМ!$B$39:$B$758,I$83)+'СЕТ СН'!$H$9+СВЦЭМ!$D$10+'СЕТ СН'!$H$6-'СЕТ СН'!$H$19</f>
        <v>2254.4493662500004</v>
      </c>
      <c r="J97" s="36">
        <f>SUMIFS(СВЦЭМ!$C$39:$C$758,СВЦЭМ!$A$39:$A$758,$A97,СВЦЭМ!$B$39:$B$758,J$83)+'СЕТ СН'!$H$9+СВЦЭМ!$D$10+'СЕТ СН'!$H$6-'СЕТ СН'!$H$19</f>
        <v>2193.47738669</v>
      </c>
      <c r="K97" s="36">
        <f>SUMIFS(СВЦЭМ!$C$39:$C$758,СВЦЭМ!$A$39:$A$758,$A97,СВЦЭМ!$B$39:$B$758,K$83)+'СЕТ СН'!$H$9+СВЦЭМ!$D$10+'СЕТ СН'!$H$6-'СЕТ СН'!$H$19</f>
        <v>2126.3002927800003</v>
      </c>
      <c r="L97" s="36">
        <f>SUMIFS(СВЦЭМ!$C$39:$C$758,СВЦЭМ!$A$39:$A$758,$A97,СВЦЭМ!$B$39:$B$758,L$83)+'СЕТ СН'!$H$9+СВЦЭМ!$D$10+'СЕТ СН'!$H$6-'СЕТ СН'!$H$19</f>
        <v>2091.5527615300002</v>
      </c>
      <c r="M97" s="36">
        <f>SUMIFS(СВЦЭМ!$C$39:$C$758,СВЦЭМ!$A$39:$A$758,$A97,СВЦЭМ!$B$39:$B$758,M$83)+'СЕТ СН'!$H$9+СВЦЭМ!$D$10+'СЕТ СН'!$H$6-'СЕТ СН'!$H$19</f>
        <v>2118.2681772600004</v>
      </c>
      <c r="N97" s="36">
        <f>SUMIFS(СВЦЭМ!$C$39:$C$758,СВЦЭМ!$A$39:$A$758,$A97,СВЦЭМ!$B$39:$B$758,N$83)+'СЕТ СН'!$H$9+СВЦЭМ!$D$10+'СЕТ СН'!$H$6-'СЕТ СН'!$H$19</f>
        <v>2139.5739050000002</v>
      </c>
      <c r="O97" s="36">
        <f>SUMIFS(СВЦЭМ!$C$39:$C$758,СВЦЭМ!$A$39:$A$758,$A97,СВЦЭМ!$B$39:$B$758,O$83)+'СЕТ СН'!$H$9+СВЦЭМ!$D$10+'СЕТ СН'!$H$6-'СЕТ СН'!$H$19</f>
        <v>2152.2612388000002</v>
      </c>
      <c r="P97" s="36">
        <f>SUMIFS(СВЦЭМ!$C$39:$C$758,СВЦЭМ!$A$39:$A$758,$A97,СВЦЭМ!$B$39:$B$758,P$83)+'СЕТ СН'!$H$9+СВЦЭМ!$D$10+'СЕТ СН'!$H$6-'СЕТ СН'!$H$19</f>
        <v>2162.8706136800001</v>
      </c>
      <c r="Q97" s="36">
        <f>SUMIFS(СВЦЭМ!$C$39:$C$758,СВЦЭМ!$A$39:$A$758,$A97,СВЦЭМ!$B$39:$B$758,Q$83)+'СЕТ СН'!$H$9+СВЦЭМ!$D$10+'СЕТ СН'!$H$6-'СЕТ СН'!$H$19</f>
        <v>2187.8208916000003</v>
      </c>
      <c r="R97" s="36">
        <f>SUMIFS(СВЦЭМ!$C$39:$C$758,СВЦЭМ!$A$39:$A$758,$A97,СВЦЭМ!$B$39:$B$758,R$83)+'СЕТ СН'!$H$9+СВЦЭМ!$D$10+'СЕТ СН'!$H$6-'СЕТ СН'!$H$19</f>
        <v>2213.0197292800003</v>
      </c>
      <c r="S97" s="36">
        <f>SUMIFS(СВЦЭМ!$C$39:$C$758,СВЦЭМ!$A$39:$A$758,$A97,СВЦЭМ!$B$39:$B$758,S$83)+'СЕТ СН'!$H$9+СВЦЭМ!$D$10+'СЕТ СН'!$H$6-'СЕТ СН'!$H$19</f>
        <v>2178.3408244000002</v>
      </c>
      <c r="T97" s="36">
        <f>SUMIFS(СВЦЭМ!$C$39:$C$758,СВЦЭМ!$A$39:$A$758,$A97,СВЦЭМ!$B$39:$B$758,T$83)+'СЕТ СН'!$H$9+СВЦЭМ!$D$10+'СЕТ СН'!$H$6-'СЕТ СН'!$H$19</f>
        <v>2139.9207109700001</v>
      </c>
      <c r="U97" s="36">
        <f>SUMIFS(СВЦЭМ!$C$39:$C$758,СВЦЭМ!$A$39:$A$758,$A97,СВЦЭМ!$B$39:$B$758,U$83)+'СЕТ СН'!$H$9+СВЦЭМ!$D$10+'СЕТ СН'!$H$6-'СЕТ СН'!$H$19</f>
        <v>2149.8306994500003</v>
      </c>
      <c r="V97" s="36">
        <f>SUMIFS(СВЦЭМ!$C$39:$C$758,СВЦЭМ!$A$39:$A$758,$A97,СВЦЭМ!$B$39:$B$758,V$83)+'СЕТ СН'!$H$9+СВЦЭМ!$D$10+'СЕТ СН'!$H$6-'СЕТ СН'!$H$19</f>
        <v>2053.6784355100003</v>
      </c>
      <c r="W97" s="36">
        <f>SUMIFS(СВЦЭМ!$C$39:$C$758,СВЦЭМ!$A$39:$A$758,$A97,СВЦЭМ!$B$39:$B$758,W$83)+'СЕТ СН'!$H$9+СВЦЭМ!$D$10+'СЕТ СН'!$H$6-'СЕТ СН'!$H$19</f>
        <v>2040.4301472500001</v>
      </c>
      <c r="X97" s="36">
        <f>SUMIFS(СВЦЭМ!$C$39:$C$758,СВЦЭМ!$A$39:$A$758,$A97,СВЦЭМ!$B$39:$B$758,X$83)+'СЕТ СН'!$H$9+СВЦЭМ!$D$10+'СЕТ СН'!$H$6-'СЕТ СН'!$H$19</f>
        <v>2093.0833569700003</v>
      </c>
      <c r="Y97" s="36">
        <f>SUMIFS(СВЦЭМ!$C$39:$C$758,СВЦЭМ!$A$39:$A$758,$A97,СВЦЭМ!$B$39:$B$758,Y$83)+'СЕТ СН'!$H$9+СВЦЭМ!$D$10+'СЕТ СН'!$H$6-'СЕТ СН'!$H$19</f>
        <v>2129.3088247800001</v>
      </c>
    </row>
    <row r="98" spans="1:25" ht="15.75" x14ac:dyDescent="0.2">
      <c r="A98" s="35">
        <f t="shared" si="2"/>
        <v>45397</v>
      </c>
      <c r="B98" s="36">
        <f>SUMIFS(СВЦЭМ!$C$39:$C$758,СВЦЭМ!$A$39:$A$758,$A98,СВЦЭМ!$B$39:$B$758,B$83)+'СЕТ СН'!$H$9+СВЦЭМ!$D$10+'СЕТ СН'!$H$6-'СЕТ СН'!$H$19</f>
        <v>2169.0164649100002</v>
      </c>
      <c r="C98" s="36">
        <f>SUMIFS(СВЦЭМ!$C$39:$C$758,СВЦЭМ!$A$39:$A$758,$A98,СВЦЭМ!$B$39:$B$758,C$83)+'СЕТ СН'!$H$9+СВЦЭМ!$D$10+'СЕТ СН'!$H$6-'СЕТ СН'!$H$19</f>
        <v>2276.1630583099995</v>
      </c>
      <c r="D98" s="36">
        <f>SUMIFS(СВЦЭМ!$C$39:$C$758,СВЦЭМ!$A$39:$A$758,$A98,СВЦЭМ!$B$39:$B$758,D$83)+'СЕТ СН'!$H$9+СВЦЭМ!$D$10+'СЕТ СН'!$H$6-'СЕТ СН'!$H$19</f>
        <v>2321.2893064</v>
      </c>
      <c r="E98" s="36">
        <f>SUMIFS(СВЦЭМ!$C$39:$C$758,СВЦЭМ!$A$39:$A$758,$A98,СВЦЭМ!$B$39:$B$758,E$83)+'СЕТ СН'!$H$9+СВЦЭМ!$D$10+'СЕТ СН'!$H$6-'СЕТ СН'!$H$19</f>
        <v>2331.43020845</v>
      </c>
      <c r="F98" s="36">
        <f>SUMIFS(СВЦЭМ!$C$39:$C$758,СВЦЭМ!$A$39:$A$758,$A98,СВЦЭМ!$B$39:$B$758,F$83)+'СЕТ СН'!$H$9+СВЦЭМ!$D$10+'СЕТ СН'!$H$6-'СЕТ СН'!$H$19</f>
        <v>2325.1341704199999</v>
      </c>
      <c r="G98" s="36">
        <f>SUMIFS(СВЦЭМ!$C$39:$C$758,СВЦЭМ!$A$39:$A$758,$A98,СВЦЭМ!$B$39:$B$758,G$83)+'СЕТ СН'!$H$9+СВЦЭМ!$D$10+'СЕТ СН'!$H$6-'СЕТ СН'!$H$19</f>
        <v>2239.4822584000003</v>
      </c>
      <c r="H98" s="36">
        <f>SUMIFS(СВЦЭМ!$C$39:$C$758,СВЦЭМ!$A$39:$A$758,$A98,СВЦЭМ!$B$39:$B$758,H$83)+'СЕТ СН'!$H$9+СВЦЭМ!$D$10+'СЕТ СН'!$H$6-'СЕТ СН'!$H$19</f>
        <v>2161.4158442400003</v>
      </c>
      <c r="I98" s="36">
        <f>SUMIFS(СВЦЭМ!$C$39:$C$758,СВЦЭМ!$A$39:$A$758,$A98,СВЦЭМ!$B$39:$B$758,I$83)+'СЕТ СН'!$H$9+СВЦЭМ!$D$10+'СЕТ СН'!$H$6-'СЕТ СН'!$H$19</f>
        <v>2097.2257275000002</v>
      </c>
      <c r="J98" s="36">
        <f>SUMIFS(СВЦЭМ!$C$39:$C$758,СВЦЭМ!$A$39:$A$758,$A98,СВЦЭМ!$B$39:$B$758,J$83)+'СЕТ СН'!$H$9+СВЦЭМ!$D$10+'СЕТ СН'!$H$6-'СЕТ СН'!$H$19</f>
        <v>2060.0835574800003</v>
      </c>
      <c r="K98" s="36">
        <f>SUMIFS(СВЦЭМ!$C$39:$C$758,СВЦЭМ!$A$39:$A$758,$A98,СВЦЭМ!$B$39:$B$758,K$83)+'СЕТ СН'!$H$9+СВЦЭМ!$D$10+'СЕТ СН'!$H$6-'СЕТ СН'!$H$19</f>
        <v>2050.11214466</v>
      </c>
      <c r="L98" s="36">
        <f>SUMIFS(СВЦЭМ!$C$39:$C$758,СВЦЭМ!$A$39:$A$758,$A98,СВЦЭМ!$B$39:$B$758,L$83)+'СЕТ СН'!$H$9+СВЦЭМ!$D$10+'СЕТ СН'!$H$6-'СЕТ СН'!$H$19</f>
        <v>2044.84848637</v>
      </c>
      <c r="M98" s="36">
        <f>SUMIFS(СВЦЭМ!$C$39:$C$758,СВЦЭМ!$A$39:$A$758,$A98,СВЦЭМ!$B$39:$B$758,M$83)+'СЕТ СН'!$H$9+СВЦЭМ!$D$10+'СЕТ СН'!$H$6-'СЕТ СН'!$H$19</f>
        <v>2087.1145430900001</v>
      </c>
      <c r="N98" s="36">
        <f>SUMIFS(СВЦЭМ!$C$39:$C$758,СВЦЭМ!$A$39:$A$758,$A98,СВЦЭМ!$B$39:$B$758,N$83)+'СЕТ СН'!$H$9+СВЦЭМ!$D$10+'СЕТ СН'!$H$6-'СЕТ СН'!$H$19</f>
        <v>2088.2025424000003</v>
      </c>
      <c r="O98" s="36">
        <f>SUMIFS(СВЦЭМ!$C$39:$C$758,СВЦЭМ!$A$39:$A$758,$A98,СВЦЭМ!$B$39:$B$758,O$83)+'СЕТ СН'!$H$9+СВЦЭМ!$D$10+'СЕТ СН'!$H$6-'СЕТ СН'!$H$19</f>
        <v>2105.5682262200003</v>
      </c>
      <c r="P98" s="36">
        <f>SUMIFS(СВЦЭМ!$C$39:$C$758,СВЦЭМ!$A$39:$A$758,$A98,СВЦЭМ!$B$39:$B$758,P$83)+'СЕТ СН'!$H$9+СВЦЭМ!$D$10+'СЕТ СН'!$H$6-'СЕТ СН'!$H$19</f>
        <v>2122.3662211800001</v>
      </c>
      <c r="Q98" s="36">
        <f>SUMIFS(СВЦЭМ!$C$39:$C$758,СВЦЭМ!$A$39:$A$758,$A98,СВЦЭМ!$B$39:$B$758,Q$83)+'СЕТ СН'!$H$9+СВЦЭМ!$D$10+'СЕТ СН'!$H$6-'СЕТ СН'!$H$19</f>
        <v>2134.71436907</v>
      </c>
      <c r="R98" s="36">
        <f>SUMIFS(СВЦЭМ!$C$39:$C$758,СВЦЭМ!$A$39:$A$758,$A98,СВЦЭМ!$B$39:$B$758,R$83)+'СЕТ СН'!$H$9+СВЦЭМ!$D$10+'СЕТ СН'!$H$6-'СЕТ СН'!$H$19</f>
        <v>2144.0267661000003</v>
      </c>
      <c r="S98" s="36">
        <f>SUMIFS(СВЦЭМ!$C$39:$C$758,СВЦЭМ!$A$39:$A$758,$A98,СВЦЭМ!$B$39:$B$758,S$83)+'СЕТ СН'!$H$9+СВЦЭМ!$D$10+'СЕТ СН'!$H$6-'СЕТ СН'!$H$19</f>
        <v>2143.68889296</v>
      </c>
      <c r="T98" s="36">
        <f>SUMIFS(СВЦЭМ!$C$39:$C$758,СВЦЭМ!$A$39:$A$758,$A98,СВЦЭМ!$B$39:$B$758,T$83)+'СЕТ СН'!$H$9+СВЦЭМ!$D$10+'СЕТ СН'!$H$6-'СЕТ СН'!$H$19</f>
        <v>2111.4499466800003</v>
      </c>
      <c r="U98" s="36">
        <f>SUMIFS(СВЦЭМ!$C$39:$C$758,СВЦЭМ!$A$39:$A$758,$A98,СВЦЭМ!$B$39:$B$758,U$83)+'СЕТ СН'!$H$9+СВЦЭМ!$D$10+'СЕТ СН'!$H$6-'СЕТ СН'!$H$19</f>
        <v>2084.4693989800003</v>
      </c>
      <c r="V98" s="36">
        <f>SUMIFS(СВЦЭМ!$C$39:$C$758,СВЦЭМ!$A$39:$A$758,$A98,СВЦЭМ!$B$39:$B$758,V$83)+'СЕТ СН'!$H$9+СВЦЭМ!$D$10+'СЕТ СН'!$H$6-'СЕТ СН'!$H$19</f>
        <v>2063.7058058900002</v>
      </c>
      <c r="W98" s="36">
        <f>SUMIFS(СВЦЭМ!$C$39:$C$758,СВЦЭМ!$A$39:$A$758,$A98,СВЦЭМ!$B$39:$B$758,W$83)+'СЕТ СН'!$H$9+СВЦЭМ!$D$10+'СЕТ СН'!$H$6-'СЕТ СН'!$H$19</f>
        <v>2059.17318131</v>
      </c>
      <c r="X98" s="36">
        <f>SUMIFS(СВЦЭМ!$C$39:$C$758,СВЦЭМ!$A$39:$A$758,$A98,СВЦЭМ!$B$39:$B$758,X$83)+'СЕТ СН'!$H$9+СВЦЭМ!$D$10+'СЕТ СН'!$H$6-'СЕТ СН'!$H$19</f>
        <v>2069.46380555</v>
      </c>
      <c r="Y98" s="36">
        <f>SUMIFS(СВЦЭМ!$C$39:$C$758,СВЦЭМ!$A$39:$A$758,$A98,СВЦЭМ!$B$39:$B$758,Y$83)+'СЕТ СН'!$H$9+СВЦЭМ!$D$10+'СЕТ СН'!$H$6-'СЕТ СН'!$H$19</f>
        <v>2111.41613874</v>
      </c>
    </row>
    <row r="99" spans="1:25" ht="15.75" x14ac:dyDescent="0.2">
      <c r="A99" s="35">
        <f t="shared" si="2"/>
        <v>45398</v>
      </c>
      <c r="B99" s="36">
        <f>SUMIFS(СВЦЭМ!$C$39:$C$758,СВЦЭМ!$A$39:$A$758,$A99,СВЦЭМ!$B$39:$B$758,B$83)+'СЕТ СН'!$H$9+СВЦЭМ!$D$10+'СЕТ СН'!$H$6-'СЕТ СН'!$H$19</f>
        <v>2231.8190487400002</v>
      </c>
      <c r="C99" s="36">
        <f>SUMIFS(СВЦЭМ!$C$39:$C$758,СВЦЭМ!$A$39:$A$758,$A99,СВЦЭМ!$B$39:$B$758,C$83)+'СЕТ СН'!$H$9+СВЦЭМ!$D$10+'СЕТ СН'!$H$6-'СЕТ СН'!$H$19</f>
        <v>2263.0376436699999</v>
      </c>
      <c r="D99" s="36">
        <f>SUMIFS(СВЦЭМ!$C$39:$C$758,СВЦЭМ!$A$39:$A$758,$A99,СВЦЭМ!$B$39:$B$758,D$83)+'СЕТ СН'!$H$9+СВЦЭМ!$D$10+'СЕТ СН'!$H$6-'СЕТ СН'!$H$19</f>
        <v>2308.1206724699996</v>
      </c>
      <c r="E99" s="36">
        <f>SUMIFS(СВЦЭМ!$C$39:$C$758,СВЦЭМ!$A$39:$A$758,$A99,СВЦЭМ!$B$39:$B$758,E$83)+'СЕТ СН'!$H$9+СВЦЭМ!$D$10+'СЕТ СН'!$H$6-'СЕТ СН'!$H$19</f>
        <v>2331.6890000999997</v>
      </c>
      <c r="F99" s="36">
        <f>SUMIFS(СВЦЭМ!$C$39:$C$758,СВЦЭМ!$A$39:$A$758,$A99,СВЦЭМ!$B$39:$B$758,F$83)+'СЕТ СН'!$H$9+СВЦЭМ!$D$10+'СЕТ СН'!$H$6-'СЕТ СН'!$H$19</f>
        <v>2333.53799149</v>
      </c>
      <c r="G99" s="36">
        <f>SUMIFS(СВЦЭМ!$C$39:$C$758,СВЦЭМ!$A$39:$A$758,$A99,СВЦЭМ!$B$39:$B$758,G$83)+'СЕТ СН'!$H$9+СВЦЭМ!$D$10+'СЕТ СН'!$H$6-'СЕТ СН'!$H$19</f>
        <v>2304.0617722899997</v>
      </c>
      <c r="H99" s="36">
        <f>SUMIFS(СВЦЭМ!$C$39:$C$758,СВЦЭМ!$A$39:$A$758,$A99,СВЦЭМ!$B$39:$B$758,H$83)+'СЕТ СН'!$H$9+СВЦЭМ!$D$10+'СЕТ СН'!$H$6-'СЕТ СН'!$H$19</f>
        <v>2230.5726285600003</v>
      </c>
      <c r="I99" s="36">
        <f>SUMIFS(СВЦЭМ!$C$39:$C$758,СВЦЭМ!$A$39:$A$758,$A99,СВЦЭМ!$B$39:$B$758,I$83)+'СЕТ СН'!$H$9+СВЦЭМ!$D$10+'СЕТ СН'!$H$6-'СЕТ СН'!$H$19</f>
        <v>2169.5011849400003</v>
      </c>
      <c r="J99" s="36">
        <f>SUMIFS(СВЦЭМ!$C$39:$C$758,СВЦЭМ!$A$39:$A$758,$A99,СВЦЭМ!$B$39:$B$758,J$83)+'СЕТ СН'!$H$9+СВЦЭМ!$D$10+'СЕТ СН'!$H$6-'СЕТ СН'!$H$19</f>
        <v>2127.76865159</v>
      </c>
      <c r="K99" s="36">
        <f>SUMIFS(СВЦЭМ!$C$39:$C$758,СВЦЭМ!$A$39:$A$758,$A99,СВЦЭМ!$B$39:$B$758,K$83)+'СЕТ СН'!$H$9+СВЦЭМ!$D$10+'СЕТ СН'!$H$6-'СЕТ СН'!$H$19</f>
        <v>2111.7165372100003</v>
      </c>
      <c r="L99" s="36">
        <f>SUMIFS(СВЦЭМ!$C$39:$C$758,СВЦЭМ!$A$39:$A$758,$A99,СВЦЭМ!$B$39:$B$758,L$83)+'СЕТ СН'!$H$9+СВЦЭМ!$D$10+'СЕТ СН'!$H$6-'СЕТ СН'!$H$19</f>
        <v>2118.85165491</v>
      </c>
      <c r="M99" s="36">
        <f>SUMIFS(СВЦЭМ!$C$39:$C$758,СВЦЭМ!$A$39:$A$758,$A99,СВЦЭМ!$B$39:$B$758,M$83)+'СЕТ СН'!$H$9+СВЦЭМ!$D$10+'СЕТ СН'!$H$6-'СЕТ СН'!$H$19</f>
        <v>2137.2217146400003</v>
      </c>
      <c r="N99" s="36">
        <f>SUMIFS(СВЦЭМ!$C$39:$C$758,СВЦЭМ!$A$39:$A$758,$A99,СВЦЭМ!$B$39:$B$758,N$83)+'СЕТ СН'!$H$9+СВЦЭМ!$D$10+'СЕТ СН'!$H$6-'СЕТ СН'!$H$19</f>
        <v>2132.9552131600003</v>
      </c>
      <c r="O99" s="36">
        <f>SUMIFS(СВЦЭМ!$C$39:$C$758,СВЦЭМ!$A$39:$A$758,$A99,СВЦЭМ!$B$39:$B$758,O$83)+'СЕТ СН'!$H$9+СВЦЭМ!$D$10+'СЕТ СН'!$H$6-'СЕТ СН'!$H$19</f>
        <v>2123.67008498</v>
      </c>
      <c r="P99" s="36">
        <f>SUMIFS(СВЦЭМ!$C$39:$C$758,СВЦЭМ!$A$39:$A$758,$A99,СВЦЭМ!$B$39:$B$758,P$83)+'СЕТ СН'!$H$9+СВЦЭМ!$D$10+'СЕТ СН'!$H$6-'СЕТ СН'!$H$19</f>
        <v>2142.9181070600002</v>
      </c>
      <c r="Q99" s="36">
        <f>SUMIFS(СВЦЭМ!$C$39:$C$758,СВЦЭМ!$A$39:$A$758,$A99,СВЦЭМ!$B$39:$B$758,Q$83)+'СЕТ СН'!$H$9+СВЦЭМ!$D$10+'СЕТ СН'!$H$6-'СЕТ СН'!$H$19</f>
        <v>2151.8890282100001</v>
      </c>
      <c r="R99" s="36">
        <f>SUMIFS(СВЦЭМ!$C$39:$C$758,СВЦЭМ!$A$39:$A$758,$A99,СВЦЭМ!$B$39:$B$758,R$83)+'СЕТ СН'!$H$9+СВЦЭМ!$D$10+'СЕТ СН'!$H$6-'СЕТ СН'!$H$19</f>
        <v>2180.7504175200002</v>
      </c>
      <c r="S99" s="36">
        <f>SUMIFS(СВЦЭМ!$C$39:$C$758,СВЦЭМ!$A$39:$A$758,$A99,СВЦЭМ!$B$39:$B$758,S$83)+'СЕТ СН'!$H$9+СВЦЭМ!$D$10+'СЕТ СН'!$H$6-'СЕТ СН'!$H$19</f>
        <v>2159.8614367700002</v>
      </c>
      <c r="T99" s="36">
        <f>SUMIFS(СВЦЭМ!$C$39:$C$758,СВЦЭМ!$A$39:$A$758,$A99,СВЦЭМ!$B$39:$B$758,T$83)+'СЕТ СН'!$H$9+СВЦЭМ!$D$10+'СЕТ СН'!$H$6-'СЕТ СН'!$H$19</f>
        <v>2107.0929889600002</v>
      </c>
      <c r="U99" s="36">
        <f>SUMIFS(СВЦЭМ!$C$39:$C$758,СВЦЭМ!$A$39:$A$758,$A99,СВЦЭМ!$B$39:$B$758,U$83)+'СЕТ СН'!$H$9+СВЦЭМ!$D$10+'СЕТ СН'!$H$6-'СЕТ СН'!$H$19</f>
        <v>2132.77689457</v>
      </c>
      <c r="V99" s="36">
        <f>SUMIFS(СВЦЭМ!$C$39:$C$758,СВЦЭМ!$A$39:$A$758,$A99,СВЦЭМ!$B$39:$B$758,V$83)+'СЕТ СН'!$H$9+СВЦЭМ!$D$10+'СЕТ СН'!$H$6-'СЕТ СН'!$H$19</f>
        <v>2100.0455356800003</v>
      </c>
      <c r="W99" s="36">
        <f>SUMIFS(СВЦЭМ!$C$39:$C$758,СВЦЭМ!$A$39:$A$758,$A99,СВЦЭМ!$B$39:$B$758,W$83)+'СЕТ СН'!$H$9+СВЦЭМ!$D$10+'СЕТ СН'!$H$6-'СЕТ СН'!$H$19</f>
        <v>2083.1563673400001</v>
      </c>
      <c r="X99" s="36">
        <f>SUMIFS(СВЦЭМ!$C$39:$C$758,СВЦЭМ!$A$39:$A$758,$A99,СВЦЭМ!$B$39:$B$758,X$83)+'СЕТ СН'!$H$9+СВЦЭМ!$D$10+'СЕТ СН'!$H$6-'СЕТ СН'!$H$19</f>
        <v>2083.5911607200001</v>
      </c>
      <c r="Y99" s="36">
        <f>SUMIFS(СВЦЭМ!$C$39:$C$758,СВЦЭМ!$A$39:$A$758,$A99,СВЦЭМ!$B$39:$B$758,Y$83)+'СЕТ СН'!$H$9+СВЦЭМ!$D$10+'СЕТ СН'!$H$6-'СЕТ СН'!$H$19</f>
        <v>2093.15011714</v>
      </c>
    </row>
    <row r="100" spans="1:25" ht="15.75" x14ac:dyDescent="0.2">
      <c r="A100" s="35">
        <f t="shared" si="2"/>
        <v>45399</v>
      </c>
      <c r="B100" s="36">
        <f>SUMIFS(СВЦЭМ!$C$39:$C$758,СВЦЭМ!$A$39:$A$758,$A100,СВЦЭМ!$B$39:$B$758,B$83)+'СЕТ СН'!$H$9+СВЦЭМ!$D$10+'СЕТ СН'!$H$6-'СЕТ СН'!$H$19</f>
        <v>2159.3309543600003</v>
      </c>
      <c r="C100" s="36">
        <f>SUMIFS(СВЦЭМ!$C$39:$C$758,СВЦЭМ!$A$39:$A$758,$A100,СВЦЭМ!$B$39:$B$758,C$83)+'СЕТ СН'!$H$9+СВЦЭМ!$D$10+'СЕТ СН'!$H$6-'СЕТ СН'!$H$19</f>
        <v>2205.9406863700001</v>
      </c>
      <c r="D100" s="36">
        <f>SUMIFS(СВЦЭМ!$C$39:$C$758,СВЦЭМ!$A$39:$A$758,$A100,СВЦЭМ!$B$39:$B$758,D$83)+'СЕТ СН'!$H$9+СВЦЭМ!$D$10+'СЕТ СН'!$H$6-'СЕТ СН'!$H$19</f>
        <v>2222.39044053</v>
      </c>
      <c r="E100" s="36">
        <f>SUMIFS(СВЦЭМ!$C$39:$C$758,СВЦЭМ!$A$39:$A$758,$A100,СВЦЭМ!$B$39:$B$758,E$83)+'СЕТ СН'!$H$9+СВЦЭМ!$D$10+'СЕТ СН'!$H$6-'СЕТ СН'!$H$19</f>
        <v>2239.6050060100001</v>
      </c>
      <c r="F100" s="36">
        <f>SUMIFS(СВЦЭМ!$C$39:$C$758,СВЦЭМ!$A$39:$A$758,$A100,СВЦЭМ!$B$39:$B$758,F$83)+'СЕТ СН'!$H$9+СВЦЭМ!$D$10+'СЕТ СН'!$H$6-'СЕТ СН'!$H$19</f>
        <v>2238.04562837</v>
      </c>
      <c r="G100" s="36">
        <f>SUMIFS(СВЦЭМ!$C$39:$C$758,СВЦЭМ!$A$39:$A$758,$A100,СВЦЭМ!$B$39:$B$758,G$83)+'СЕТ СН'!$H$9+СВЦЭМ!$D$10+'СЕТ СН'!$H$6-'СЕТ СН'!$H$19</f>
        <v>2208.8577242900001</v>
      </c>
      <c r="H100" s="36">
        <f>SUMIFS(СВЦЭМ!$C$39:$C$758,СВЦЭМ!$A$39:$A$758,$A100,СВЦЭМ!$B$39:$B$758,H$83)+'СЕТ СН'!$H$9+СВЦЭМ!$D$10+'СЕТ СН'!$H$6-'СЕТ СН'!$H$19</f>
        <v>2139.5692619700003</v>
      </c>
      <c r="I100" s="36">
        <f>SUMIFS(СВЦЭМ!$C$39:$C$758,СВЦЭМ!$A$39:$A$758,$A100,СВЦЭМ!$B$39:$B$758,I$83)+'СЕТ СН'!$H$9+СВЦЭМ!$D$10+'СЕТ СН'!$H$6-'СЕТ СН'!$H$19</f>
        <v>2081.1574193199999</v>
      </c>
      <c r="J100" s="36">
        <f>SUMIFS(СВЦЭМ!$C$39:$C$758,СВЦЭМ!$A$39:$A$758,$A100,СВЦЭМ!$B$39:$B$758,J$83)+'СЕТ СН'!$H$9+СВЦЭМ!$D$10+'СЕТ СН'!$H$6-'СЕТ СН'!$H$19</f>
        <v>2014.7883332599999</v>
      </c>
      <c r="K100" s="36">
        <f>SUMIFS(СВЦЭМ!$C$39:$C$758,СВЦЭМ!$A$39:$A$758,$A100,СВЦЭМ!$B$39:$B$758,K$83)+'СЕТ СН'!$H$9+СВЦЭМ!$D$10+'СЕТ СН'!$H$6-'СЕТ СН'!$H$19</f>
        <v>1991.02475486</v>
      </c>
      <c r="L100" s="36">
        <f>SUMIFS(СВЦЭМ!$C$39:$C$758,СВЦЭМ!$A$39:$A$758,$A100,СВЦЭМ!$B$39:$B$758,L$83)+'СЕТ СН'!$H$9+СВЦЭМ!$D$10+'СЕТ СН'!$H$6-'СЕТ СН'!$H$19</f>
        <v>1997.5988673500001</v>
      </c>
      <c r="M100" s="36">
        <f>SUMIFS(СВЦЭМ!$C$39:$C$758,СВЦЭМ!$A$39:$A$758,$A100,СВЦЭМ!$B$39:$B$758,M$83)+'СЕТ СН'!$H$9+СВЦЭМ!$D$10+'СЕТ СН'!$H$6-'СЕТ СН'!$H$19</f>
        <v>2010.60895065</v>
      </c>
      <c r="N100" s="36">
        <f>SUMIFS(СВЦЭМ!$C$39:$C$758,СВЦЭМ!$A$39:$A$758,$A100,СВЦЭМ!$B$39:$B$758,N$83)+'СЕТ СН'!$H$9+СВЦЭМ!$D$10+'СЕТ СН'!$H$6-'СЕТ СН'!$H$19</f>
        <v>2022.27480621</v>
      </c>
      <c r="O100" s="36">
        <f>SUMIFS(СВЦЭМ!$C$39:$C$758,СВЦЭМ!$A$39:$A$758,$A100,СВЦЭМ!$B$39:$B$758,O$83)+'СЕТ СН'!$H$9+СВЦЭМ!$D$10+'СЕТ СН'!$H$6-'СЕТ СН'!$H$19</f>
        <v>2039.87867828</v>
      </c>
      <c r="P100" s="36">
        <f>SUMIFS(СВЦЭМ!$C$39:$C$758,СВЦЭМ!$A$39:$A$758,$A100,СВЦЭМ!$B$39:$B$758,P$83)+'СЕТ СН'!$H$9+СВЦЭМ!$D$10+'СЕТ СН'!$H$6-'СЕТ СН'!$H$19</f>
        <v>2037.23919123</v>
      </c>
      <c r="Q100" s="36">
        <f>SUMIFS(СВЦЭМ!$C$39:$C$758,СВЦЭМ!$A$39:$A$758,$A100,СВЦЭМ!$B$39:$B$758,Q$83)+'СЕТ СН'!$H$9+СВЦЭМ!$D$10+'СЕТ СН'!$H$6-'СЕТ СН'!$H$19</f>
        <v>2051.1421174800003</v>
      </c>
      <c r="R100" s="36">
        <f>SUMIFS(СВЦЭМ!$C$39:$C$758,СВЦЭМ!$A$39:$A$758,$A100,СВЦЭМ!$B$39:$B$758,R$83)+'СЕТ СН'!$H$9+СВЦЭМ!$D$10+'СЕТ СН'!$H$6-'СЕТ СН'!$H$19</f>
        <v>2064.63919025</v>
      </c>
      <c r="S100" s="36">
        <f>SUMIFS(СВЦЭМ!$C$39:$C$758,СВЦЭМ!$A$39:$A$758,$A100,СВЦЭМ!$B$39:$B$758,S$83)+'СЕТ СН'!$H$9+СВЦЭМ!$D$10+'СЕТ СН'!$H$6-'СЕТ СН'!$H$19</f>
        <v>2055.20762891</v>
      </c>
      <c r="T100" s="36">
        <f>SUMIFS(СВЦЭМ!$C$39:$C$758,СВЦЭМ!$A$39:$A$758,$A100,СВЦЭМ!$B$39:$B$758,T$83)+'СЕТ СН'!$H$9+СВЦЭМ!$D$10+'СЕТ СН'!$H$6-'СЕТ СН'!$H$19</f>
        <v>2032.89012914</v>
      </c>
      <c r="U100" s="36">
        <f>SUMIFS(СВЦЭМ!$C$39:$C$758,СВЦЭМ!$A$39:$A$758,$A100,СВЦЭМ!$B$39:$B$758,U$83)+'СЕТ СН'!$H$9+СВЦЭМ!$D$10+'СЕТ СН'!$H$6-'СЕТ СН'!$H$19</f>
        <v>2013.6349495500001</v>
      </c>
      <c r="V100" s="36">
        <f>SUMIFS(СВЦЭМ!$C$39:$C$758,СВЦЭМ!$A$39:$A$758,$A100,СВЦЭМ!$B$39:$B$758,V$83)+'СЕТ СН'!$H$9+СВЦЭМ!$D$10+'СЕТ СН'!$H$6-'СЕТ СН'!$H$19</f>
        <v>1987.2997172400001</v>
      </c>
      <c r="W100" s="36">
        <f>SUMIFS(СВЦЭМ!$C$39:$C$758,СВЦЭМ!$A$39:$A$758,$A100,СВЦЭМ!$B$39:$B$758,W$83)+'СЕТ СН'!$H$9+СВЦЭМ!$D$10+'СЕТ СН'!$H$6-'СЕТ СН'!$H$19</f>
        <v>1980.1208064</v>
      </c>
      <c r="X100" s="36">
        <f>SUMIFS(СВЦЭМ!$C$39:$C$758,СВЦЭМ!$A$39:$A$758,$A100,СВЦЭМ!$B$39:$B$758,X$83)+'СЕТ СН'!$H$9+СВЦЭМ!$D$10+'СЕТ СН'!$H$6-'СЕТ СН'!$H$19</f>
        <v>2033.0387610299999</v>
      </c>
      <c r="Y100" s="36">
        <f>SUMIFS(СВЦЭМ!$C$39:$C$758,СВЦЭМ!$A$39:$A$758,$A100,СВЦЭМ!$B$39:$B$758,Y$83)+'СЕТ СН'!$H$9+СВЦЭМ!$D$10+'СЕТ СН'!$H$6-'СЕТ СН'!$H$19</f>
        <v>2062.1825074799999</v>
      </c>
    </row>
    <row r="101" spans="1:25" ht="15.75" x14ac:dyDescent="0.2">
      <c r="A101" s="35">
        <f t="shared" si="2"/>
        <v>45400</v>
      </c>
      <c r="B101" s="36">
        <f>SUMIFS(СВЦЭМ!$C$39:$C$758,СВЦЭМ!$A$39:$A$758,$A101,СВЦЭМ!$B$39:$B$758,B$83)+'СЕТ СН'!$H$9+СВЦЭМ!$D$10+'СЕТ СН'!$H$6-'СЕТ СН'!$H$19</f>
        <v>2179.1285185300003</v>
      </c>
      <c r="C101" s="36">
        <f>SUMIFS(СВЦЭМ!$C$39:$C$758,СВЦЭМ!$A$39:$A$758,$A101,СВЦЭМ!$B$39:$B$758,C$83)+'СЕТ СН'!$H$9+СВЦЭМ!$D$10+'СЕТ СН'!$H$6-'СЕТ СН'!$H$19</f>
        <v>2159.2664757400003</v>
      </c>
      <c r="D101" s="36">
        <f>SUMIFS(СВЦЭМ!$C$39:$C$758,СВЦЭМ!$A$39:$A$758,$A101,СВЦЭМ!$B$39:$B$758,D$83)+'СЕТ СН'!$H$9+СВЦЭМ!$D$10+'СЕТ СН'!$H$6-'СЕТ СН'!$H$19</f>
        <v>2181.4613257200003</v>
      </c>
      <c r="E101" s="36">
        <f>SUMIFS(СВЦЭМ!$C$39:$C$758,СВЦЭМ!$A$39:$A$758,$A101,СВЦЭМ!$B$39:$B$758,E$83)+'СЕТ СН'!$H$9+СВЦЭМ!$D$10+'СЕТ СН'!$H$6-'СЕТ СН'!$H$19</f>
        <v>2185.7546039200001</v>
      </c>
      <c r="F101" s="36">
        <f>SUMIFS(СВЦЭМ!$C$39:$C$758,СВЦЭМ!$A$39:$A$758,$A101,СВЦЭМ!$B$39:$B$758,F$83)+'СЕТ СН'!$H$9+СВЦЭМ!$D$10+'СЕТ СН'!$H$6-'СЕТ СН'!$H$19</f>
        <v>2196.9740355500003</v>
      </c>
      <c r="G101" s="36">
        <f>SUMIFS(СВЦЭМ!$C$39:$C$758,СВЦЭМ!$A$39:$A$758,$A101,СВЦЭМ!$B$39:$B$758,G$83)+'СЕТ СН'!$H$9+СВЦЭМ!$D$10+'СЕТ СН'!$H$6-'СЕТ СН'!$H$19</f>
        <v>2184.65296481</v>
      </c>
      <c r="H101" s="36">
        <f>SUMIFS(СВЦЭМ!$C$39:$C$758,СВЦЭМ!$A$39:$A$758,$A101,СВЦЭМ!$B$39:$B$758,H$83)+'СЕТ СН'!$H$9+СВЦЭМ!$D$10+'СЕТ СН'!$H$6-'СЕТ СН'!$H$19</f>
        <v>2130.0003845599999</v>
      </c>
      <c r="I101" s="36">
        <f>SUMIFS(СВЦЭМ!$C$39:$C$758,СВЦЭМ!$A$39:$A$758,$A101,СВЦЭМ!$B$39:$B$758,I$83)+'СЕТ СН'!$H$9+СВЦЭМ!$D$10+'СЕТ СН'!$H$6-'СЕТ СН'!$H$19</f>
        <v>2052.3318534300001</v>
      </c>
      <c r="J101" s="36">
        <f>SUMIFS(СВЦЭМ!$C$39:$C$758,СВЦЭМ!$A$39:$A$758,$A101,СВЦЭМ!$B$39:$B$758,J$83)+'СЕТ СН'!$H$9+СВЦЭМ!$D$10+'СЕТ СН'!$H$6-'СЕТ СН'!$H$19</f>
        <v>1993.76433443</v>
      </c>
      <c r="K101" s="36">
        <f>SUMIFS(СВЦЭМ!$C$39:$C$758,СВЦЭМ!$A$39:$A$758,$A101,СВЦЭМ!$B$39:$B$758,K$83)+'СЕТ СН'!$H$9+СВЦЭМ!$D$10+'СЕТ СН'!$H$6-'СЕТ СН'!$H$19</f>
        <v>1961.4825738</v>
      </c>
      <c r="L101" s="36">
        <f>SUMIFS(СВЦЭМ!$C$39:$C$758,СВЦЭМ!$A$39:$A$758,$A101,СВЦЭМ!$B$39:$B$758,L$83)+'СЕТ СН'!$H$9+СВЦЭМ!$D$10+'СЕТ СН'!$H$6-'СЕТ СН'!$H$19</f>
        <v>1945.6533345800001</v>
      </c>
      <c r="M101" s="36">
        <f>SUMIFS(СВЦЭМ!$C$39:$C$758,СВЦЭМ!$A$39:$A$758,$A101,СВЦЭМ!$B$39:$B$758,M$83)+'СЕТ СН'!$H$9+СВЦЭМ!$D$10+'СЕТ СН'!$H$6-'СЕТ СН'!$H$19</f>
        <v>2025.57266491</v>
      </c>
      <c r="N101" s="36">
        <f>SUMIFS(СВЦЭМ!$C$39:$C$758,СВЦЭМ!$A$39:$A$758,$A101,СВЦЭМ!$B$39:$B$758,N$83)+'СЕТ СН'!$H$9+СВЦЭМ!$D$10+'СЕТ СН'!$H$6-'СЕТ СН'!$H$19</f>
        <v>2045.76170482</v>
      </c>
      <c r="O101" s="36">
        <f>SUMIFS(СВЦЭМ!$C$39:$C$758,СВЦЭМ!$A$39:$A$758,$A101,СВЦЭМ!$B$39:$B$758,O$83)+'СЕТ СН'!$H$9+СВЦЭМ!$D$10+'СЕТ СН'!$H$6-'СЕТ СН'!$H$19</f>
        <v>2058.2014600100001</v>
      </c>
      <c r="P101" s="36">
        <f>SUMIFS(СВЦЭМ!$C$39:$C$758,СВЦЭМ!$A$39:$A$758,$A101,СВЦЭМ!$B$39:$B$758,P$83)+'СЕТ СН'!$H$9+СВЦЭМ!$D$10+'СЕТ СН'!$H$6-'СЕТ СН'!$H$19</f>
        <v>2077.86349346</v>
      </c>
      <c r="Q101" s="36">
        <f>SUMIFS(СВЦЭМ!$C$39:$C$758,СВЦЭМ!$A$39:$A$758,$A101,СВЦЭМ!$B$39:$B$758,Q$83)+'СЕТ СН'!$H$9+СВЦЭМ!$D$10+'СЕТ СН'!$H$6-'СЕТ СН'!$H$19</f>
        <v>2094.2142060900001</v>
      </c>
      <c r="R101" s="36">
        <f>SUMIFS(СВЦЭМ!$C$39:$C$758,СВЦЭМ!$A$39:$A$758,$A101,СВЦЭМ!$B$39:$B$758,R$83)+'СЕТ СН'!$H$9+СВЦЭМ!$D$10+'СЕТ СН'!$H$6-'СЕТ СН'!$H$19</f>
        <v>2097.6912010200003</v>
      </c>
      <c r="S101" s="36">
        <f>SUMIFS(СВЦЭМ!$C$39:$C$758,СВЦЭМ!$A$39:$A$758,$A101,СВЦЭМ!$B$39:$B$758,S$83)+'СЕТ СН'!$H$9+СВЦЭМ!$D$10+'СЕТ СН'!$H$6-'СЕТ СН'!$H$19</f>
        <v>2082.2717183700001</v>
      </c>
      <c r="T101" s="36">
        <f>SUMIFS(СВЦЭМ!$C$39:$C$758,СВЦЭМ!$A$39:$A$758,$A101,СВЦЭМ!$B$39:$B$758,T$83)+'СЕТ СН'!$H$9+СВЦЭМ!$D$10+'СЕТ СН'!$H$6-'СЕТ СН'!$H$19</f>
        <v>2045.1554529499999</v>
      </c>
      <c r="U101" s="36">
        <f>SUMIFS(СВЦЭМ!$C$39:$C$758,СВЦЭМ!$A$39:$A$758,$A101,СВЦЭМ!$B$39:$B$758,U$83)+'СЕТ СН'!$H$9+СВЦЭМ!$D$10+'СЕТ СН'!$H$6-'СЕТ СН'!$H$19</f>
        <v>2050.5667097600003</v>
      </c>
      <c r="V101" s="36">
        <f>SUMIFS(СВЦЭМ!$C$39:$C$758,СВЦЭМ!$A$39:$A$758,$A101,СВЦЭМ!$B$39:$B$758,V$83)+'СЕТ СН'!$H$9+СВЦЭМ!$D$10+'СЕТ СН'!$H$6-'СЕТ СН'!$H$19</f>
        <v>2012.5860504500001</v>
      </c>
      <c r="W101" s="36">
        <f>SUMIFS(СВЦЭМ!$C$39:$C$758,СВЦЭМ!$A$39:$A$758,$A101,СВЦЭМ!$B$39:$B$758,W$83)+'СЕТ СН'!$H$9+СВЦЭМ!$D$10+'СЕТ СН'!$H$6-'СЕТ СН'!$H$19</f>
        <v>1980.3910632700001</v>
      </c>
      <c r="X101" s="36">
        <f>SUMIFS(СВЦЭМ!$C$39:$C$758,СВЦЭМ!$A$39:$A$758,$A101,СВЦЭМ!$B$39:$B$758,X$83)+'СЕТ СН'!$H$9+СВЦЭМ!$D$10+'СЕТ СН'!$H$6-'СЕТ СН'!$H$19</f>
        <v>2036.88910717</v>
      </c>
      <c r="Y101" s="36">
        <f>SUMIFS(СВЦЭМ!$C$39:$C$758,СВЦЭМ!$A$39:$A$758,$A101,СВЦЭМ!$B$39:$B$758,Y$83)+'СЕТ СН'!$H$9+СВЦЭМ!$D$10+'СЕТ СН'!$H$6-'СЕТ СН'!$H$19</f>
        <v>2108.0231759100002</v>
      </c>
    </row>
    <row r="102" spans="1:25" ht="15.75" x14ac:dyDescent="0.2">
      <c r="A102" s="35">
        <f t="shared" si="2"/>
        <v>45401</v>
      </c>
      <c r="B102" s="36">
        <f>SUMIFS(СВЦЭМ!$C$39:$C$758,СВЦЭМ!$A$39:$A$758,$A102,СВЦЭМ!$B$39:$B$758,B$83)+'СЕТ СН'!$H$9+СВЦЭМ!$D$10+'СЕТ СН'!$H$6-'СЕТ СН'!$H$19</f>
        <v>2137.85067725</v>
      </c>
      <c r="C102" s="36">
        <f>SUMIFS(СВЦЭМ!$C$39:$C$758,СВЦЭМ!$A$39:$A$758,$A102,СВЦЭМ!$B$39:$B$758,C$83)+'СЕТ СН'!$H$9+СВЦЭМ!$D$10+'СЕТ СН'!$H$6-'СЕТ СН'!$H$19</f>
        <v>2185.4721043700001</v>
      </c>
      <c r="D102" s="36">
        <f>SUMIFS(СВЦЭМ!$C$39:$C$758,СВЦЭМ!$A$39:$A$758,$A102,СВЦЭМ!$B$39:$B$758,D$83)+'СЕТ СН'!$H$9+СВЦЭМ!$D$10+'СЕТ СН'!$H$6-'СЕТ СН'!$H$19</f>
        <v>2199.0678619800001</v>
      </c>
      <c r="E102" s="36">
        <f>SUMIFS(СВЦЭМ!$C$39:$C$758,СВЦЭМ!$A$39:$A$758,$A102,СВЦЭМ!$B$39:$B$758,E$83)+'СЕТ СН'!$H$9+СВЦЭМ!$D$10+'СЕТ СН'!$H$6-'СЕТ СН'!$H$19</f>
        <v>2209.47256849</v>
      </c>
      <c r="F102" s="36">
        <f>SUMIFS(СВЦЭМ!$C$39:$C$758,СВЦЭМ!$A$39:$A$758,$A102,СВЦЭМ!$B$39:$B$758,F$83)+'СЕТ СН'!$H$9+СВЦЭМ!$D$10+'СЕТ СН'!$H$6-'СЕТ СН'!$H$19</f>
        <v>2178.9758337900003</v>
      </c>
      <c r="G102" s="36">
        <f>SUMIFS(СВЦЭМ!$C$39:$C$758,СВЦЭМ!$A$39:$A$758,$A102,СВЦЭМ!$B$39:$B$758,G$83)+'СЕТ СН'!$H$9+СВЦЭМ!$D$10+'СЕТ СН'!$H$6-'СЕТ СН'!$H$19</f>
        <v>2168.9393584500003</v>
      </c>
      <c r="H102" s="36">
        <f>SUMIFS(СВЦЭМ!$C$39:$C$758,СВЦЭМ!$A$39:$A$758,$A102,СВЦЭМ!$B$39:$B$758,H$83)+'СЕТ СН'!$H$9+СВЦЭМ!$D$10+'СЕТ СН'!$H$6-'СЕТ СН'!$H$19</f>
        <v>2101.2188603899999</v>
      </c>
      <c r="I102" s="36">
        <f>SUMIFS(СВЦЭМ!$C$39:$C$758,СВЦЭМ!$A$39:$A$758,$A102,СВЦЭМ!$B$39:$B$758,I$83)+'СЕТ СН'!$H$9+СВЦЭМ!$D$10+'СЕТ СН'!$H$6-'СЕТ СН'!$H$19</f>
        <v>2062.9321830100002</v>
      </c>
      <c r="J102" s="36">
        <f>SUMIFS(СВЦЭМ!$C$39:$C$758,СВЦЭМ!$A$39:$A$758,$A102,СВЦЭМ!$B$39:$B$758,J$83)+'СЕТ СН'!$H$9+СВЦЭМ!$D$10+'СЕТ СН'!$H$6-'СЕТ СН'!$H$19</f>
        <v>2011.21838837</v>
      </c>
      <c r="K102" s="36">
        <f>SUMIFS(СВЦЭМ!$C$39:$C$758,СВЦЭМ!$A$39:$A$758,$A102,СВЦЭМ!$B$39:$B$758,K$83)+'СЕТ СН'!$H$9+СВЦЭМ!$D$10+'СЕТ СН'!$H$6-'СЕТ СН'!$H$19</f>
        <v>2014.777161</v>
      </c>
      <c r="L102" s="36">
        <f>SUMIFS(СВЦЭМ!$C$39:$C$758,СВЦЭМ!$A$39:$A$758,$A102,СВЦЭМ!$B$39:$B$758,L$83)+'СЕТ СН'!$H$9+СВЦЭМ!$D$10+'СЕТ СН'!$H$6-'СЕТ СН'!$H$19</f>
        <v>2008.0113158199999</v>
      </c>
      <c r="M102" s="36">
        <f>SUMIFS(СВЦЭМ!$C$39:$C$758,СВЦЭМ!$A$39:$A$758,$A102,СВЦЭМ!$B$39:$B$758,M$83)+'СЕТ СН'!$H$9+СВЦЭМ!$D$10+'СЕТ СН'!$H$6-'СЕТ СН'!$H$19</f>
        <v>2005.52276562</v>
      </c>
      <c r="N102" s="36">
        <f>SUMIFS(СВЦЭМ!$C$39:$C$758,СВЦЭМ!$A$39:$A$758,$A102,СВЦЭМ!$B$39:$B$758,N$83)+'СЕТ СН'!$H$9+СВЦЭМ!$D$10+'СЕТ СН'!$H$6-'СЕТ СН'!$H$19</f>
        <v>2015.1668968000001</v>
      </c>
      <c r="O102" s="36">
        <f>SUMIFS(СВЦЭМ!$C$39:$C$758,СВЦЭМ!$A$39:$A$758,$A102,СВЦЭМ!$B$39:$B$758,O$83)+'СЕТ СН'!$H$9+СВЦЭМ!$D$10+'СЕТ СН'!$H$6-'СЕТ СН'!$H$19</f>
        <v>2029.1137235400001</v>
      </c>
      <c r="P102" s="36">
        <f>SUMIFS(СВЦЭМ!$C$39:$C$758,СВЦЭМ!$A$39:$A$758,$A102,СВЦЭМ!$B$39:$B$758,P$83)+'СЕТ СН'!$H$9+СВЦЭМ!$D$10+'СЕТ СН'!$H$6-'СЕТ СН'!$H$19</f>
        <v>2043.2274574099999</v>
      </c>
      <c r="Q102" s="36">
        <f>SUMIFS(СВЦЭМ!$C$39:$C$758,СВЦЭМ!$A$39:$A$758,$A102,СВЦЭМ!$B$39:$B$758,Q$83)+'СЕТ СН'!$H$9+СВЦЭМ!$D$10+'СЕТ СН'!$H$6-'СЕТ СН'!$H$19</f>
        <v>2052.07520479</v>
      </c>
      <c r="R102" s="36">
        <f>SUMIFS(СВЦЭМ!$C$39:$C$758,СВЦЭМ!$A$39:$A$758,$A102,СВЦЭМ!$B$39:$B$758,R$83)+'СЕТ СН'!$H$9+СВЦЭМ!$D$10+'СЕТ СН'!$H$6-'СЕТ СН'!$H$19</f>
        <v>2054.4284393500002</v>
      </c>
      <c r="S102" s="36">
        <f>SUMIFS(СВЦЭМ!$C$39:$C$758,СВЦЭМ!$A$39:$A$758,$A102,СВЦЭМ!$B$39:$B$758,S$83)+'СЕТ СН'!$H$9+СВЦЭМ!$D$10+'СЕТ СН'!$H$6-'СЕТ СН'!$H$19</f>
        <v>2099.1762866399999</v>
      </c>
      <c r="T102" s="36">
        <f>SUMIFS(СВЦЭМ!$C$39:$C$758,СВЦЭМ!$A$39:$A$758,$A102,СВЦЭМ!$B$39:$B$758,T$83)+'СЕТ СН'!$H$9+СВЦЭМ!$D$10+'СЕТ СН'!$H$6-'СЕТ СН'!$H$19</f>
        <v>2077.8512032900003</v>
      </c>
      <c r="U102" s="36">
        <f>SUMIFS(СВЦЭМ!$C$39:$C$758,СВЦЭМ!$A$39:$A$758,$A102,СВЦЭМ!$B$39:$B$758,U$83)+'СЕТ СН'!$H$9+СВЦЭМ!$D$10+'СЕТ СН'!$H$6-'СЕТ СН'!$H$19</f>
        <v>1988.7034523300001</v>
      </c>
      <c r="V102" s="36">
        <f>SUMIFS(СВЦЭМ!$C$39:$C$758,СВЦЭМ!$A$39:$A$758,$A102,СВЦЭМ!$B$39:$B$758,V$83)+'СЕТ СН'!$H$9+СВЦЭМ!$D$10+'СЕТ СН'!$H$6-'СЕТ СН'!$H$19</f>
        <v>1999.22897711</v>
      </c>
      <c r="W102" s="36">
        <f>SUMIFS(СВЦЭМ!$C$39:$C$758,СВЦЭМ!$A$39:$A$758,$A102,СВЦЭМ!$B$39:$B$758,W$83)+'СЕТ СН'!$H$9+СВЦЭМ!$D$10+'СЕТ СН'!$H$6-'СЕТ СН'!$H$19</f>
        <v>1977.54297666</v>
      </c>
      <c r="X102" s="36">
        <f>SUMIFS(СВЦЭМ!$C$39:$C$758,СВЦЭМ!$A$39:$A$758,$A102,СВЦЭМ!$B$39:$B$758,X$83)+'СЕТ СН'!$H$9+СВЦЭМ!$D$10+'СЕТ СН'!$H$6-'СЕТ СН'!$H$19</f>
        <v>2063.80362823</v>
      </c>
      <c r="Y102" s="36">
        <f>SUMIFS(СВЦЭМ!$C$39:$C$758,СВЦЭМ!$A$39:$A$758,$A102,СВЦЭМ!$B$39:$B$758,Y$83)+'СЕТ СН'!$H$9+СВЦЭМ!$D$10+'СЕТ СН'!$H$6-'СЕТ СН'!$H$19</f>
        <v>2089.1242519900002</v>
      </c>
    </row>
    <row r="103" spans="1:25" ht="15.75" x14ac:dyDescent="0.2">
      <c r="A103" s="35">
        <f t="shared" si="2"/>
        <v>45402</v>
      </c>
      <c r="B103" s="36">
        <f>SUMIFS(СВЦЭМ!$C$39:$C$758,СВЦЭМ!$A$39:$A$758,$A103,СВЦЭМ!$B$39:$B$758,B$83)+'СЕТ СН'!$H$9+СВЦЭМ!$D$10+'СЕТ СН'!$H$6-'СЕТ СН'!$H$19</f>
        <v>2037.4170299699999</v>
      </c>
      <c r="C103" s="36">
        <f>SUMIFS(СВЦЭМ!$C$39:$C$758,СВЦЭМ!$A$39:$A$758,$A103,СВЦЭМ!$B$39:$B$758,C$83)+'СЕТ СН'!$H$9+СВЦЭМ!$D$10+'СЕТ СН'!$H$6-'СЕТ СН'!$H$19</f>
        <v>2171.5138565900002</v>
      </c>
      <c r="D103" s="36">
        <f>SUMIFS(СВЦЭМ!$C$39:$C$758,СВЦЭМ!$A$39:$A$758,$A103,СВЦЭМ!$B$39:$B$758,D$83)+'СЕТ СН'!$H$9+СВЦЭМ!$D$10+'СЕТ СН'!$H$6-'СЕТ СН'!$H$19</f>
        <v>2292.6660618799997</v>
      </c>
      <c r="E103" s="36">
        <f>SUMIFS(СВЦЭМ!$C$39:$C$758,СВЦЭМ!$A$39:$A$758,$A103,СВЦЭМ!$B$39:$B$758,E$83)+'СЕТ СН'!$H$9+СВЦЭМ!$D$10+'СЕТ СН'!$H$6-'СЕТ СН'!$H$19</f>
        <v>2317.5026610199998</v>
      </c>
      <c r="F103" s="36">
        <f>SUMIFS(СВЦЭМ!$C$39:$C$758,СВЦЭМ!$A$39:$A$758,$A103,СВЦЭМ!$B$39:$B$758,F$83)+'СЕТ СН'!$H$9+СВЦЭМ!$D$10+'СЕТ СН'!$H$6-'СЕТ СН'!$H$19</f>
        <v>2315.7607113399999</v>
      </c>
      <c r="G103" s="36">
        <f>SUMIFS(СВЦЭМ!$C$39:$C$758,СВЦЭМ!$A$39:$A$758,$A103,СВЦЭМ!$B$39:$B$758,G$83)+'СЕТ СН'!$H$9+СВЦЭМ!$D$10+'СЕТ СН'!$H$6-'СЕТ СН'!$H$19</f>
        <v>2310.3842370399998</v>
      </c>
      <c r="H103" s="36">
        <f>SUMIFS(СВЦЭМ!$C$39:$C$758,СВЦЭМ!$A$39:$A$758,$A103,СВЦЭМ!$B$39:$B$758,H$83)+'СЕТ СН'!$H$9+СВЦЭМ!$D$10+'СЕТ СН'!$H$6-'СЕТ СН'!$H$19</f>
        <v>2276.0182342199996</v>
      </c>
      <c r="I103" s="36">
        <f>SUMIFS(СВЦЭМ!$C$39:$C$758,СВЦЭМ!$A$39:$A$758,$A103,СВЦЭМ!$B$39:$B$758,I$83)+'СЕТ СН'!$H$9+СВЦЭМ!$D$10+'СЕТ СН'!$H$6-'СЕТ СН'!$H$19</f>
        <v>2233.5499981400003</v>
      </c>
      <c r="J103" s="36">
        <f>SUMIFS(СВЦЭМ!$C$39:$C$758,СВЦЭМ!$A$39:$A$758,$A103,СВЦЭМ!$B$39:$B$758,J$83)+'СЕТ СН'!$H$9+СВЦЭМ!$D$10+'СЕТ СН'!$H$6-'СЕТ СН'!$H$19</f>
        <v>2120.5255247700002</v>
      </c>
      <c r="K103" s="36">
        <f>SUMIFS(СВЦЭМ!$C$39:$C$758,СВЦЭМ!$A$39:$A$758,$A103,СВЦЭМ!$B$39:$B$758,K$83)+'СЕТ СН'!$H$9+СВЦЭМ!$D$10+'СЕТ СН'!$H$6-'СЕТ СН'!$H$19</f>
        <v>2088.2227411000003</v>
      </c>
      <c r="L103" s="36">
        <f>SUMIFS(СВЦЭМ!$C$39:$C$758,СВЦЭМ!$A$39:$A$758,$A103,СВЦЭМ!$B$39:$B$758,L$83)+'СЕТ СН'!$H$9+СВЦЭМ!$D$10+'СЕТ СН'!$H$6-'СЕТ СН'!$H$19</f>
        <v>2078.3574894799999</v>
      </c>
      <c r="M103" s="36">
        <f>SUMIFS(СВЦЭМ!$C$39:$C$758,СВЦЭМ!$A$39:$A$758,$A103,СВЦЭМ!$B$39:$B$758,M$83)+'СЕТ СН'!$H$9+СВЦЭМ!$D$10+'СЕТ СН'!$H$6-'СЕТ СН'!$H$19</f>
        <v>2063.7289916300001</v>
      </c>
      <c r="N103" s="36">
        <f>SUMIFS(СВЦЭМ!$C$39:$C$758,СВЦЭМ!$A$39:$A$758,$A103,СВЦЭМ!$B$39:$B$758,N$83)+'СЕТ СН'!$H$9+СВЦЭМ!$D$10+'СЕТ СН'!$H$6-'СЕТ СН'!$H$19</f>
        <v>2041.7496929399999</v>
      </c>
      <c r="O103" s="36">
        <f>SUMIFS(СВЦЭМ!$C$39:$C$758,СВЦЭМ!$A$39:$A$758,$A103,СВЦЭМ!$B$39:$B$758,O$83)+'СЕТ СН'!$H$9+СВЦЭМ!$D$10+'СЕТ СН'!$H$6-'СЕТ СН'!$H$19</f>
        <v>2029.88362613</v>
      </c>
      <c r="P103" s="36">
        <f>SUMIFS(СВЦЭМ!$C$39:$C$758,СВЦЭМ!$A$39:$A$758,$A103,СВЦЭМ!$B$39:$B$758,P$83)+'СЕТ СН'!$H$9+СВЦЭМ!$D$10+'СЕТ СН'!$H$6-'СЕТ СН'!$H$19</f>
        <v>2034.6737747</v>
      </c>
      <c r="Q103" s="36">
        <f>SUMIFS(СВЦЭМ!$C$39:$C$758,СВЦЭМ!$A$39:$A$758,$A103,СВЦЭМ!$B$39:$B$758,Q$83)+'СЕТ СН'!$H$9+СВЦЭМ!$D$10+'СЕТ СН'!$H$6-'СЕТ СН'!$H$19</f>
        <v>2041.7482931700001</v>
      </c>
      <c r="R103" s="36">
        <f>SUMIFS(СВЦЭМ!$C$39:$C$758,СВЦЭМ!$A$39:$A$758,$A103,СВЦЭМ!$B$39:$B$758,R$83)+'СЕТ СН'!$H$9+СВЦЭМ!$D$10+'СЕТ СН'!$H$6-'СЕТ СН'!$H$19</f>
        <v>2129.3351732900001</v>
      </c>
      <c r="S103" s="36">
        <f>SUMIFS(СВЦЭМ!$C$39:$C$758,СВЦЭМ!$A$39:$A$758,$A103,СВЦЭМ!$B$39:$B$758,S$83)+'СЕТ СН'!$H$9+СВЦЭМ!$D$10+'СЕТ СН'!$H$6-'СЕТ СН'!$H$19</f>
        <v>2101.0611545300003</v>
      </c>
      <c r="T103" s="36">
        <f>SUMIFS(СВЦЭМ!$C$39:$C$758,СВЦЭМ!$A$39:$A$758,$A103,СВЦЭМ!$B$39:$B$758,T$83)+'СЕТ СН'!$H$9+СВЦЭМ!$D$10+'СЕТ СН'!$H$6-'СЕТ СН'!$H$19</f>
        <v>2073.4747678100002</v>
      </c>
      <c r="U103" s="36">
        <f>SUMIFS(СВЦЭМ!$C$39:$C$758,СВЦЭМ!$A$39:$A$758,$A103,СВЦЭМ!$B$39:$B$758,U$83)+'СЕТ СН'!$H$9+СВЦЭМ!$D$10+'СЕТ СН'!$H$6-'СЕТ СН'!$H$19</f>
        <v>2071.1349464</v>
      </c>
      <c r="V103" s="36">
        <f>SUMIFS(СВЦЭМ!$C$39:$C$758,СВЦЭМ!$A$39:$A$758,$A103,СВЦЭМ!$B$39:$B$758,V$83)+'СЕТ СН'!$H$9+СВЦЭМ!$D$10+'СЕТ СН'!$H$6-'СЕТ СН'!$H$19</f>
        <v>2043.5352954800001</v>
      </c>
      <c r="W103" s="36">
        <f>SUMIFS(СВЦЭМ!$C$39:$C$758,СВЦЭМ!$A$39:$A$758,$A103,СВЦЭМ!$B$39:$B$758,W$83)+'СЕТ СН'!$H$9+СВЦЭМ!$D$10+'СЕТ СН'!$H$6-'СЕТ СН'!$H$19</f>
        <v>2025.56840468</v>
      </c>
      <c r="X103" s="36">
        <f>SUMIFS(СВЦЭМ!$C$39:$C$758,СВЦЭМ!$A$39:$A$758,$A103,СВЦЭМ!$B$39:$B$758,X$83)+'СЕТ СН'!$H$9+СВЦЭМ!$D$10+'СЕТ СН'!$H$6-'СЕТ СН'!$H$19</f>
        <v>2067.28563777</v>
      </c>
      <c r="Y103" s="36">
        <f>SUMIFS(СВЦЭМ!$C$39:$C$758,СВЦЭМ!$A$39:$A$758,$A103,СВЦЭМ!$B$39:$B$758,Y$83)+'СЕТ СН'!$H$9+СВЦЭМ!$D$10+'СЕТ СН'!$H$6-'СЕТ СН'!$H$19</f>
        <v>2109.4690737300002</v>
      </c>
    </row>
    <row r="104" spans="1:25" ht="15.75" x14ac:dyDescent="0.2">
      <c r="A104" s="35">
        <f t="shared" si="2"/>
        <v>45403</v>
      </c>
      <c r="B104" s="36">
        <f>SUMIFS(СВЦЭМ!$C$39:$C$758,СВЦЭМ!$A$39:$A$758,$A104,СВЦЭМ!$B$39:$B$758,B$83)+'СЕТ СН'!$H$9+СВЦЭМ!$D$10+'СЕТ СН'!$H$6-'СЕТ СН'!$H$19</f>
        <v>2188.7128323400002</v>
      </c>
      <c r="C104" s="36">
        <f>SUMIFS(СВЦЭМ!$C$39:$C$758,СВЦЭМ!$A$39:$A$758,$A104,СВЦЭМ!$B$39:$B$758,C$83)+'СЕТ СН'!$H$9+СВЦЭМ!$D$10+'СЕТ СН'!$H$6-'СЕТ СН'!$H$19</f>
        <v>2252.4679347000001</v>
      </c>
      <c r="D104" s="36">
        <f>SUMIFS(СВЦЭМ!$C$39:$C$758,СВЦЭМ!$A$39:$A$758,$A104,СВЦЭМ!$B$39:$B$758,D$83)+'СЕТ СН'!$H$9+СВЦЭМ!$D$10+'СЕТ СН'!$H$6-'СЕТ СН'!$H$19</f>
        <v>2276.0066391299997</v>
      </c>
      <c r="E104" s="36">
        <f>SUMIFS(СВЦЭМ!$C$39:$C$758,СВЦЭМ!$A$39:$A$758,$A104,СВЦЭМ!$B$39:$B$758,E$83)+'СЕТ СН'!$H$9+СВЦЭМ!$D$10+'СЕТ СН'!$H$6-'СЕТ СН'!$H$19</f>
        <v>2288.8943113299997</v>
      </c>
      <c r="F104" s="36">
        <f>SUMIFS(СВЦЭМ!$C$39:$C$758,СВЦЭМ!$A$39:$A$758,$A104,СВЦЭМ!$B$39:$B$758,F$83)+'СЕТ СН'!$H$9+СВЦЭМ!$D$10+'СЕТ СН'!$H$6-'СЕТ СН'!$H$19</f>
        <v>2288.1630948699999</v>
      </c>
      <c r="G104" s="36">
        <f>SUMIFS(СВЦЭМ!$C$39:$C$758,СВЦЭМ!$A$39:$A$758,$A104,СВЦЭМ!$B$39:$B$758,G$83)+'СЕТ СН'!$H$9+СВЦЭМ!$D$10+'СЕТ СН'!$H$6-'СЕТ СН'!$H$19</f>
        <v>2267.8027031799998</v>
      </c>
      <c r="H104" s="36">
        <f>SUMIFS(СВЦЭМ!$C$39:$C$758,СВЦЭМ!$A$39:$A$758,$A104,СВЦЭМ!$B$39:$B$758,H$83)+'СЕТ СН'!$H$9+СВЦЭМ!$D$10+'СЕТ СН'!$H$6-'СЕТ СН'!$H$19</f>
        <v>2257.7068855699999</v>
      </c>
      <c r="I104" s="36">
        <f>SUMIFS(СВЦЭМ!$C$39:$C$758,СВЦЭМ!$A$39:$A$758,$A104,СВЦЭМ!$B$39:$B$758,I$83)+'СЕТ СН'!$H$9+СВЦЭМ!$D$10+'СЕТ СН'!$H$6-'СЕТ СН'!$H$19</f>
        <v>2229.7870181900003</v>
      </c>
      <c r="J104" s="36">
        <f>SUMIFS(СВЦЭМ!$C$39:$C$758,СВЦЭМ!$A$39:$A$758,$A104,СВЦЭМ!$B$39:$B$758,J$83)+'СЕТ СН'!$H$9+СВЦЭМ!$D$10+'СЕТ СН'!$H$6-'СЕТ СН'!$H$19</f>
        <v>2082.0579405100002</v>
      </c>
      <c r="K104" s="36">
        <f>SUMIFS(СВЦЭМ!$C$39:$C$758,СВЦЭМ!$A$39:$A$758,$A104,СВЦЭМ!$B$39:$B$758,K$83)+'СЕТ СН'!$H$9+СВЦЭМ!$D$10+'СЕТ СН'!$H$6-'СЕТ СН'!$H$19</f>
        <v>2008.71831462</v>
      </c>
      <c r="L104" s="36">
        <f>SUMIFS(СВЦЭМ!$C$39:$C$758,СВЦЭМ!$A$39:$A$758,$A104,СВЦЭМ!$B$39:$B$758,L$83)+'СЕТ СН'!$H$9+СВЦЭМ!$D$10+'СЕТ СН'!$H$6-'СЕТ СН'!$H$19</f>
        <v>1997.51520478</v>
      </c>
      <c r="M104" s="36">
        <f>SUMIFS(СВЦЭМ!$C$39:$C$758,СВЦЭМ!$A$39:$A$758,$A104,СВЦЭМ!$B$39:$B$758,M$83)+'СЕТ СН'!$H$9+СВЦЭМ!$D$10+'СЕТ СН'!$H$6-'СЕТ СН'!$H$19</f>
        <v>1999.4471261400001</v>
      </c>
      <c r="N104" s="36">
        <f>SUMIFS(СВЦЭМ!$C$39:$C$758,СВЦЭМ!$A$39:$A$758,$A104,СВЦЭМ!$B$39:$B$758,N$83)+'СЕТ СН'!$H$9+СВЦЭМ!$D$10+'СЕТ СН'!$H$6-'СЕТ СН'!$H$19</f>
        <v>2031.7696218400001</v>
      </c>
      <c r="O104" s="36">
        <f>SUMIFS(СВЦЭМ!$C$39:$C$758,СВЦЭМ!$A$39:$A$758,$A104,СВЦЭМ!$B$39:$B$758,O$83)+'СЕТ СН'!$H$9+СВЦЭМ!$D$10+'СЕТ СН'!$H$6-'СЕТ СН'!$H$19</f>
        <v>2063.4663223000002</v>
      </c>
      <c r="P104" s="36">
        <f>SUMIFS(СВЦЭМ!$C$39:$C$758,СВЦЭМ!$A$39:$A$758,$A104,СВЦЭМ!$B$39:$B$758,P$83)+'СЕТ СН'!$H$9+СВЦЭМ!$D$10+'СЕТ СН'!$H$6-'СЕТ СН'!$H$19</f>
        <v>2104.8102494700001</v>
      </c>
      <c r="Q104" s="36">
        <f>SUMIFS(СВЦЭМ!$C$39:$C$758,СВЦЭМ!$A$39:$A$758,$A104,СВЦЭМ!$B$39:$B$758,Q$83)+'СЕТ СН'!$H$9+СВЦЭМ!$D$10+'СЕТ СН'!$H$6-'СЕТ СН'!$H$19</f>
        <v>2137.1183029600002</v>
      </c>
      <c r="R104" s="36">
        <f>SUMIFS(СВЦЭМ!$C$39:$C$758,СВЦЭМ!$A$39:$A$758,$A104,СВЦЭМ!$B$39:$B$758,R$83)+'СЕТ СН'!$H$9+СВЦЭМ!$D$10+'СЕТ СН'!$H$6-'СЕТ СН'!$H$19</f>
        <v>2165.4628811600001</v>
      </c>
      <c r="S104" s="36">
        <f>SUMIFS(СВЦЭМ!$C$39:$C$758,СВЦЭМ!$A$39:$A$758,$A104,СВЦЭМ!$B$39:$B$758,S$83)+'СЕТ СН'!$H$9+СВЦЭМ!$D$10+'СЕТ СН'!$H$6-'СЕТ СН'!$H$19</f>
        <v>2146.7171179800002</v>
      </c>
      <c r="T104" s="36">
        <f>SUMIFS(СВЦЭМ!$C$39:$C$758,СВЦЭМ!$A$39:$A$758,$A104,СВЦЭМ!$B$39:$B$758,T$83)+'СЕТ СН'!$H$9+СВЦЭМ!$D$10+'СЕТ СН'!$H$6-'СЕТ СН'!$H$19</f>
        <v>2101.9891068900001</v>
      </c>
      <c r="U104" s="36">
        <f>SUMIFS(СВЦЭМ!$C$39:$C$758,СВЦЭМ!$A$39:$A$758,$A104,СВЦЭМ!$B$39:$B$758,U$83)+'СЕТ СН'!$H$9+СВЦЭМ!$D$10+'СЕТ СН'!$H$6-'СЕТ СН'!$H$19</f>
        <v>2088.30453549</v>
      </c>
      <c r="V104" s="36">
        <f>SUMIFS(СВЦЭМ!$C$39:$C$758,СВЦЭМ!$A$39:$A$758,$A104,СВЦЭМ!$B$39:$B$758,V$83)+'СЕТ СН'!$H$9+СВЦЭМ!$D$10+'СЕТ СН'!$H$6-'СЕТ СН'!$H$19</f>
        <v>2043.9034157799999</v>
      </c>
      <c r="W104" s="36">
        <f>SUMIFS(СВЦЭМ!$C$39:$C$758,СВЦЭМ!$A$39:$A$758,$A104,СВЦЭМ!$B$39:$B$758,W$83)+'СЕТ СН'!$H$9+СВЦЭМ!$D$10+'СЕТ СН'!$H$6-'СЕТ СН'!$H$19</f>
        <v>2044.98431512</v>
      </c>
      <c r="X104" s="36">
        <f>SUMIFS(СВЦЭМ!$C$39:$C$758,СВЦЭМ!$A$39:$A$758,$A104,СВЦЭМ!$B$39:$B$758,X$83)+'СЕТ СН'!$H$9+СВЦЭМ!$D$10+'СЕТ СН'!$H$6-'СЕТ СН'!$H$19</f>
        <v>2113.38629171</v>
      </c>
      <c r="Y104" s="36">
        <f>SUMIFS(СВЦЭМ!$C$39:$C$758,СВЦЭМ!$A$39:$A$758,$A104,СВЦЭМ!$B$39:$B$758,Y$83)+'СЕТ СН'!$H$9+СВЦЭМ!$D$10+'СЕТ СН'!$H$6-'СЕТ СН'!$H$19</f>
        <v>2191.2524901000002</v>
      </c>
    </row>
    <row r="105" spans="1:25" ht="15.75" x14ac:dyDescent="0.2">
      <c r="A105" s="35">
        <f t="shared" si="2"/>
        <v>45404</v>
      </c>
      <c r="B105" s="36">
        <f>SUMIFS(СВЦЭМ!$C$39:$C$758,СВЦЭМ!$A$39:$A$758,$A105,СВЦЭМ!$B$39:$B$758,B$83)+'СЕТ СН'!$H$9+СВЦЭМ!$D$10+'СЕТ СН'!$H$6-'СЕТ СН'!$H$19</f>
        <v>2272.59577997</v>
      </c>
      <c r="C105" s="36">
        <f>SUMIFS(СВЦЭМ!$C$39:$C$758,СВЦЭМ!$A$39:$A$758,$A105,СВЦЭМ!$B$39:$B$758,C$83)+'СЕТ СН'!$H$9+СВЦЭМ!$D$10+'СЕТ СН'!$H$6-'СЕТ СН'!$H$19</f>
        <v>2299.0063845899995</v>
      </c>
      <c r="D105" s="36">
        <f>SUMIFS(СВЦЭМ!$C$39:$C$758,СВЦЭМ!$A$39:$A$758,$A105,СВЦЭМ!$B$39:$B$758,D$83)+'СЕТ СН'!$H$9+СВЦЭМ!$D$10+'СЕТ СН'!$H$6-'СЕТ СН'!$H$19</f>
        <v>2300.8128170499995</v>
      </c>
      <c r="E105" s="36">
        <f>SUMIFS(СВЦЭМ!$C$39:$C$758,СВЦЭМ!$A$39:$A$758,$A105,СВЦЭМ!$B$39:$B$758,E$83)+'СЕТ СН'!$H$9+СВЦЭМ!$D$10+'СЕТ СН'!$H$6-'СЕТ СН'!$H$19</f>
        <v>2314.7305569399996</v>
      </c>
      <c r="F105" s="36">
        <f>SUMIFS(СВЦЭМ!$C$39:$C$758,СВЦЭМ!$A$39:$A$758,$A105,СВЦЭМ!$B$39:$B$758,F$83)+'СЕТ СН'!$H$9+СВЦЭМ!$D$10+'СЕТ СН'!$H$6-'СЕТ СН'!$H$19</f>
        <v>2282.7536144199998</v>
      </c>
      <c r="G105" s="36">
        <f>SUMIFS(СВЦЭМ!$C$39:$C$758,СВЦЭМ!$A$39:$A$758,$A105,СВЦЭМ!$B$39:$B$758,G$83)+'СЕТ СН'!$H$9+СВЦЭМ!$D$10+'СЕТ СН'!$H$6-'СЕТ СН'!$H$19</f>
        <v>2258.6542048200004</v>
      </c>
      <c r="H105" s="36">
        <f>SUMIFS(СВЦЭМ!$C$39:$C$758,СВЦЭМ!$A$39:$A$758,$A105,СВЦЭМ!$B$39:$B$758,H$83)+'СЕТ СН'!$H$9+СВЦЭМ!$D$10+'СЕТ СН'!$H$6-'СЕТ СН'!$H$19</f>
        <v>2179.0427896900001</v>
      </c>
      <c r="I105" s="36">
        <f>SUMIFS(СВЦЭМ!$C$39:$C$758,СВЦЭМ!$A$39:$A$758,$A105,СВЦЭМ!$B$39:$B$758,I$83)+'СЕТ СН'!$H$9+СВЦЭМ!$D$10+'СЕТ СН'!$H$6-'СЕТ СН'!$H$19</f>
        <v>2101.5954677700001</v>
      </c>
      <c r="J105" s="36">
        <f>SUMIFS(СВЦЭМ!$C$39:$C$758,СВЦЭМ!$A$39:$A$758,$A105,СВЦЭМ!$B$39:$B$758,J$83)+'СЕТ СН'!$H$9+СВЦЭМ!$D$10+'СЕТ СН'!$H$6-'СЕТ СН'!$H$19</f>
        <v>2114.2664367300004</v>
      </c>
      <c r="K105" s="36">
        <f>SUMIFS(СВЦЭМ!$C$39:$C$758,СВЦЭМ!$A$39:$A$758,$A105,СВЦЭМ!$B$39:$B$758,K$83)+'СЕТ СН'!$H$9+СВЦЭМ!$D$10+'СЕТ СН'!$H$6-'СЕТ СН'!$H$19</f>
        <v>2083.8505664200002</v>
      </c>
      <c r="L105" s="36">
        <f>SUMIFS(СВЦЭМ!$C$39:$C$758,СВЦЭМ!$A$39:$A$758,$A105,СВЦЭМ!$B$39:$B$758,L$83)+'СЕТ СН'!$H$9+СВЦЭМ!$D$10+'СЕТ СН'!$H$6-'СЕТ СН'!$H$19</f>
        <v>2172.2035143400003</v>
      </c>
      <c r="M105" s="36">
        <f>SUMIFS(СВЦЭМ!$C$39:$C$758,СВЦЭМ!$A$39:$A$758,$A105,СВЦЭМ!$B$39:$B$758,M$83)+'СЕТ СН'!$H$9+СВЦЭМ!$D$10+'СЕТ СН'!$H$6-'СЕТ СН'!$H$19</f>
        <v>2191.98687621</v>
      </c>
      <c r="N105" s="36">
        <f>SUMIFS(СВЦЭМ!$C$39:$C$758,СВЦЭМ!$A$39:$A$758,$A105,СВЦЭМ!$B$39:$B$758,N$83)+'СЕТ СН'!$H$9+СВЦЭМ!$D$10+'СЕТ СН'!$H$6-'СЕТ СН'!$H$19</f>
        <v>2122.6790083200003</v>
      </c>
      <c r="O105" s="36">
        <f>SUMIFS(СВЦЭМ!$C$39:$C$758,СВЦЭМ!$A$39:$A$758,$A105,СВЦЭМ!$B$39:$B$758,O$83)+'СЕТ СН'!$H$9+СВЦЭМ!$D$10+'СЕТ СН'!$H$6-'СЕТ СН'!$H$19</f>
        <v>2261.8602941700001</v>
      </c>
      <c r="P105" s="36">
        <f>SUMIFS(СВЦЭМ!$C$39:$C$758,СВЦЭМ!$A$39:$A$758,$A105,СВЦЭМ!$B$39:$B$758,P$83)+'СЕТ СН'!$H$9+СВЦЭМ!$D$10+'СЕТ СН'!$H$6-'СЕТ СН'!$H$19</f>
        <v>2335.6610587399996</v>
      </c>
      <c r="Q105" s="36">
        <f>SUMIFS(СВЦЭМ!$C$39:$C$758,СВЦЭМ!$A$39:$A$758,$A105,СВЦЭМ!$B$39:$B$758,Q$83)+'СЕТ СН'!$H$9+СВЦЭМ!$D$10+'СЕТ СН'!$H$6-'СЕТ СН'!$H$19</f>
        <v>2342.4324561599997</v>
      </c>
      <c r="R105" s="36">
        <f>SUMIFS(СВЦЭМ!$C$39:$C$758,СВЦЭМ!$A$39:$A$758,$A105,СВЦЭМ!$B$39:$B$758,R$83)+'СЕТ СН'!$H$9+СВЦЭМ!$D$10+'СЕТ СН'!$H$6-'СЕТ СН'!$H$19</f>
        <v>2274.94453591</v>
      </c>
      <c r="S105" s="36">
        <f>SUMIFS(СВЦЭМ!$C$39:$C$758,СВЦЭМ!$A$39:$A$758,$A105,СВЦЭМ!$B$39:$B$758,S$83)+'СЕТ СН'!$H$9+СВЦЭМ!$D$10+'СЕТ СН'!$H$6-'СЕТ СН'!$H$19</f>
        <v>2174.8830671600003</v>
      </c>
      <c r="T105" s="36">
        <f>SUMIFS(СВЦЭМ!$C$39:$C$758,СВЦЭМ!$A$39:$A$758,$A105,СВЦЭМ!$B$39:$B$758,T$83)+'СЕТ СН'!$H$9+СВЦЭМ!$D$10+'СЕТ СН'!$H$6-'СЕТ СН'!$H$19</f>
        <v>2105.9359228000003</v>
      </c>
      <c r="U105" s="36">
        <f>SUMIFS(СВЦЭМ!$C$39:$C$758,СВЦЭМ!$A$39:$A$758,$A105,СВЦЭМ!$B$39:$B$758,U$83)+'СЕТ СН'!$H$9+СВЦЭМ!$D$10+'СЕТ СН'!$H$6-'СЕТ СН'!$H$19</f>
        <v>2057.1167561500001</v>
      </c>
      <c r="V105" s="36">
        <f>SUMIFS(СВЦЭМ!$C$39:$C$758,СВЦЭМ!$A$39:$A$758,$A105,СВЦЭМ!$B$39:$B$758,V$83)+'СЕТ СН'!$H$9+СВЦЭМ!$D$10+'СЕТ СН'!$H$6-'СЕТ СН'!$H$19</f>
        <v>2023.94490496</v>
      </c>
      <c r="W105" s="36">
        <f>SUMIFS(СВЦЭМ!$C$39:$C$758,СВЦЭМ!$A$39:$A$758,$A105,СВЦЭМ!$B$39:$B$758,W$83)+'СЕТ СН'!$H$9+СВЦЭМ!$D$10+'СЕТ СН'!$H$6-'СЕТ СН'!$H$19</f>
        <v>2046.0533364299999</v>
      </c>
      <c r="X105" s="36">
        <f>SUMIFS(СВЦЭМ!$C$39:$C$758,СВЦЭМ!$A$39:$A$758,$A105,СВЦЭМ!$B$39:$B$758,X$83)+'СЕТ СН'!$H$9+СВЦЭМ!$D$10+'СЕТ СН'!$H$6-'СЕТ СН'!$H$19</f>
        <v>2122.3197577800001</v>
      </c>
      <c r="Y105" s="36">
        <f>SUMIFS(СВЦЭМ!$C$39:$C$758,СВЦЭМ!$A$39:$A$758,$A105,СВЦЭМ!$B$39:$B$758,Y$83)+'СЕТ СН'!$H$9+СВЦЭМ!$D$10+'СЕТ СН'!$H$6-'СЕТ СН'!$H$19</f>
        <v>2160.7251183100002</v>
      </c>
    </row>
    <row r="106" spans="1:25" ht="15.75" x14ac:dyDescent="0.2">
      <c r="A106" s="35">
        <f t="shared" si="2"/>
        <v>45405</v>
      </c>
      <c r="B106" s="36">
        <f>SUMIFS(СВЦЭМ!$C$39:$C$758,СВЦЭМ!$A$39:$A$758,$A106,СВЦЭМ!$B$39:$B$758,B$83)+'СЕТ СН'!$H$9+СВЦЭМ!$D$10+'СЕТ СН'!$H$6-'СЕТ СН'!$H$19</f>
        <v>2170.0606098000003</v>
      </c>
      <c r="C106" s="36">
        <f>SUMIFS(СВЦЭМ!$C$39:$C$758,СВЦЭМ!$A$39:$A$758,$A106,СВЦЭМ!$B$39:$B$758,C$83)+'СЕТ СН'!$H$9+СВЦЭМ!$D$10+'СЕТ СН'!$H$6-'СЕТ СН'!$H$19</f>
        <v>2241.0828871400004</v>
      </c>
      <c r="D106" s="36">
        <f>SUMIFS(СВЦЭМ!$C$39:$C$758,СВЦЭМ!$A$39:$A$758,$A106,СВЦЭМ!$B$39:$B$758,D$83)+'СЕТ СН'!$H$9+СВЦЭМ!$D$10+'СЕТ СН'!$H$6-'СЕТ СН'!$H$19</f>
        <v>2264.3775360899999</v>
      </c>
      <c r="E106" s="36">
        <f>SUMIFS(СВЦЭМ!$C$39:$C$758,СВЦЭМ!$A$39:$A$758,$A106,СВЦЭМ!$B$39:$B$758,E$83)+'СЕТ СН'!$H$9+СВЦЭМ!$D$10+'СЕТ СН'!$H$6-'СЕТ СН'!$H$19</f>
        <v>2296.4118222099996</v>
      </c>
      <c r="F106" s="36">
        <f>SUMIFS(СВЦЭМ!$C$39:$C$758,СВЦЭМ!$A$39:$A$758,$A106,СВЦЭМ!$B$39:$B$758,F$83)+'СЕТ СН'!$H$9+СВЦЭМ!$D$10+'СЕТ СН'!$H$6-'СЕТ СН'!$H$19</f>
        <v>2298.6797752699995</v>
      </c>
      <c r="G106" s="36">
        <f>SUMIFS(СВЦЭМ!$C$39:$C$758,СВЦЭМ!$A$39:$A$758,$A106,СВЦЭМ!$B$39:$B$758,G$83)+'СЕТ СН'!$H$9+СВЦЭМ!$D$10+'СЕТ СН'!$H$6-'СЕТ СН'!$H$19</f>
        <v>2275.2862504699997</v>
      </c>
      <c r="H106" s="36">
        <f>SUMIFS(СВЦЭМ!$C$39:$C$758,СВЦЭМ!$A$39:$A$758,$A106,СВЦЭМ!$B$39:$B$758,H$83)+'СЕТ СН'!$H$9+СВЦЭМ!$D$10+'СЕТ СН'!$H$6-'СЕТ СН'!$H$19</f>
        <v>2193.5526681700003</v>
      </c>
      <c r="I106" s="36">
        <f>SUMIFS(СВЦЭМ!$C$39:$C$758,СВЦЭМ!$A$39:$A$758,$A106,СВЦЭМ!$B$39:$B$758,I$83)+'СЕТ СН'!$H$9+СВЦЭМ!$D$10+'СЕТ СН'!$H$6-'СЕТ СН'!$H$19</f>
        <v>2092.6245424399999</v>
      </c>
      <c r="J106" s="36">
        <f>SUMIFS(СВЦЭМ!$C$39:$C$758,СВЦЭМ!$A$39:$A$758,$A106,СВЦЭМ!$B$39:$B$758,J$83)+'СЕТ СН'!$H$9+СВЦЭМ!$D$10+'СЕТ СН'!$H$6-'СЕТ СН'!$H$19</f>
        <v>2017.1740351799999</v>
      </c>
      <c r="K106" s="36">
        <f>SUMIFS(СВЦЭМ!$C$39:$C$758,СВЦЭМ!$A$39:$A$758,$A106,СВЦЭМ!$B$39:$B$758,K$83)+'СЕТ СН'!$H$9+СВЦЭМ!$D$10+'СЕТ СН'!$H$6-'СЕТ СН'!$H$19</f>
        <v>1999.99747613</v>
      </c>
      <c r="L106" s="36">
        <f>SUMIFS(СВЦЭМ!$C$39:$C$758,СВЦЭМ!$A$39:$A$758,$A106,СВЦЭМ!$B$39:$B$758,L$83)+'СЕТ СН'!$H$9+СВЦЭМ!$D$10+'СЕТ СН'!$H$6-'СЕТ СН'!$H$19</f>
        <v>1988.2355219200001</v>
      </c>
      <c r="M106" s="36">
        <f>SUMIFS(СВЦЭМ!$C$39:$C$758,СВЦЭМ!$A$39:$A$758,$A106,СВЦЭМ!$B$39:$B$758,M$83)+'СЕТ СН'!$H$9+СВЦЭМ!$D$10+'СЕТ СН'!$H$6-'СЕТ СН'!$H$19</f>
        <v>1979.5817480000001</v>
      </c>
      <c r="N106" s="36">
        <f>SUMIFS(СВЦЭМ!$C$39:$C$758,СВЦЭМ!$A$39:$A$758,$A106,СВЦЭМ!$B$39:$B$758,N$83)+'СЕТ СН'!$H$9+СВЦЭМ!$D$10+'СЕТ СН'!$H$6-'СЕТ СН'!$H$19</f>
        <v>1968.42403304</v>
      </c>
      <c r="O106" s="36">
        <f>SUMIFS(СВЦЭМ!$C$39:$C$758,СВЦЭМ!$A$39:$A$758,$A106,СВЦЭМ!$B$39:$B$758,O$83)+'СЕТ СН'!$H$9+СВЦЭМ!$D$10+'СЕТ СН'!$H$6-'СЕТ СН'!$H$19</f>
        <v>1987.6434526800001</v>
      </c>
      <c r="P106" s="36">
        <f>SUMIFS(СВЦЭМ!$C$39:$C$758,СВЦЭМ!$A$39:$A$758,$A106,СВЦЭМ!$B$39:$B$758,P$83)+'СЕТ СН'!$H$9+СВЦЭМ!$D$10+'СЕТ СН'!$H$6-'СЕТ СН'!$H$19</f>
        <v>2004.12035941</v>
      </c>
      <c r="Q106" s="36">
        <f>SUMIFS(СВЦЭМ!$C$39:$C$758,СВЦЭМ!$A$39:$A$758,$A106,СВЦЭМ!$B$39:$B$758,Q$83)+'СЕТ СН'!$H$9+СВЦЭМ!$D$10+'СЕТ СН'!$H$6-'СЕТ СН'!$H$19</f>
        <v>2031.97203307</v>
      </c>
      <c r="R106" s="36">
        <f>SUMIFS(СВЦЭМ!$C$39:$C$758,СВЦЭМ!$A$39:$A$758,$A106,СВЦЭМ!$B$39:$B$758,R$83)+'СЕТ СН'!$H$9+СВЦЭМ!$D$10+'СЕТ СН'!$H$6-'СЕТ СН'!$H$19</f>
        <v>2043.4572635900001</v>
      </c>
      <c r="S106" s="36">
        <f>SUMIFS(СВЦЭМ!$C$39:$C$758,СВЦЭМ!$A$39:$A$758,$A106,СВЦЭМ!$B$39:$B$758,S$83)+'СЕТ СН'!$H$9+СВЦЭМ!$D$10+'СЕТ СН'!$H$6-'СЕТ СН'!$H$19</f>
        <v>2052.0061053200002</v>
      </c>
      <c r="T106" s="36">
        <f>SUMIFS(СВЦЭМ!$C$39:$C$758,СВЦЭМ!$A$39:$A$758,$A106,СВЦЭМ!$B$39:$B$758,T$83)+'СЕТ СН'!$H$9+СВЦЭМ!$D$10+'СЕТ СН'!$H$6-'СЕТ СН'!$H$19</f>
        <v>2008.9633848999999</v>
      </c>
      <c r="U106" s="36">
        <f>SUMIFS(СВЦЭМ!$C$39:$C$758,СВЦЭМ!$A$39:$A$758,$A106,СВЦЭМ!$B$39:$B$758,U$83)+'СЕТ СН'!$H$9+СВЦЭМ!$D$10+'СЕТ СН'!$H$6-'СЕТ СН'!$H$19</f>
        <v>2045.64056136</v>
      </c>
      <c r="V106" s="36">
        <f>SUMIFS(СВЦЭМ!$C$39:$C$758,СВЦЭМ!$A$39:$A$758,$A106,СВЦЭМ!$B$39:$B$758,V$83)+'СЕТ СН'!$H$9+СВЦЭМ!$D$10+'СЕТ СН'!$H$6-'СЕТ СН'!$H$19</f>
        <v>2005.5535853399999</v>
      </c>
      <c r="W106" s="36">
        <f>SUMIFS(СВЦЭМ!$C$39:$C$758,СВЦЭМ!$A$39:$A$758,$A106,СВЦЭМ!$B$39:$B$758,W$83)+'СЕТ СН'!$H$9+СВЦЭМ!$D$10+'СЕТ СН'!$H$6-'СЕТ СН'!$H$19</f>
        <v>1981.70894991</v>
      </c>
      <c r="X106" s="36">
        <f>SUMIFS(СВЦЭМ!$C$39:$C$758,СВЦЭМ!$A$39:$A$758,$A106,СВЦЭМ!$B$39:$B$758,X$83)+'СЕТ СН'!$H$9+СВЦЭМ!$D$10+'СЕТ СН'!$H$6-'СЕТ СН'!$H$19</f>
        <v>2034.35789434</v>
      </c>
      <c r="Y106" s="36">
        <f>SUMIFS(СВЦЭМ!$C$39:$C$758,СВЦЭМ!$A$39:$A$758,$A106,СВЦЭМ!$B$39:$B$758,Y$83)+'СЕТ СН'!$H$9+СВЦЭМ!$D$10+'СЕТ СН'!$H$6-'СЕТ СН'!$H$19</f>
        <v>2082.0243781600002</v>
      </c>
    </row>
    <row r="107" spans="1:25" ht="15.75" x14ac:dyDescent="0.2">
      <c r="A107" s="35">
        <f t="shared" si="2"/>
        <v>45406</v>
      </c>
      <c r="B107" s="36">
        <f>SUMIFS(СВЦЭМ!$C$39:$C$758,СВЦЭМ!$A$39:$A$758,$A107,СВЦЭМ!$B$39:$B$758,B$83)+'СЕТ СН'!$H$9+СВЦЭМ!$D$10+'СЕТ СН'!$H$6-'СЕТ СН'!$H$19</f>
        <v>2148.3715254900003</v>
      </c>
      <c r="C107" s="36">
        <f>SUMIFS(СВЦЭМ!$C$39:$C$758,СВЦЭМ!$A$39:$A$758,$A107,СВЦЭМ!$B$39:$B$758,C$83)+'СЕТ СН'!$H$9+СВЦЭМ!$D$10+'СЕТ СН'!$H$6-'СЕТ СН'!$H$19</f>
        <v>2198.49114323</v>
      </c>
      <c r="D107" s="36">
        <f>SUMIFS(СВЦЭМ!$C$39:$C$758,СВЦЭМ!$A$39:$A$758,$A107,СВЦЭМ!$B$39:$B$758,D$83)+'СЕТ СН'!$H$9+СВЦЭМ!$D$10+'СЕТ СН'!$H$6-'СЕТ СН'!$H$19</f>
        <v>2218.3241978400001</v>
      </c>
      <c r="E107" s="36">
        <f>SUMIFS(СВЦЭМ!$C$39:$C$758,СВЦЭМ!$A$39:$A$758,$A107,СВЦЭМ!$B$39:$B$758,E$83)+'СЕТ СН'!$H$9+СВЦЭМ!$D$10+'СЕТ СН'!$H$6-'СЕТ СН'!$H$19</f>
        <v>2223.6505982799999</v>
      </c>
      <c r="F107" s="36">
        <f>SUMIFS(СВЦЭМ!$C$39:$C$758,СВЦЭМ!$A$39:$A$758,$A107,СВЦЭМ!$B$39:$B$758,F$83)+'СЕТ СН'!$H$9+СВЦЭМ!$D$10+'СЕТ СН'!$H$6-'СЕТ СН'!$H$19</f>
        <v>2193.0848547800001</v>
      </c>
      <c r="G107" s="36">
        <f>SUMIFS(СВЦЭМ!$C$39:$C$758,СВЦЭМ!$A$39:$A$758,$A107,СВЦЭМ!$B$39:$B$758,G$83)+'СЕТ СН'!$H$9+СВЦЭМ!$D$10+'СЕТ СН'!$H$6-'СЕТ СН'!$H$19</f>
        <v>2162.6114676100001</v>
      </c>
      <c r="H107" s="36">
        <f>SUMIFS(СВЦЭМ!$C$39:$C$758,СВЦЭМ!$A$39:$A$758,$A107,СВЦЭМ!$B$39:$B$758,H$83)+'СЕТ СН'!$H$9+СВЦЭМ!$D$10+'СЕТ СН'!$H$6-'СЕТ СН'!$H$19</f>
        <v>2098.6504746700002</v>
      </c>
      <c r="I107" s="36">
        <f>SUMIFS(СВЦЭМ!$C$39:$C$758,СВЦЭМ!$A$39:$A$758,$A107,СВЦЭМ!$B$39:$B$758,I$83)+'СЕТ СН'!$H$9+СВЦЭМ!$D$10+'СЕТ СН'!$H$6-'СЕТ СН'!$H$19</f>
        <v>2054.7641053100001</v>
      </c>
      <c r="J107" s="36">
        <f>SUMIFS(СВЦЭМ!$C$39:$C$758,СВЦЭМ!$A$39:$A$758,$A107,СВЦЭМ!$B$39:$B$758,J$83)+'СЕТ СН'!$H$9+СВЦЭМ!$D$10+'СЕТ СН'!$H$6-'СЕТ СН'!$H$19</f>
        <v>1992.804766</v>
      </c>
      <c r="K107" s="36">
        <f>SUMIFS(СВЦЭМ!$C$39:$C$758,СВЦЭМ!$A$39:$A$758,$A107,СВЦЭМ!$B$39:$B$758,K$83)+'СЕТ СН'!$H$9+СВЦЭМ!$D$10+'СЕТ СН'!$H$6-'СЕТ СН'!$H$19</f>
        <v>1994.6571993300001</v>
      </c>
      <c r="L107" s="36">
        <f>SUMIFS(СВЦЭМ!$C$39:$C$758,СВЦЭМ!$A$39:$A$758,$A107,СВЦЭМ!$B$39:$B$758,L$83)+'СЕТ СН'!$H$9+СВЦЭМ!$D$10+'СЕТ СН'!$H$6-'СЕТ СН'!$H$19</f>
        <v>1997.1473343100001</v>
      </c>
      <c r="M107" s="36">
        <f>SUMIFS(СВЦЭМ!$C$39:$C$758,СВЦЭМ!$A$39:$A$758,$A107,СВЦЭМ!$B$39:$B$758,M$83)+'СЕТ СН'!$H$9+СВЦЭМ!$D$10+'СЕТ СН'!$H$6-'СЕТ СН'!$H$19</f>
        <v>2000.4691121400001</v>
      </c>
      <c r="N107" s="36">
        <f>SUMIFS(СВЦЭМ!$C$39:$C$758,СВЦЭМ!$A$39:$A$758,$A107,СВЦЭМ!$B$39:$B$758,N$83)+'СЕТ СН'!$H$9+СВЦЭМ!$D$10+'СЕТ СН'!$H$6-'СЕТ СН'!$H$19</f>
        <v>1996.42676168</v>
      </c>
      <c r="O107" s="36">
        <f>SUMIFS(СВЦЭМ!$C$39:$C$758,СВЦЭМ!$A$39:$A$758,$A107,СВЦЭМ!$B$39:$B$758,O$83)+'СЕТ СН'!$H$9+СВЦЭМ!$D$10+'СЕТ СН'!$H$6-'СЕТ СН'!$H$19</f>
        <v>2013.52370071</v>
      </c>
      <c r="P107" s="36">
        <f>SUMIFS(СВЦЭМ!$C$39:$C$758,СВЦЭМ!$A$39:$A$758,$A107,СВЦЭМ!$B$39:$B$758,P$83)+'СЕТ СН'!$H$9+СВЦЭМ!$D$10+'СЕТ СН'!$H$6-'СЕТ СН'!$H$19</f>
        <v>2028.7386113100001</v>
      </c>
      <c r="Q107" s="36">
        <f>SUMIFS(СВЦЭМ!$C$39:$C$758,СВЦЭМ!$A$39:$A$758,$A107,СВЦЭМ!$B$39:$B$758,Q$83)+'СЕТ СН'!$H$9+СВЦЭМ!$D$10+'СЕТ СН'!$H$6-'СЕТ СН'!$H$19</f>
        <v>2053.2094412900001</v>
      </c>
      <c r="R107" s="36">
        <f>SUMIFS(СВЦЭМ!$C$39:$C$758,СВЦЭМ!$A$39:$A$758,$A107,СВЦЭМ!$B$39:$B$758,R$83)+'СЕТ СН'!$H$9+СВЦЭМ!$D$10+'СЕТ СН'!$H$6-'СЕТ СН'!$H$19</f>
        <v>2041.9073811800001</v>
      </c>
      <c r="S107" s="36">
        <f>SUMIFS(СВЦЭМ!$C$39:$C$758,СВЦЭМ!$A$39:$A$758,$A107,СВЦЭМ!$B$39:$B$758,S$83)+'СЕТ СН'!$H$9+СВЦЭМ!$D$10+'СЕТ СН'!$H$6-'СЕТ СН'!$H$19</f>
        <v>2007.6424964299999</v>
      </c>
      <c r="T107" s="36">
        <f>SUMIFS(СВЦЭМ!$C$39:$C$758,СВЦЭМ!$A$39:$A$758,$A107,СВЦЭМ!$B$39:$B$758,T$83)+'СЕТ СН'!$H$9+СВЦЭМ!$D$10+'СЕТ СН'!$H$6-'СЕТ СН'!$H$19</f>
        <v>1986.6078184600001</v>
      </c>
      <c r="U107" s="36">
        <f>SUMIFS(СВЦЭМ!$C$39:$C$758,СВЦЭМ!$A$39:$A$758,$A107,СВЦЭМ!$B$39:$B$758,U$83)+'СЕТ СН'!$H$9+СВЦЭМ!$D$10+'СЕТ СН'!$H$6-'СЕТ СН'!$H$19</f>
        <v>1945.3949926800001</v>
      </c>
      <c r="V107" s="36">
        <f>SUMIFS(СВЦЭМ!$C$39:$C$758,СВЦЭМ!$A$39:$A$758,$A107,СВЦЭМ!$B$39:$B$758,V$83)+'СЕТ СН'!$H$9+СВЦЭМ!$D$10+'СЕТ СН'!$H$6-'СЕТ СН'!$H$19</f>
        <v>1923.9186885900001</v>
      </c>
      <c r="W107" s="36">
        <f>SUMIFS(СВЦЭМ!$C$39:$C$758,СВЦЭМ!$A$39:$A$758,$A107,СВЦЭМ!$B$39:$B$758,W$83)+'СЕТ СН'!$H$9+СВЦЭМ!$D$10+'СЕТ СН'!$H$6-'СЕТ СН'!$H$19</f>
        <v>1945.0024744899999</v>
      </c>
      <c r="X107" s="36">
        <f>SUMIFS(СВЦЭМ!$C$39:$C$758,СВЦЭМ!$A$39:$A$758,$A107,СВЦЭМ!$B$39:$B$758,X$83)+'СЕТ СН'!$H$9+СВЦЭМ!$D$10+'СЕТ СН'!$H$6-'СЕТ СН'!$H$19</f>
        <v>2003.6661745599999</v>
      </c>
      <c r="Y107" s="36">
        <f>SUMIFS(СВЦЭМ!$C$39:$C$758,СВЦЭМ!$A$39:$A$758,$A107,СВЦЭМ!$B$39:$B$758,Y$83)+'СЕТ СН'!$H$9+СВЦЭМ!$D$10+'СЕТ СН'!$H$6-'СЕТ СН'!$H$19</f>
        <v>2050.1163533900003</v>
      </c>
    </row>
    <row r="108" spans="1:25" ht="15.75" x14ac:dyDescent="0.2">
      <c r="A108" s="35">
        <f t="shared" si="2"/>
        <v>45407</v>
      </c>
      <c r="B108" s="36">
        <f>SUMIFS(СВЦЭМ!$C$39:$C$758,СВЦЭМ!$A$39:$A$758,$A108,СВЦЭМ!$B$39:$B$758,B$83)+'СЕТ СН'!$H$9+СВЦЭМ!$D$10+'СЕТ СН'!$H$6-'СЕТ СН'!$H$19</f>
        <v>2106.3529943500002</v>
      </c>
      <c r="C108" s="36">
        <f>SUMIFS(СВЦЭМ!$C$39:$C$758,СВЦЭМ!$A$39:$A$758,$A108,СВЦЭМ!$B$39:$B$758,C$83)+'СЕТ СН'!$H$9+СВЦЭМ!$D$10+'СЕТ СН'!$H$6-'СЕТ СН'!$H$19</f>
        <v>2175.8230141200002</v>
      </c>
      <c r="D108" s="36">
        <f>SUMIFS(СВЦЭМ!$C$39:$C$758,СВЦЭМ!$A$39:$A$758,$A108,СВЦЭМ!$B$39:$B$758,D$83)+'СЕТ СН'!$H$9+СВЦЭМ!$D$10+'СЕТ СН'!$H$6-'СЕТ СН'!$H$19</f>
        <v>2247.3245518200001</v>
      </c>
      <c r="E108" s="36">
        <f>SUMIFS(СВЦЭМ!$C$39:$C$758,СВЦЭМ!$A$39:$A$758,$A108,СВЦЭМ!$B$39:$B$758,E$83)+'СЕТ СН'!$H$9+СВЦЭМ!$D$10+'СЕТ СН'!$H$6-'СЕТ СН'!$H$19</f>
        <v>2251.8389545</v>
      </c>
      <c r="F108" s="36">
        <f>SUMIFS(СВЦЭМ!$C$39:$C$758,СВЦЭМ!$A$39:$A$758,$A108,СВЦЭМ!$B$39:$B$758,F$83)+'СЕТ СН'!$H$9+СВЦЭМ!$D$10+'СЕТ СН'!$H$6-'СЕТ СН'!$H$19</f>
        <v>2247.3496826099999</v>
      </c>
      <c r="G108" s="36">
        <f>SUMIFS(СВЦЭМ!$C$39:$C$758,СВЦЭМ!$A$39:$A$758,$A108,СВЦЭМ!$B$39:$B$758,G$83)+'СЕТ СН'!$H$9+СВЦЭМ!$D$10+'СЕТ СН'!$H$6-'СЕТ СН'!$H$19</f>
        <v>2247.1303108800003</v>
      </c>
      <c r="H108" s="36">
        <f>SUMIFS(СВЦЭМ!$C$39:$C$758,СВЦЭМ!$A$39:$A$758,$A108,СВЦЭМ!$B$39:$B$758,H$83)+'СЕТ СН'!$H$9+СВЦЭМ!$D$10+'СЕТ СН'!$H$6-'СЕТ СН'!$H$19</f>
        <v>2113.9530263400002</v>
      </c>
      <c r="I108" s="36">
        <f>SUMIFS(СВЦЭМ!$C$39:$C$758,СВЦЭМ!$A$39:$A$758,$A108,СВЦЭМ!$B$39:$B$758,I$83)+'СЕТ СН'!$H$9+СВЦЭМ!$D$10+'СЕТ СН'!$H$6-'СЕТ СН'!$H$19</f>
        <v>2094.7301923100003</v>
      </c>
      <c r="J108" s="36">
        <f>SUMIFS(СВЦЭМ!$C$39:$C$758,СВЦЭМ!$A$39:$A$758,$A108,СВЦЭМ!$B$39:$B$758,J$83)+'СЕТ СН'!$H$9+СВЦЭМ!$D$10+'СЕТ СН'!$H$6-'СЕТ СН'!$H$19</f>
        <v>2063.9918796300003</v>
      </c>
      <c r="K108" s="36">
        <f>SUMIFS(СВЦЭМ!$C$39:$C$758,СВЦЭМ!$A$39:$A$758,$A108,СВЦЭМ!$B$39:$B$758,K$83)+'СЕТ СН'!$H$9+СВЦЭМ!$D$10+'СЕТ СН'!$H$6-'СЕТ СН'!$H$19</f>
        <v>2066.3023585700003</v>
      </c>
      <c r="L108" s="36">
        <f>SUMIFS(СВЦЭМ!$C$39:$C$758,СВЦЭМ!$A$39:$A$758,$A108,СВЦЭМ!$B$39:$B$758,L$83)+'СЕТ СН'!$H$9+СВЦЭМ!$D$10+'СЕТ СН'!$H$6-'СЕТ СН'!$H$19</f>
        <v>2072.29908256</v>
      </c>
      <c r="M108" s="36">
        <f>SUMIFS(СВЦЭМ!$C$39:$C$758,СВЦЭМ!$A$39:$A$758,$A108,СВЦЭМ!$B$39:$B$758,M$83)+'СЕТ СН'!$H$9+СВЦЭМ!$D$10+'СЕТ СН'!$H$6-'СЕТ СН'!$H$19</f>
        <v>2069.07325537</v>
      </c>
      <c r="N108" s="36">
        <f>SUMIFS(СВЦЭМ!$C$39:$C$758,СВЦЭМ!$A$39:$A$758,$A108,СВЦЭМ!$B$39:$B$758,N$83)+'СЕТ СН'!$H$9+СВЦЭМ!$D$10+'СЕТ СН'!$H$6-'СЕТ СН'!$H$19</f>
        <v>2059.4062096600001</v>
      </c>
      <c r="O108" s="36">
        <f>SUMIFS(СВЦЭМ!$C$39:$C$758,СВЦЭМ!$A$39:$A$758,$A108,СВЦЭМ!$B$39:$B$758,O$83)+'СЕТ СН'!$H$9+СВЦЭМ!$D$10+'СЕТ СН'!$H$6-'СЕТ СН'!$H$19</f>
        <v>2100.92399204</v>
      </c>
      <c r="P108" s="36">
        <f>SUMIFS(СВЦЭМ!$C$39:$C$758,СВЦЭМ!$A$39:$A$758,$A108,СВЦЭМ!$B$39:$B$758,P$83)+'СЕТ СН'!$H$9+СВЦЭМ!$D$10+'СЕТ СН'!$H$6-'СЕТ СН'!$H$19</f>
        <v>2112.75977233</v>
      </c>
      <c r="Q108" s="36">
        <f>SUMIFS(СВЦЭМ!$C$39:$C$758,СВЦЭМ!$A$39:$A$758,$A108,СВЦЭМ!$B$39:$B$758,Q$83)+'СЕТ СН'!$H$9+СВЦЭМ!$D$10+'СЕТ СН'!$H$6-'СЕТ СН'!$H$19</f>
        <v>2128.5184679900003</v>
      </c>
      <c r="R108" s="36">
        <f>SUMIFS(СВЦЭМ!$C$39:$C$758,СВЦЭМ!$A$39:$A$758,$A108,СВЦЭМ!$B$39:$B$758,R$83)+'СЕТ СН'!$H$9+СВЦЭМ!$D$10+'СЕТ СН'!$H$6-'СЕТ СН'!$H$19</f>
        <v>2125.2361232400003</v>
      </c>
      <c r="S108" s="36">
        <f>SUMIFS(СВЦЭМ!$C$39:$C$758,СВЦЭМ!$A$39:$A$758,$A108,СВЦЭМ!$B$39:$B$758,S$83)+'СЕТ СН'!$H$9+СВЦЭМ!$D$10+'СЕТ СН'!$H$6-'СЕТ СН'!$H$19</f>
        <v>2112.2799885100003</v>
      </c>
      <c r="T108" s="36">
        <f>SUMIFS(СВЦЭМ!$C$39:$C$758,СВЦЭМ!$A$39:$A$758,$A108,СВЦЭМ!$B$39:$B$758,T$83)+'СЕТ СН'!$H$9+СВЦЭМ!$D$10+'СЕТ СН'!$H$6-'СЕТ СН'!$H$19</f>
        <v>2053.9775650700003</v>
      </c>
      <c r="U108" s="36">
        <f>SUMIFS(СВЦЭМ!$C$39:$C$758,СВЦЭМ!$A$39:$A$758,$A108,СВЦЭМ!$B$39:$B$758,U$83)+'СЕТ СН'!$H$9+СВЦЭМ!$D$10+'СЕТ СН'!$H$6-'СЕТ СН'!$H$19</f>
        <v>2015.4764943299999</v>
      </c>
      <c r="V108" s="36">
        <f>SUMIFS(СВЦЭМ!$C$39:$C$758,СВЦЭМ!$A$39:$A$758,$A108,СВЦЭМ!$B$39:$B$758,V$83)+'СЕТ СН'!$H$9+СВЦЭМ!$D$10+'СЕТ СН'!$H$6-'СЕТ СН'!$H$19</f>
        <v>2002.20521156</v>
      </c>
      <c r="W108" s="36">
        <f>SUMIFS(СВЦЭМ!$C$39:$C$758,СВЦЭМ!$A$39:$A$758,$A108,СВЦЭМ!$B$39:$B$758,W$83)+'СЕТ СН'!$H$9+СВЦЭМ!$D$10+'СЕТ СН'!$H$6-'СЕТ СН'!$H$19</f>
        <v>2026.55836933</v>
      </c>
      <c r="X108" s="36">
        <f>SUMIFS(СВЦЭМ!$C$39:$C$758,СВЦЭМ!$A$39:$A$758,$A108,СВЦЭМ!$B$39:$B$758,X$83)+'СЕТ СН'!$H$9+СВЦЭМ!$D$10+'СЕТ СН'!$H$6-'СЕТ СН'!$H$19</f>
        <v>2077.29400295</v>
      </c>
      <c r="Y108" s="36">
        <f>SUMIFS(СВЦЭМ!$C$39:$C$758,СВЦЭМ!$A$39:$A$758,$A108,СВЦЭМ!$B$39:$B$758,Y$83)+'СЕТ СН'!$H$9+СВЦЭМ!$D$10+'СЕТ СН'!$H$6-'СЕТ СН'!$H$19</f>
        <v>2113.0919621600001</v>
      </c>
    </row>
    <row r="109" spans="1:25" ht="15.75" x14ac:dyDescent="0.2">
      <c r="A109" s="35">
        <f t="shared" si="2"/>
        <v>45408</v>
      </c>
      <c r="B109" s="36">
        <f>SUMIFS(СВЦЭМ!$C$39:$C$758,СВЦЭМ!$A$39:$A$758,$A109,СВЦЭМ!$B$39:$B$758,B$83)+'СЕТ СН'!$H$9+СВЦЭМ!$D$10+'СЕТ СН'!$H$6-'СЕТ СН'!$H$19</f>
        <v>2135.75485303</v>
      </c>
      <c r="C109" s="36">
        <f>SUMIFS(СВЦЭМ!$C$39:$C$758,СВЦЭМ!$A$39:$A$758,$A109,СВЦЭМ!$B$39:$B$758,C$83)+'СЕТ СН'!$H$9+СВЦЭМ!$D$10+'СЕТ СН'!$H$6-'СЕТ СН'!$H$19</f>
        <v>2198.7217828800003</v>
      </c>
      <c r="D109" s="36">
        <f>SUMIFS(СВЦЭМ!$C$39:$C$758,СВЦЭМ!$A$39:$A$758,$A109,СВЦЭМ!$B$39:$B$758,D$83)+'СЕТ СН'!$H$9+СВЦЭМ!$D$10+'СЕТ СН'!$H$6-'СЕТ СН'!$H$19</f>
        <v>2253.4858715700002</v>
      </c>
      <c r="E109" s="36">
        <f>SUMIFS(СВЦЭМ!$C$39:$C$758,СВЦЭМ!$A$39:$A$758,$A109,СВЦЭМ!$B$39:$B$758,E$83)+'СЕТ СН'!$H$9+СВЦЭМ!$D$10+'СЕТ СН'!$H$6-'СЕТ СН'!$H$19</f>
        <v>2272.00878096</v>
      </c>
      <c r="F109" s="36">
        <f>SUMIFS(СВЦЭМ!$C$39:$C$758,СВЦЭМ!$A$39:$A$758,$A109,СВЦЭМ!$B$39:$B$758,F$83)+'СЕТ СН'!$H$9+СВЦЭМ!$D$10+'СЕТ СН'!$H$6-'СЕТ СН'!$H$19</f>
        <v>2271.2908499499999</v>
      </c>
      <c r="G109" s="36">
        <f>SUMIFS(СВЦЭМ!$C$39:$C$758,СВЦЭМ!$A$39:$A$758,$A109,СВЦЭМ!$B$39:$B$758,G$83)+'СЕТ СН'!$H$9+СВЦЭМ!$D$10+'СЕТ СН'!$H$6-'СЕТ СН'!$H$19</f>
        <v>2243.76763781</v>
      </c>
      <c r="H109" s="36">
        <f>SUMIFS(СВЦЭМ!$C$39:$C$758,СВЦЭМ!$A$39:$A$758,$A109,СВЦЭМ!$B$39:$B$758,H$83)+'СЕТ СН'!$H$9+СВЦЭМ!$D$10+'СЕТ СН'!$H$6-'СЕТ СН'!$H$19</f>
        <v>2176.4796267500001</v>
      </c>
      <c r="I109" s="36">
        <f>SUMIFS(СВЦЭМ!$C$39:$C$758,СВЦЭМ!$A$39:$A$758,$A109,СВЦЭМ!$B$39:$B$758,I$83)+'СЕТ СН'!$H$9+СВЦЭМ!$D$10+'СЕТ СН'!$H$6-'СЕТ СН'!$H$19</f>
        <v>2108.5875361200001</v>
      </c>
      <c r="J109" s="36">
        <f>SUMIFS(СВЦЭМ!$C$39:$C$758,СВЦЭМ!$A$39:$A$758,$A109,СВЦЭМ!$B$39:$B$758,J$83)+'СЕТ СН'!$H$9+СВЦЭМ!$D$10+'СЕТ СН'!$H$6-'СЕТ СН'!$H$19</f>
        <v>2067.5410378400002</v>
      </c>
      <c r="K109" s="36">
        <f>SUMIFS(СВЦЭМ!$C$39:$C$758,СВЦЭМ!$A$39:$A$758,$A109,СВЦЭМ!$B$39:$B$758,K$83)+'СЕТ СН'!$H$9+СВЦЭМ!$D$10+'СЕТ СН'!$H$6-'СЕТ СН'!$H$19</f>
        <v>2050.3801831200003</v>
      </c>
      <c r="L109" s="36">
        <f>SUMIFS(СВЦЭМ!$C$39:$C$758,СВЦЭМ!$A$39:$A$758,$A109,СВЦЭМ!$B$39:$B$758,L$83)+'СЕТ СН'!$H$9+СВЦЭМ!$D$10+'СЕТ СН'!$H$6-'СЕТ СН'!$H$19</f>
        <v>2033.0430438200001</v>
      </c>
      <c r="M109" s="36">
        <f>SUMIFS(СВЦЭМ!$C$39:$C$758,СВЦЭМ!$A$39:$A$758,$A109,СВЦЭМ!$B$39:$B$758,M$83)+'СЕТ СН'!$H$9+СВЦЭМ!$D$10+'СЕТ СН'!$H$6-'СЕТ СН'!$H$19</f>
        <v>2049.4965747300002</v>
      </c>
      <c r="N109" s="36">
        <f>SUMIFS(СВЦЭМ!$C$39:$C$758,СВЦЭМ!$A$39:$A$758,$A109,СВЦЭМ!$B$39:$B$758,N$83)+'СЕТ СН'!$H$9+СВЦЭМ!$D$10+'СЕТ СН'!$H$6-'СЕТ СН'!$H$19</f>
        <v>2049.4334008400001</v>
      </c>
      <c r="O109" s="36">
        <f>SUMIFS(СВЦЭМ!$C$39:$C$758,СВЦЭМ!$A$39:$A$758,$A109,СВЦЭМ!$B$39:$B$758,O$83)+'СЕТ СН'!$H$9+СВЦЭМ!$D$10+'СЕТ СН'!$H$6-'СЕТ СН'!$H$19</f>
        <v>2047.6006227600001</v>
      </c>
      <c r="P109" s="36">
        <f>SUMIFS(СВЦЭМ!$C$39:$C$758,СВЦЭМ!$A$39:$A$758,$A109,СВЦЭМ!$B$39:$B$758,P$83)+'СЕТ СН'!$H$9+СВЦЭМ!$D$10+'СЕТ СН'!$H$6-'СЕТ СН'!$H$19</f>
        <v>2024.65815692</v>
      </c>
      <c r="Q109" s="36">
        <f>SUMIFS(СВЦЭМ!$C$39:$C$758,СВЦЭМ!$A$39:$A$758,$A109,СВЦЭМ!$B$39:$B$758,Q$83)+'СЕТ СН'!$H$9+СВЦЭМ!$D$10+'СЕТ СН'!$H$6-'СЕТ СН'!$H$19</f>
        <v>2042.2491469900001</v>
      </c>
      <c r="R109" s="36">
        <f>SUMIFS(СВЦЭМ!$C$39:$C$758,СВЦЭМ!$A$39:$A$758,$A109,СВЦЭМ!$B$39:$B$758,R$83)+'СЕТ СН'!$H$9+СВЦЭМ!$D$10+'СЕТ СН'!$H$6-'СЕТ СН'!$H$19</f>
        <v>2076.49318369</v>
      </c>
      <c r="S109" s="36">
        <f>SUMIFS(СВЦЭМ!$C$39:$C$758,СВЦЭМ!$A$39:$A$758,$A109,СВЦЭМ!$B$39:$B$758,S$83)+'СЕТ СН'!$H$9+СВЦЭМ!$D$10+'СЕТ СН'!$H$6-'СЕТ СН'!$H$19</f>
        <v>2078.18950657</v>
      </c>
      <c r="T109" s="36">
        <f>SUMIFS(СВЦЭМ!$C$39:$C$758,СВЦЭМ!$A$39:$A$758,$A109,СВЦЭМ!$B$39:$B$758,T$83)+'СЕТ СН'!$H$9+СВЦЭМ!$D$10+'СЕТ СН'!$H$6-'СЕТ СН'!$H$19</f>
        <v>2049.0295779000003</v>
      </c>
      <c r="U109" s="36">
        <f>SUMIFS(СВЦЭМ!$C$39:$C$758,СВЦЭМ!$A$39:$A$758,$A109,СВЦЭМ!$B$39:$B$758,U$83)+'СЕТ СН'!$H$9+СВЦЭМ!$D$10+'СЕТ СН'!$H$6-'СЕТ СН'!$H$19</f>
        <v>2040.1259448000001</v>
      </c>
      <c r="V109" s="36">
        <f>SUMIFS(СВЦЭМ!$C$39:$C$758,СВЦЭМ!$A$39:$A$758,$A109,СВЦЭМ!$B$39:$B$758,V$83)+'СЕТ СН'!$H$9+СВЦЭМ!$D$10+'СЕТ СН'!$H$6-'СЕТ СН'!$H$19</f>
        <v>2008.6731443799999</v>
      </c>
      <c r="W109" s="36">
        <f>SUMIFS(СВЦЭМ!$C$39:$C$758,СВЦЭМ!$A$39:$A$758,$A109,СВЦЭМ!$B$39:$B$758,W$83)+'СЕТ СН'!$H$9+СВЦЭМ!$D$10+'СЕТ СН'!$H$6-'СЕТ СН'!$H$19</f>
        <v>2009.47926003</v>
      </c>
      <c r="X109" s="36">
        <f>SUMIFS(СВЦЭМ!$C$39:$C$758,СВЦЭМ!$A$39:$A$758,$A109,СВЦЭМ!$B$39:$B$758,X$83)+'СЕТ СН'!$H$9+СВЦЭМ!$D$10+'СЕТ СН'!$H$6-'СЕТ СН'!$H$19</f>
        <v>2021.83350804</v>
      </c>
      <c r="Y109" s="36">
        <f>SUMIFS(СВЦЭМ!$C$39:$C$758,СВЦЭМ!$A$39:$A$758,$A109,СВЦЭМ!$B$39:$B$758,Y$83)+'СЕТ СН'!$H$9+СВЦЭМ!$D$10+'СЕТ СН'!$H$6-'СЕТ СН'!$H$19</f>
        <v>2080.9050728300003</v>
      </c>
    </row>
    <row r="110" spans="1:25" ht="15.75" x14ac:dyDescent="0.2">
      <c r="A110" s="35">
        <f t="shared" si="2"/>
        <v>45409</v>
      </c>
      <c r="B110" s="36">
        <f>SUMIFS(СВЦЭМ!$C$39:$C$758,СВЦЭМ!$A$39:$A$758,$A110,СВЦЭМ!$B$39:$B$758,B$83)+'СЕТ СН'!$H$9+СВЦЭМ!$D$10+'СЕТ СН'!$H$6-'СЕТ СН'!$H$19</f>
        <v>2178.4287228400003</v>
      </c>
      <c r="C110" s="36">
        <f>SUMIFS(СВЦЭМ!$C$39:$C$758,СВЦЭМ!$A$39:$A$758,$A110,СВЦЭМ!$B$39:$B$758,C$83)+'СЕТ СН'!$H$9+СВЦЭМ!$D$10+'СЕТ СН'!$H$6-'СЕТ СН'!$H$19</f>
        <v>2285.7561196399997</v>
      </c>
      <c r="D110" s="36">
        <f>SUMIFS(СВЦЭМ!$C$39:$C$758,СВЦЭМ!$A$39:$A$758,$A110,СВЦЭМ!$B$39:$B$758,D$83)+'СЕТ СН'!$H$9+СВЦЭМ!$D$10+'СЕТ СН'!$H$6-'СЕТ СН'!$H$19</f>
        <v>2281.9185116199997</v>
      </c>
      <c r="E110" s="36">
        <f>SUMIFS(СВЦЭМ!$C$39:$C$758,СВЦЭМ!$A$39:$A$758,$A110,СВЦЭМ!$B$39:$B$758,E$83)+'СЕТ СН'!$H$9+СВЦЭМ!$D$10+'СЕТ СН'!$H$6-'СЕТ СН'!$H$19</f>
        <v>2280.04591764</v>
      </c>
      <c r="F110" s="36">
        <f>SUMIFS(СВЦЭМ!$C$39:$C$758,СВЦЭМ!$A$39:$A$758,$A110,СВЦЭМ!$B$39:$B$758,F$83)+'СЕТ СН'!$H$9+СВЦЭМ!$D$10+'СЕТ СН'!$H$6-'СЕТ СН'!$H$19</f>
        <v>2281.0620946999998</v>
      </c>
      <c r="G110" s="36">
        <f>SUMIFS(СВЦЭМ!$C$39:$C$758,СВЦЭМ!$A$39:$A$758,$A110,СВЦЭМ!$B$39:$B$758,G$83)+'СЕТ СН'!$H$9+СВЦЭМ!$D$10+'СЕТ СН'!$H$6-'СЕТ СН'!$H$19</f>
        <v>2291.6992639</v>
      </c>
      <c r="H110" s="36">
        <f>SUMIFS(СВЦЭМ!$C$39:$C$758,СВЦЭМ!$A$39:$A$758,$A110,СВЦЭМ!$B$39:$B$758,H$83)+'СЕТ СН'!$H$9+СВЦЭМ!$D$10+'СЕТ СН'!$H$6-'СЕТ СН'!$H$19</f>
        <v>2215.3098490000002</v>
      </c>
      <c r="I110" s="36">
        <f>SUMIFS(СВЦЭМ!$C$39:$C$758,СВЦЭМ!$A$39:$A$758,$A110,СВЦЭМ!$B$39:$B$758,I$83)+'СЕТ СН'!$H$9+СВЦЭМ!$D$10+'СЕТ СН'!$H$6-'СЕТ СН'!$H$19</f>
        <v>2203.86215373</v>
      </c>
      <c r="J110" s="36">
        <f>SUMIFS(СВЦЭМ!$C$39:$C$758,СВЦЭМ!$A$39:$A$758,$A110,СВЦЭМ!$B$39:$B$758,J$83)+'СЕТ СН'!$H$9+СВЦЭМ!$D$10+'СЕТ СН'!$H$6-'СЕТ СН'!$H$19</f>
        <v>2121.86335027</v>
      </c>
      <c r="K110" s="36">
        <f>SUMIFS(СВЦЭМ!$C$39:$C$758,СВЦЭМ!$A$39:$A$758,$A110,СВЦЭМ!$B$39:$B$758,K$83)+'СЕТ СН'!$H$9+СВЦЭМ!$D$10+'СЕТ СН'!$H$6-'СЕТ СН'!$H$19</f>
        <v>2120.4701098200003</v>
      </c>
      <c r="L110" s="36">
        <f>SUMIFS(СВЦЭМ!$C$39:$C$758,СВЦЭМ!$A$39:$A$758,$A110,СВЦЭМ!$B$39:$B$758,L$83)+'СЕТ СН'!$H$9+СВЦЭМ!$D$10+'СЕТ СН'!$H$6-'СЕТ СН'!$H$19</f>
        <v>2061.4813717500001</v>
      </c>
      <c r="M110" s="36">
        <f>SUMIFS(СВЦЭМ!$C$39:$C$758,СВЦЭМ!$A$39:$A$758,$A110,СВЦЭМ!$B$39:$B$758,M$83)+'СЕТ СН'!$H$9+СВЦЭМ!$D$10+'СЕТ СН'!$H$6-'СЕТ СН'!$H$19</f>
        <v>2099.9632495999999</v>
      </c>
      <c r="N110" s="36">
        <f>SUMIFS(СВЦЭМ!$C$39:$C$758,СВЦЭМ!$A$39:$A$758,$A110,СВЦЭМ!$B$39:$B$758,N$83)+'СЕТ СН'!$H$9+СВЦЭМ!$D$10+'СЕТ СН'!$H$6-'СЕТ СН'!$H$19</f>
        <v>2086.8262797500001</v>
      </c>
      <c r="O110" s="36">
        <f>SUMIFS(СВЦЭМ!$C$39:$C$758,СВЦЭМ!$A$39:$A$758,$A110,СВЦЭМ!$B$39:$B$758,O$83)+'СЕТ СН'!$H$9+СВЦЭМ!$D$10+'СЕТ СН'!$H$6-'СЕТ СН'!$H$19</f>
        <v>2105.6488394600001</v>
      </c>
      <c r="P110" s="36">
        <f>SUMIFS(СВЦЭМ!$C$39:$C$758,СВЦЭМ!$A$39:$A$758,$A110,СВЦЭМ!$B$39:$B$758,P$83)+'СЕТ СН'!$H$9+СВЦЭМ!$D$10+'СЕТ СН'!$H$6-'СЕТ СН'!$H$19</f>
        <v>2119.9181738900002</v>
      </c>
      <c r="Q110" s="36">
        <f>SUMIFS(СВЦЭМ!$C$39:$C$758,СВЦЭМ!$A$39:$A$758,$A110,СВЦЭМ!$B$39:$B$758,Q$83)+'СЕТ СН'!$H$9+СВЦЭМ!$D$10+'СЕТ СН'!$H$6-'СЕТ СН'!$H$19</f>
        <v>2126.3896848200002</v>
      </c>
      <c r="R110" s="36">
        <f>SUMIFS(СВЦЭМ!$C$39:$C$758,СВЦЭМ!$A$39:$A$758,$A110,СВЦЭМ!$B$39:$B$758,R$83)+'СЕТ СН'!$H$9+СВЦЭМ!$D$10+'СЕТ СН'!$H$6-'СЕТ СН'!$H$19</f>
        <v>2132.0081960800003</v>
      </c>
      <c r="S110" s="36">
        <f>SUMIFS(СВЦЭМ!$C$39:$C$758,СВЦЭМ!$A$39:$A$758,$A110,СВЦЭМ!$B$39:$B$758,S$83)+'СЕТ СН'!$H$9+СВЦЭМ!$D$10+'СЕТ СН'!$H$6-'СЕТ СН'!$H$19</f>
        <v>2100.20817343</v>
      </c>
      <c r="T110" s="36">
        <f>SUMIFS(СВЦЭМ!$C$39:$C$758,СВЦЭМ!$A$39:$A$758,$A110,СВЦЭМ!$B$39:$B$758,T$83)+'СЕТ СН'!$H$9+СВЦЭМ!$D$10+'СЕТ СН'!$H$6-'СЕТ СН'!$H$19</f>
        <v>2123.6034761700002</v>
      </c>
      <c r="U110" s="36">
        <f>SUMIFS(СВЦЭМ!$C$39:$C$758,СВЦЭМ!$A$39:$A$758,$A110,СВЦЭМ!$B$39:$B$758,U$83)+'СЕТ СН'!$H$9+СВЦЭМ!$D$10+'СЕТ СН'!$H$6-'СЕТ СН'!$H$19</f>
        <v>2046.55504013</v>
      </c>
      <c r="V110" s="36">
        <f>SUMIFS(СВЦЭМ!$C$39:$C$758,СВЦЭМ!$A$39:$A$758,$A110,СВЦЭМ!$B$39:$B$758,V$83)+'СЕТ СН'!$H$9+СВЦЭМ!$D$10+'СЕТ СН'!$H$6-'СЕТ СН'!$H$19</f>
        <v>2096.1101193300001</v>
      </c>
      <c r="W110" s="36">
        <f>SUMIFS(СВЦЭМ!$C$39:$C$758,СВЦЭМ!$A$39:$A$758,$A110,СВЦЭМ!$B$39:$B$758,W$83)+'СЕТ СН'!$H$9+СВЦЭМ!$D$10+'СЕТ СН'!$H$6-'СЕТ СН'!$H$19</f>
        <v>2083.68242035</v>
      </c>
      <c r="X110" s="36">
        <f>SUMIFS(СВЦЭМ!$C$39:$C$758,СВЦЭМ!$A$39:$A$758,$A110,СВЦЭМ!$B$39:$B$758,X$83)+'СЕТ СН'!$H$9+СВЦЭМ!$D$10+'СЕТ СН'!$H$6-'СЕТ СН'!$H$19</f>
        <v>2176.7139725000002</v>
      </c>
      <c r="Y110" s="36">
        <f>SUMIFS(СВЦЭМ!$C$39:$C$758,СВЦЭМ!$A$39:$A$758,$A110,СВЦЭМ!$B$39:$B$758,Y$83)+'СЕТ СН'!$H$9+СВЦЭМ!$D$10+'СЕТ СН'!$H$6-'СЕТ СН'!$H$19</f>
        <v>2268.7413164399995</v>
      </c>
    </row>
    <row r="111" spans="1:25" ht="15.75" x14ac:dyDescent="0.2">
      <c r="A111" s="35">
        <f t="shared" si="2"/>
        <v>45410</v>
      </c>
      <c r="B111" s="36">
        <f>SUMIFS(СВЦЭМ!$C$39:$C$758,СВЦЭМ!$A$39:$A$758,$A111,СВЦЭМ!$B$39:$B$758,B$83)+'СЕТ СН'!$H$9+СВЦЭМ!$D$10+'СЕТ СН'!$H$6-'СЕТ СН'!$H$19</f>
        <v>2320.1583120599998</v>
      </c>
      <c r="C111" s="36">
        <f>SUMIFS(СВЦЭМ!$C$39:$C$758,СВЦЭМ!$A$39:$A$758,$A111,СВЦЭМ!$B$39:$B$758,C$83)+'СЕТ СН'!$H$9+СВЦЭМ!$D$10+'СЕТ СН'!$H$6-'СЕТ СН'!$H$19</f>
        <v>2106.4021554999999</v>
      </c>
      <c r="D111" s="36">
        <f>SUMIFS(СВЦЭМ!$C$39:$C$758,СВЦЭМ!$A$39:$A$758,$A111,СВЦЭМ!$B$39:$B$758,D$83)+'СЕТ СН'!$H$9+СВЦЭМ!$D$10+'СЕТ СН'!$H$6-'СЕТ СН'!$H$19</f>
        <v>2145.0115796600003</v>
      </c>
      <c r="E111" s="36">
        <f>SUMIFS(СВЦЭМ!$C$39:$C$758,СВЦЭМ!$A$39:$A$758,$A111,СВЦЭМ!$B$39:$B$758,E$83)+'СЕТ СН'!$H$9+СВЦЭМ!$D$10+'СЕТ СН'!$H$6-'СЕТ СН'!$H$19</f>
        <v>2160.0260541900002</v>
      </c>
      <c r="F111" s="36">
        <f>SUMIFS(СВЦЭМ!$C$39:$C$758,СВЦЭМ!$A$39:$A$758,$A111,СВЦЭМ!$B$39:$B$758,F$83)+'СЕТ СН'!$H$9+СВЦЭМ!$D$10+'СЕТ СН'!$H$6-'СЕТ СН'!$H$19</f>
        <v>2194.1116982000003</v>
      </c>
      <c r="G111" s="36">
        <f>SUMIFS(СВЦЭМ!$C$39:$C$758,СВЦЭМ!$A$39:$A$758,$A111,СВЦЭМ!$B$39:$B$758,G$83)+'СЕТ СН'!$H$9+СВЦЭМ!$D$10+'СЕТ СН'!$H$6-'СЕТ СН'!$H$19</f>
        <v>2182.0291195700001</v>
      </c>
      <c r="H111" s="36">
        <f>SUMIFS(СВЦЭМ!$C$39:$C$758,СВЦЭМ!$A$39:$A$758,$A111,СВЦЭМ!$B$39:$B$758,H$83)+'СЕТ СН'!$H$9+СВЦЭМ!$D$10+'СЕТ СН'!$H$6-'СЕТ СН'!$H$19</f>
        <v>2275.3229875799998</v>
      </c>
      <c r="I111" s="36">
        <f>SUMIFS(СВЦЭМ!$C$39:$C$758,СВЦЭМ!$A$39:$A$758,$A111,СВЦЭМ!$B$39:$B$758,I$83)+'СЕТ СН'!$H$9+СВЦЭМ!$D$10+'СЕТ СН'!$H$6-'СЕТ СН'!$H$19</f>
        <v>2213.01979949</v>
      </c>
      <c r="J111" s="36">
        <f>SUMIFS(СВЦЭМ!$C$39:$C$758,СВЦЭМ!$A$39:$A$758,$A111,СВЦЭМ!$B$39:$B$758,J$83)+'СЕТ СН'!$H$9+СВЦЭМ!$D$10+'СЕТ СН'!$H$6-'СЕТ СН'!$H$19</f>
        <v>2087.1015552600002</v>
      </c>
      <c r="K111" s="36">
        <f>SUMIFS(СВЦЭМ!$C$39:$C$758,СВЦЭМ!$A$39:$A$758,$A111,СВЦЭМ!$B$39:$B$758,K$83)+'СЕТ СН'!$H$9+СВЦЭМ!$D$10+'СЕТ СН'!$H$6-'СЕТ СН'!$H$19</f>
        <v>2024.6141199799999</v>
      </c>
      <c r="L111" s="36">
        <f>SUMIFS(СВЦЭМ!$C$39:$C$758,СВЦЭМ!$A$39:$A$758,$A111,СВЦЭМ!$B$39:$B$758,L$83)+'СЕТ СН'!$H$9+СВЦЭМ!$D$10+'СЕТ СН'!$H$6-'СЕТ СН'!$H$19</f>
        <v>2017.7175027800001</v>
      </c>
      <c r="M111" s="36">
        <f>SUMIFS(СВЦЭМ!$C$39:$C$758,СВЦЭМ!$A$39:$A$758,$A111,СВЦЭМ!$B$39:$B$758,M$83)+'СЕТ СН'!$H$9+СВЦЭМ!$D$10+'СЕТ СН'!$H$6-'СЕТ СН'!$H$19</f>
        <v>2061.1749939000001</v>
      </c>
      <c r="N111" s="36">
        <f>SUMIFS(СВЦЭМ!$C$39:$C$758,СВЦЭМ!$A$39:$A$758,$A111,СВЦЭМ!$B$39:$B$758,N$83)+'СЕТ СН'!$H$9+СВЦЭМ!$D$10+'СЕТ СН'!$H$6-'СЕТ СН'!$H$19</f>
        <v>2066.0837160700003</v>
      </c>
      <c r="O111" s="36">
        <f>SUMIFS(СВЦЭМ!$C$39:$C$758,СВЦЭМ!$A$39:$A$758,$A111,СВЦЭМ!$B$39:$B$758,O$83)+'СЕТ СН'!$H$9+СВЦЭМ!$D$10+'СЕТ СН'!$H$6-'СЕТ СН'!$H$19</f>
        <v>2087.1792230999999</v>
      </c>
      <c r="P111" s="36">
        <f>SUMIFS(СВЦЭМ!$C$39:$C$758,СВЦЭМ!$A$39:$A$758,$A111,СВЦЭМ!$B$39:$B$758,P$83)+'СЕТ СН'!$H$9+СВЦЭМ!$D$10+'СЕТ СН'!$H$6-'СЕТ СН'!$H$19</f>
        <v>2101.37068365</v>
      </c>
      <c r="Q111" s="36">
        <f>SUMIFS(СВЦЭМ!$C$39:$C$758,СВЦЭМ!$A$39:$A$758,$A111,СВЦЭМ!$B$39:$B$758,Q$83)+'СЕТ СН'!$H$9+СВЦЭМ!$D$10+'СЕТ СН'!$H$6-'СЕТ СН'!$H$19</f>
        <v>2114.4239490800001</v>
      </c>
      <c r="R111" s="36">
        <f>SUMIFS(СВЦЭМ!$C$39:$C$758,СВЦЭМ!$A$39:$A$758,$A111,СВЦЭМ!$B$39:$B$758,R$83)+'СЕТ СН'!$H$9+СВЦЭМ!$D$10+'СЕТ СН'!$H$6-'СЕТ СН'!$H$19</f>
        <v>2142.5326407800003</v>
      </c>
      <c r="S111" s="36">
        <f>SUMIFS(СВЦЭМ!$C$39:$C$758,СВЦЭМ!$A$39:$A$758,$A111,СВЦЭМ!$B$39:$B$758,S$83)+'СЕТ СН'!$H$9+СВЦЭМ!$D$10+'СЕТ СН'!$H$6-'СЕТ СН'!$H$19</f>
        <v>2128.94670791</v>
      </c>
      <c r="T111" s="36">
        <f>SUMIFS(СВЦЭМ!$C$39:$C$758,СВЦЭМ!$A$39:$A$758,$A111,СВЦЭМ!$B$39:$B$758,T$83)+'СЕТ СН'!$H$9+СВЦЭМ!$D$10+'СЕТ СН'!$H$6-'СЕТ СН'!$H$19</f>
        <v>2083.6194352100001</v>
      </c>
      <c r="U111" s="36">
        <f>SUMIFS(СВЦЭМ!$C$39:$C$758,СВЦЭМ!$A$39:$A$758,$A111,СВЦЭМ!$B$39:$B$758,U$83)+'СЕТ СН'!$H$9+СВЦЭМ!$D$10+'СЕТ СН'!$H$6-'СЕТ СН'!$H$19</f>
        <v>2091.8187038200003</v>
      </c>
      <c r="V111" s="36">
        <f>SUMIFS(СВЦЭМ!$C$39:$C$758,СВЦЭМ!$A$39:$A$758,$A111,СВЦЭМ!$B$39:$B$758,V$83)+'СЕТ СН'!$H$9+СВЦЭМ!$D$10+'СЕТ СН'!$H$6-'СЕТ СН'!$H$19</f>
        <v>2046.2335067700001</v>
      </c>
      <c r="W111" s="36">
        <f>SUMIFS(СВЦЭМ!$C$39:$C$758,СВЦЭМ!$A$39:$A$758,$A111,СВЦЭМ!$B$39:$B$758,W$83)+'СЕТ СН'!$H$9+СВЦЭМ!$D$10+'СЕТ СН'!$H$6-'СЕТ СН'!$H$19</f>
        <v>2019.89959991</v>
      </c>
      <c r="X111" s="36">
        <f>SUMIFS(СВЦЭМ!$C$39:$C$758,СВЦЭМ!$A$39:$A$758,$A111,СВЦЭМ!$B$39:$B$758,X$83)+'СЕТ СН'!$H$9+СВЦЭМ!$D$10+'СЕТ СН'!$H$6-'СЕТ СН'!$H$19</f>
        <v>2047.1427371899999</v>
      </c>
      <c r="Y111" s="36">
        <f>SUMIFS(СВЦЭМ!$C$39:$C$758,СВЦЭМ!$A$39:$A$758,$A111,СВЦЭМ!$B$39:$B$758,Y$83)+'СЕТ СН'!$H$9+СВЦЭМ!$D$10+'СЕТ СН'!$H$6-'СЕТ СН'!$H$19</f>
        <v>2120.3830100100004</v>
      </c>
    </row>
    <row r="112" spans="1:25" ht="15.75" x14ac:dyDescent="0.2">
      <c r="A112" s="35">
        <f t="shared" si="2"/>
        <v>45411</v>
      </c>
      <c r="B112" s="36">
        <f>SUMIFS(СВЦЭМ!$C$39:$C$758,СВЦЭМ!$A$39:$A$758,$A112,СВЦЭМ!$B$39:$B$758,B$83)+'СЕТ СН'!$H$9+СВЦЭМ!$D$10+'СЕТ СН'!$H$6-'СЕТ СН'!$H$19</f>
        <v>2004.0310141699999</v>
      </c>
      <c r="C112" s="36">
        <f>SUMIFS(СВЦЭМ!$C$39:$C$758,СВЦЭМ!$A$39:$A$758,$A112,СВЦЭМ!$B$39:$B$758,C$83)+'СЕТ СН'!$H$9+СВЦЭМ!$D$10+'СЕТ СН'!$H$6-'СЕТ СН'!$H$19</f>
        <v>2081.55151295</v>
      </c>
      <c r="D112" s="36">
        <f>SUMIFS(СВЦЭМ!$C$39:$C$758,СВЦЭМ!$A$39:$A$758,$A112,СВЦЭМ!$B$39:$B$758,D$83)+'СЕТ СН'!$H$9+СВЦЭМ!$D$10+'СЕТ СН'!$H$6-'СЕТ СН'!$H$19</f>
        <v>2152.5820063700003</v>
      </c>
      <c r="E112" s="36">
        <f>SUMIFS(СВЦЭМ!$C$39:$C$758,СВЦЭМ!$A$39:$A$758,$A112,СВЦЭМ!$B$39:$B$758,E$83)+'СЕТ СН'!$H$9+СВЦЭМ!$D$10+'СЕТ СН'!$H$6-'СЕТ СН'!$H$19</f>
        <v>2168.2207461100002</v>
      </c>
      <c r="F112" s="36">
        <f>SUMIFS(СВЦЭМ!$C$39:$C$758,СВЦЭМ!$A$39:$A$758,$A112,СВЦЭМ!$B$39:$B$758,F$83)+'СЕТ СН'!$H$9+СВЦЭМ!$D$10+'СЕТ СН'!$H$6-'СЕТ СН'!$H$19</f>
        <v>2174.66383554</v>
      </c>
      <c r="G112" s="36">
        <f>SUMIFS(СВЦЭМ!$C$39:$C$758,СВЦЭМ!$A$39:$A$758,$A112,СВЦЭМ!$B$39:$B$758,G$83)+'СЕТ СН'!$H$9+СВЦЭМ!$D$10+'СЕТ СН'!$H$6-'СЕТ СН'!$H$19</f>
        <v>2150.81604896</v>
      </c>
      <c r="H112" s="36">
        <f>SUMIFS(СВЦЭМ!$C$39:$C$758,СВЦЭМ!$A$39:$A$758,$A112,СВЦЭМ!$B$39:$B$758,H$83)+'СЕТ СН'!$H$9+СВЦЭМ!$D$10+'СЕТ СН'!$H$6-'СЕТ СН'!$H$19</f>
        <v>2139.6499217400001</v>
      </c>
      <c r="I112" s="36">
        <f>SUMIFS(СВЦЭМ!$C$39:$C$758,СВЦЭМ!$A$39:$A$758,$A112,СВЦЭМ!$B$39:$B$758,I$83)+'СЕТ СН'!$H$9+СВЦЭМ!$D$10+'СЕТ СН'!$H$6-'СЕТ СН'!$H$19</f>
        <v>2112.6567359600003</v>
      </c>
      <c r="J112" s="36">
        <f>SUMIFS(СВЦЭМ!$C$39:$C$758,СВЦЭМ!$A$39:$A$758,$A112,СВЦЭМ!$B$39:$B$758,J$83)+'СЕТ СН'!$H$9+СВЦЭМ!$D$10+'СЕТ СН'!$H$6-'СЕТ СН'!$H$19</f>
        <v>2008.6150005100001</v>
      </c>
      <c r="K112" s="36">
        <f>SUMIFS(СВЦЭМ!$C$39:$C$758,СВЦЭМ!$A$39:$A$758,$A112,СВЦЭМ!$B$39:$B$758,K$83)+'СЕТ СН'!$H$9+СВЦЭМ!$D$10+'СЕТ СН'!$H$6-'СЕТ СН'!$H$19</f>
        <v>1941.2758565300001</v>
      </c>
      <c r="L112" s="36">
        <f>SUMIFS(СВЦЭМ!$C$39:$C$758,СВЦЭМ!$A$39:$A$758,$A112,СВЦЭМ!$B$39:$B$758,L$83)+'СЕТ СН'!$H$9+СВЦЭМ!$D$10+'СЕТ СН'!$H$6-'СЕТ СН'!$H$19</f>
        <v>1886.4634887899999</v>
      </c>
      <c r="M112" s="36">
        <f>SUMIFS(СВЦЭМ!$C$39:$C$758,СВЦЭМ!$A$39:$A$758,$A112,СВЦЭМ!$B$39:$B$758,M$83)+'СЕТ СН'!$H$9+СВЦЭМ!$D$10+'СЕТ СН'!$H$6-'СЕТ СН'!$H$19</f>
        <v>1894.1456346</v>
      </c>
      <c r="N112" s="36">
        <f>SUMIFS(СВЦЭМ!$C$39:$C$758,СВЦЭМ!$A$39:$A$758,$A112,СВЦЭМ!$B$39:$B$758,N$83)+'СЕТ СН'!$H$9+СВЦЭМ!$D$10+'СЕТ СН'!$H$6-'СЕТ СН'!$H$19</f>
        <v>1929.65275683</v>
      </c>
      <c r="O112" s="36">
        <f>SUMIFS(СВЦЭМ!$C$39:$C$758,СВЦЭМ!$A$39:$A$758,$A112,СВЦЭМ!$B$39:$B$758,O$83)+'СЕТ СН'!$H$9+СВЦЭМ!$D$10+'СЕТ СН'!$H$6-'СЕТ СН'!$H$19</f>
        <v>1929.6248975000001</v>
      </c>
      <c r="P112" s="36">
        <f>SUMIFS(СВЦЭМ!$C$39:$C$758,СВЦЭМ!$A$39:$A$758,$A112,СВЦЭМ!$B$39:$B$758,P$83)+'СЕТ СН'!$H$9+СВЦЭМ!$D$10+'СЕТ СН'!$H$6-'СЕТ СН'!$H$19</f>
        <v>1935.9090161199999</v>
      </c>
      <c r="Q112" s="36">
        <f>SUMIFS(СВЦЭМ!$C$39:$C$758,СВЦЭМ!$A$39:$A$758,$A112,СВЦЭМ!$B$39:$B$758,Q$83)+'СЕТ СН'!$H$9+СВЦЭМ!$D$10+'СЕТ СН'!$H$6-'СЕТ СН'!$H$19</f>
        <v>1956.3874011600001</v>
      </c>
      <c r="R112" s="36">
        <f>SUMIFS(СВЦЭМ!$C$39:$C$758,СВЦЭМ!$A$39:$A$758,$A112,СВЦЭМ!$B$39:$B$758,R$83)+'СЕТ СН'!$H$9+СВЦЭМ!$D$10+'СЕТ СН'!$H$6-'СЕТ СН'!$H$19</f>
        <v>1993.50357624</v>
      </c>
      <c r="S112" s="36">
        <f>SUMIFS(СВЦЭМ!$C$39:$C$758,СВЦЭМ!$A$39:$A$758,$A112,СВЦЭМ!$B$39:$B$758,S$83)+'СЕТ СН'!$H$9+СВЦЭМ!$D$10+'СЕТ СН'!$H$6-'СЕТ СН'!$H$19</f>
        <v>1981.7816389100001</v>
      </c>
      <c r="T112" s="36">
        <f>SUMIFS(СВЦЭМ!$C$39:$C$758,СВЦЭМ!$A$39:$A$758,$A112,СВЦЭМ!$B$39:$B$758,T$83)+'СЕТ СН'!$H$9+СВЦЭМ!$D$10+'СЕТ СН'!$H$6-'СЕТ СН'!$H$19</f>
        <v>1961.89121727</v>
      </c>
      <c r="U112" s="36">
        <f>SUMIFS(СВЦЭМ!$C$39:$C$758,СВЦЭМ!$A$39:$A$758,$A112,СВЦЭМ!$B$39:$B$758,U$83)+'СЕТ СН'!$H$9+СВЦЭМ!$D$10+'СЕТ СН'!$H$6-'СЕТ СН'!$H$19</f>
        <v>1980.7717847500001</v>
      </c>
      <c r="V112" s="36">
        <f>SUMIFS(СВЦЭМ!$C$39:$C$758,СВЦЭМ!$A$39:$A$758,$A112,СВЦЭМ!$B$39:$B$758,V$83)+'СЕТ СН'!$H$9+СВЦЭМ!$D$10+'СЕТ СН'!$H$6-'СЕТ СН'!$H$19</f>
        <v>1925.4908049000001</v>
      </c>
      <c r="W112" s="36">
        <f>SUMIFS(СВЦЭМ!$C$39:$C$758,СВЦЭМ!$A$39:$A$758,$A112,СВЦЭМ!$B$39:$B$758,W$83)+'СЕТ СН'!$H$9+СВЦЭМ!$D$10+'СЕТ СН'!$H$6-'СЕТ СН'!$H$19</f>
        <v>1909.5493315799999</v>
      </c>
      <c r="X112" s="36">
        <f>SUMIFS(СВЦЭМ!$C$39:$C$758,СВЦЭМ!$A$39:$A$758,$A112,СВЦЭМ!$B$39:$B$758,X$83)+'СЕТ СН'!$H$9+СВЦЭМ!$D$10+'СЕТ СН'!$H$6-'СЕТ СН'!$H$19</f>
        <v>1937.14766816</v>
      </c>
      <c r="Y112" s="36">
        <f>SUMIFS(СВЦЭМ!$C$39:$C$758,СВЦЭМ!$A$39:$A$758,$A112,СВЦЭМ!$B$39:$B$758,Y$83)+'СЕТ СН'!$H$9+СВЦЭМ!$D$10+'СЕТ СН'!$H$6-'СЕТ СН'!$H$19</f>
        <v>2016.7348165600001</v>
      </c>
    </row>
    <row r="113" spans="1:27" ht="15.75" x14ac:dyDescent="0.2">
      <c r="A113" s="35">
        <f t="shared" si="2"/>
        <v>45412</v>
      </c>
      <c r="B113" s="36">
        <f>SUMIFS(СВЦЭМ!$C$39:$C$758,СВЦЭМ!$A$39:$A$758,$A113,СВЦЭМ!$B$39:$B$758,B$83)+'СЕТ СН'!$H$9+СВЦЭМ!$D$10+'СЕТ СН'!$H$6-'СЕТ СН'!$H$19</f>
        <v>2092.41181856</v>
      </c>
      <c r="C113" s="36">
        <f>SUMIFS(СВЦЭМ!$C$39:$C$758,СВЦЭМ!$A$39:$A$758,$A113,СВЦЭМ!$B$39:$B$758,C$83)+'СЕТ СН'!$H$9+СВЦЭМ!$D$10+'СЕТ СН'!$H$6-'СЕТ СН'!$H$19</f>
        <v>2188.3008696000002</v>
      </c>
      <c r="D113" s="36">
        <f>SUMIFS(СВЦЭМ!$C$39:$C$758,СВЦЭМ!$A$39:$A$758,$A113,СВЦЭМ!$B$39:$B$758,D$83)+'СЕТ СН'!$H$9+СВЦЭМ!$D$10+'СЕТ СН'!$H$6-'СЕТ СН'!$H$19</f>
        <v>2232.99162544</v>
      </c>
      <c r="E113" s="36">
        <f>SUMIFS(СВЦЭМ!$C$39:$C$758,СВЦЭМ!$A$39:$A$758,$A113,СВЦЭМ!$B$39:$B$758,E$83)+'СЕТ СН'!$H$9+СВЦЭМ!$D$10+'СЕТ СН'!$H$6-'СЕТ СН'!$H$19</f>
        <v>2254.2122353</v>
      </c>
      <c r="F113" s="36">
        <f>SUMIFS(СВЦЭМ!$C$39:$C$758,СВЦЭМ!$A$39:$A$758,$A113,СВЦЭМ!$B$39:$B$758,F$83)+'СЕТ СН'!$H$9+СВЦЭМ!$D$10+'СЕТ СН'!$H$6-'СЕТ СН'!$H$19</f>
        <v>2258.6509199300003</v>
      </c>
      <c r="G113" s="36">
        <f>SUMIFS(СВЦЭМ!$C$39:$C$758,СВЦЭМ!$A$39:$A$758,$A113,СВЦЭМ!$B$39:$B$758,G$83)+'СЕТ СН'!$H$9+СВЦЭМ!$D$10+'СЕТ СН'!$H$6-'СЕТ СН'!$H$19</f>
        <v>2266.5767209699998</v>
      </c>
      <c r="H113" s="36">
        <f>SUMIFS(СВЦЭМ!$C$39:$C$758,СВЦЭМ!$A$39:$A$758,$A113,СВЦЭМ!$B$39:$B$758,H$83)+'СЕТ СН'!$H$9+СВЦЭМ!$D$10+'СЕТ СН'!$H$6-'СЕТ СН'!$H$19</f>
        <v>2248.5977564300001</v>
      </c>
      <c r="I113" s="36">
        <f>SUMIFS(СВЦЭМ!$C$39:$C$758,СВЦЭМ!$A$39:$A$758,$A113,СВЦЭМ!$B$39:$B$758,I$83)+'СЕТ СН'!$H$9+СВЦЭМ!$D$10+'СЕТ СН'!$H$6-'СЕТ СН'!$H$19</f>
        <v>2152.3312088000002</v>
      </c>
      <c r="J113" s="36">
        <f>SUMIFS(СВЦЭМ!$C$39:$C$758,СВЦЭМ!$A$39:$A$758,$A113,СВЦЭМ!$B$39:$B$758,J$83)+'СЕТ СН'!$H$9+СВЦЭМ!$D$10+'СЕТ СН'!$H$6-'СЕТ СН'!$H$19</f>
        <v>2080.4660708400002</v>
      </c>
      <c r="K113" s="36">
        <f>SUMIFS(СВЦЭМ!$C$39:$C$758,СВЦЭМ!$A$39:$A$758,$A113,СВЦЭМ!$B$39:$B$758,K$83)+'СЕТ СН'!$H$9+СВЦЭМ!$D$10+'СЕТ СН'!$H$6-'СЕТ СН'!$H$19</f>
        <v>2028.2486675</v>
      </c>
      <c r="L113" s="36">
        <f>SUMIFS(СВЦЭМ!$C$39:$C$758,СВЦЭМ!$A$39:$A$758,$A113,СВЦЭМ!$B$39:$B$758,L$83)+'СЕТ СН'!$H$9+СВЦЭМ!$D$10+'СЕТ СН'!$H$6-'СЕТ СН'!$H$19</f>
        <v>1972.45290656</v>
      </c>
      <c r="M113" s="36">
        <f>SUMIFS(СВЦЭМ!$C$39:$C$758,СВЦЭМ!$A$39:$A$758,$A113,СВЦЭМ!$B$39:$B$758,M$83)+'СЕТ СН'!$H$9+СВЦЭМ!$D$10+'СЕТ СН'!$H$6-'СЕТ СН'!$H$19</f>
        <v>1967.70277545</v>
      </c>
      <c r="N113" s="36">
        <f>SUMIFS(СВЦЭМ!$C$39:$C$758,СВЦЭМ!$A$39:$A$758,$A113,СВЦЭМ!$B$39:$B$758,N$83)+'СЕТ СН'!$H$9+СВЦЭМ!$D$10+'СЕТ СН'!$H$6-'СЕТ СН'!$H$19</f>
        <v>2005.3616352900001</v>
      </c>
      <c r="O113" s="36">
        <f>SUMIFS(СВЦЭМ!$C$39:$C$758,СВЦЭМ!$A$39:$A$758,$A113,СВЦЭМ!$B$39:$B$758,O$83)+'СЕТ СН'!$H$9+СВЦЭМ!$D$10+'СЕТ СН'!$H$6-'СЕТ СН'!$H$19</f>
        <v>2012.36975164</v>
      </c>
      <c r="P113" s="36">
        <f>SUMIFS(СВЦЭМ!$C$39:$C$758,СВЦЭМ!$A$39:$A$758,$A113,СВЦЭМ!$B$39:$B$758,P$83)+'СЕТ СН'!$H$9+СВЦЭМ!$D$10+'СЕТ СН'!$H$6-'СЕТ СН'!$H$19</f>
        <v>2026.5509888399999</v>
      </c>
      <c r="Q113" s="36">
        <f>SUMIFS(СВЦЭМ!$C$39:$C$758,СВЦЭМ!$A$39:$A$758,$A113,СВЦЭМ!$B$39:$B$758,Q$83)+'СЕТ СН'!$H$9+СВЦЭМ!$D$10+'СЕТ СН'!$H$6-'СЕТ СН'!$H$19</f>
        <v>2046.46070078</v>
      </c>
      <c r="R113" s="36">
        <f>SUMIFS(СВЦЭМ!$C$39:$C$758,СВЦЭМ!$A$39:$A$758,$A113,СВЦЭМ!$B$39:$B$758,R$83)+'СЕТ СН'!$H$9+СВЦЭМ!$D$10+'СЕТ СН'!$H$6-'СЕТ СН'!$H$19</f>
        <v>2070.4642856600003</v>
      </c>
      <c r="S113" s="36">
        <f>SUMIFS(СВЦЭМ!$C$39:$C$758,СВЦЭМ!$A$39:$A$758,$A113,СВЦЭМ!$B$39:$B$758,S$83)+'СЕТ СН'!$H$9+СВЦЭМ!$D$10+'СЕТ СН'!$H$6-'СЕТ СН'!$H$19</f>
        <v>2064.2542697600002</v>
      </c>
      <c r="T113" s="36">
        <f>SUMIFS(СВЦЭМ!$C$39:$C$758,СВЦЭМ!$A$39:$A$758,$A113,СВЦЭМ!$B$39:$B$758,T$83)+'СЕТ СН'!$H$9+СВЦЭМ!$D$10+'СЕТ СН'!$H$6-'СЕТ СН'!$H$19</f>
        <v>2034.5892832900001</v>
      </c>
      <c r="U113" s="36">
        <f>SUMIFS(СВЦЭМ!$C$39:$C$758,СВЦЭМ!$A$39:$A$758,$A113,СВЦЭМ!$B$39:$B$758,U$83)+'СЕТ СН'!$H$9+СВЦЭМ!$D$10+'СЕТ СН'!$H$6-'СЕТ СН'!$H$19</f>
        <v>2031.10045051</v>
      </c>
      <c r="V113" s="36">
        <f>SUMIFS(СВЦЭМ!$C$39:$C$758,СВЦЭМ!$A$39:$A$758,$A113,СВЦЭМ!$B$39:$B$758,V$83)+'СЕТ СН'!$H$9+СВЦЭМ!$D$10+'СЕТ СН'!$H$6-'СЕТ СН'!$H$19</f>
        <v>1981.1035110600001</v>
      </c>
      <c r="W113" s="36">
        <f>SUMIFS(СВЦЭМ!$C$39:$C$758,СВЦЭМ!$A$39:$A$758,$A113,СВЦЭМ!$B$39:$B$758,W$83)+'СЕТ СН'!$H$9+СВЦЭМ!$D$10+'СЕТ СН'!$H$6-'СЕТ СН'!$H$19</f>
        <v>1957.98255361</v>
      </c>
      <c r="X113" s="36">
        <f>SUMIFS(СВЦЭМ!$C$39:$C$758,СВЦЭМ!$A$39:$A$758,$A113,СВЦЭМ!$B$39:$B$758,X$83)+'СЕТ СН'!$H$9+СВЦЭМ!$D$10+'СЕТ СН'!$H$6-'СЕТ СН'!$H$19</f>
        <v>2006.19501094</v>
      </c>
      <c r="Y113" s="36">
        <f>SUMIFS(СВЦЭМ!$C$39:$C$758,СВЦЭМ!$A$39:$A$758,$A113,СВЦЭМ!$B$39:$B$758,Y$83)+'СЕТ СН'!$H$9+СВЦЭМ!$D$10+'СЕТ СН'!$H$6-'СЕТ СН'!$H$19</f>
        <v>2039.81403783</v>
      </c>
      <c r="AA113" s="37"/>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3"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34"/>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3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01.04.2024</v>
      </c>
      <c r="B120" s="36">
        <f>SUMIFS(СВЦЭМ!$C$39:$C$758,СВЦЭМ!$A$39:$A$758,$A120,СВЦЭМ!$B$39:$B$758,B$119)+'СЕТ СН'!$I$9+СВЦЭМ!$D$10+'СЕТ СН'!$I$6-'СЕТ СН'!$I$19</f>
        <v>2835.5907558599997</v>
      </c>
      <c r="C120" s="36">
        <f>SUMIFS(СВЦЭМ!$C$39:$C$758,СВЦЭМ!$A$39:$A$758,$A120,СВЦЭМ!$B$39:$B$758,C$119)+'СЕТ СН'!$I$9+СВЦЭМ!$D$10+'СЕТ СН'!$I$6-'СЕТ СН'!$I$19</f>
        <v>2847.0220304299996</v>
      </c>
      <c r="D120" s="36">
        <f>SUMIFS(СВЦЭМ!$C$39:$C$758,СВЦЭМ!$A$39:$A$758,$A120,СВЦЭМ!$B$39:$B$758,D$119)+'СЕТ СН'!$I$9+СВЦЭМ!$D$10+'СЕТ СН'!$I$6-'СЕТ СН'!$I$19</f>
        <v>2857.8429441399999</v>
      </c>
      <c r="E120" s="36">
        <f>SUMIFS(СВЦЭМ!$C$39:$C$758,СВЦЭМ!$A$39:$A$758,$A120,СВЦЭМ!$B$39:$B$758,E$119)+'СЕТ СН'!$I$9+СВЦЭМ!$D$10+'СЕТ СН'!$I$6-'СЕТ СН'!$I$19</f>
        <v>2877.6693828499997</v>
      </c>
      <c r="F120" s="36">
        <f>SUMIFS(СВЦЭМ!$C$39:$C$758,СВЦЭМ!$A$39:$A$758,$A120,СВЦЭМ!$B$39:$B$758,F$119)+'СЕТ СН'!$I$9+СВЦЭМ!$D$10+'СЕТ СН'!$I$6-'СЕТ СН'!$I$19</f>
        <v>2874.2459306399996</v>
      </c>
      <c r="G120" s="36">
        <f>SUMIFS(СВЦЭМ!$C$39:$C$758,СВЦЭМ!$A$39:$A$758,$A120,СВЦЭМ!$B$39:$B$758,G$119)+'СЕТ СН'!$I$9+СВЦЭМ!$D$10+'СЕТ СН'!$I$6-'СЕТ СН'!$I$19</f>
        <v>2889.9950371899999</v>
      </c>
      <c r="H120" s="36">
        <f>SUMIFS(СВЦЭМ!$C$39:$C$758,СВЦЭМ!$A$39:$A$758,$A120,СВЦЭМ!$B$39:$B$758,H$119)+'СЕТ СН'!$I$9+СВЦЭМ!$D$10+'СЕТ СН'!$I$6-'СЕТ СН'!$I$19</f>
        <v>2785.9382105099999</v>
      </c>
      <c r="I120" s="36">
        <f>SUMIFS(СВЦЭМ!$C$39:$C$758,СВЦЭМ!$A$39:$A$758,$A120,СВЦЭМ!$B$39:$B$758,I$119)+'СЕТ СН'!$I$9+СВЦЭМ!$D$10+'СЕТ СН'!$I$6-'СЕТ СН'!$I$19</f>
        <v>2716.5659598799998</v>
      </c>
      <c r="J120" s="36">
        <f>SUMIFS(СВЦЭМ!$C$39:$C$758,СВЦЭМ!$A$39:$A$758,$A120,СВЦЭМ!$B$39:$B$758,J$119)+'СЕТ СН'!$I$9+СВЦЭМ!$D$10+'СЕТ СН'!$I$6-'СЕТ СН'!$I$19</f>
        <v>2669.4407360299997</v>
      </c>
      <c r="K120" s="36">
        <f>SUMIFS(СВЦЭМ!$C$39:$C$758,СВЦЭМ!$A$39:$A$758,$A120,СВЦЭМ!$B$39:$B$758,K$119)+'СЕТ СН'!$I$9+СВЦЭМ!$D$10+'СЕТ СН'!$I$6-'СЕТ СН'!$I$19</f>
        <v>2630.8218213099995</v>
      </c>
      <c r="L120" s="36">
        <f>SUMIFS(СВЦЭМ!$C$39:$C$758,СВЦЭМ!$A$39:$A$758,$A120,СВЦЭМ!$B$39:$B$758,L$119)+'СЕТ СН'!$I$9+СВЦЭМ!$D$10+'СЕТ СН'!$I$6-'СЕТ СН'!$I$19</f>
        <v>2641.3473415399999</v>
      </c>
      <c r="M120" s="36">
        <f>SUMIFS(СВЦЭМ!$C$39:$C$758,СВЦЭМ!$A$39:$A$758,$A120,СВЦЭМ!$B$39:$B$758,M$119)+'СЕТ СН'!$I$9+СВЦЭМ!$D$10+'СЕТ СН'!$I$6-'СЕТ СН'!$I$19</f>
        <v>2669.6380036099995</v>
      </c>
      <c r="N120" s="36">
        <f>SUMIFS(СВЦЭМ!$C$39:$C$758,СВЦЭМ!$A$39:$A$758,$A120,СВЦЭМ!$B$39:$B$758,N$119)+'СЕТ СН'!$I$9+СВЦЭМ!$D$10+'СЕТ СН'!$I$6-'СЕТ СН'!$I$19</f>
        <v>2673.8931424099997</v>
      </c>
      <c r="O120" s="36">
        <f>SUMIFS(СВЦЭМ!$C$39:$C$758,СВЦЭМ!$A$39:$A$758,$A120,СВЦЭМ!$B$39:$B$758,O$119)+'СЕТ СН'!$I$9+СВЦЭМ!$D$10+'СЕТ СН'!$I$6-'СЕТ СН'!$I$19</f>
        <v>2708.6993318</v>
      </c>
      <c r="P120" s="36">
        <f>SUMIFS(СВЦЭМ!$C$39:$C$758,СВЦЭМ!$A$39:$A$758,$A120,СВЦЭМ!$B$39:$B$758,P$119)+'СЕТ СН'!$I$9+СВЦЭМ!$D$10+'СЕТ СН'!$I$6-'СЕТ СН'!$I$19</f>
        <v>2739.4081759399996</v>
      </c>
      <c r="Q120" s="36">
        <f>SUMIFS(СВЦЭМ!$C$39:$C$758,СВЦЭМ!$A$39:$A$758,$A120,СВЦЭМ!$B$39:$B$758,Q$119)+'СЕТ СН'!$I$9+СВЦЭМ!$D$10+'СЕТ СН'!$I$6-'СЕТ СН'!$I$19</f>
        <v>2741.7009748199998</v>
      </c>
      <c r="R120" s="36">
        <f>SUMIFS(СВЦЭМ!$C$39:$C$758,СВЦЭМ!$A$39:$A$758,$A120,СВЦЭМ!$B$39:$B$758,R$119)+'СЕТ СН'!$I$9+СВЦЭМ!$D$10+'СЕТ СН'!$I$6-'СЕТ СН'!$I$19</f>
        <v>2751.4851882199996</v>
      </c>
      <c r="S120" s="36">
        <f>SUMIFS(СВЦЭМ!$C$39:$C$758,СВЦЭМ!$A$39:$A$758,$A120,СВЦЭМ!$B$39:$B$758,S$119)+'СЕТ СН'!$I$9+СВЦЭМ!$D$10+'СЕТ СН'!$I$6-'СЕТ СН'!$I$19</f>
        <v>2715.0967962299997</v>
      </c>
      <c r="T120" s="36">
        <f>SUMIFS(СВЦЭМ!$C$39:$C$758,СВЦЭМ!$A$39:$A$758,$A120,СВЦЭМ!$B$39:$B$758,T$119)+'СЕТ СН'!$I$9+СВЦЭМ!$D$10+'СЕТ СН'!$I$6-'СЕТ СН'!$I$19</f>
        <v>2670.3221091999999</v>
      </c>
      <c r="U120" s="36">
        <f>SUMIFS(СВЦЭМ!$C$39:$C$758,СВЦЭМ!$A$39:$A$758,$A120,СВЦЭМ!$B$39:$B$758,U$119)+'СЕТ СН'!$I$9+СВЦЭМ!$D$10+'СЕТ СН'!$I$6-'СЕТ СН'!$I$19</f>
        <v>2627.7608115299995</v>
      </c>
      <c r="V120" s="36">
        <f>SUMIFS(СВЦЭМ!$C$39:$C$758,СВЦЭМ!$A$39:$A$758,$A120,СВЦЭМ!$B$39:$B$758,V$119)+'СЕТ СН'!$I$9+СВЦЭМ!$D$10+'СЕТ СН'!$I$6-'СЕТ СН'!$I$19</f>
        <v>2623.8994547699999</v>
      </c>
      <c r="W120" s="36">
        <f>SUMIFS(СВЦЭМ!$C$39:$C$758,СВЦЭМ!$A$39:$A$758,$A120,СВЦЭМ!$B$39:$B$758,W$119)+'СЕТ СН'!$I$9+СВЦЭМ!$D$10+'СЕТ СН'!$I$6-'СЕТ СН'!$I$19</f>
        <v>2616.7272209600001</v>
      </c>
      <c r="X120" s="36">
        <f>SUMIFS(СВЦЭМ!$C$39:$C$758,СВЦЭМ!$A$39:$A$758,$A120,СВЦЭМ!$B$39:$B$758,X$119)+'СЕТ СН'!$I$9+СВЦЭМ!$D$10+'СЕТ СН'!$I$6-'СЕТ СН'!$I$19</f>
        <v>2659.0436368099995</v>
      </c>
      <c r="Y120" s="36">
        <f>SUMIFS(СВЦЭМ!$C$39:$C$758,СВЦЭМ!$A$39:$A$758,$A120,СВЦЭМ!$B$39:$B$758,Y$119)+'СЕТ СН'!$I$9+СВЦЭМ!$D$10+'СЕТ СН'!$I$6-'СЕТ СН'!$I$19</f>
        <v>2700.8419318399997</v>
      </c>
    </row>
    <row r="121" spans="1:27" ht="15.75" x14ac:dyDescent="0.2">
      <c r="A121" s="35">
        <f>A120+1</f>
        <v>45384</v>
      </c>
      <c r="B121" s="36">
        <f>SUMIFS(СВЦЭМ!$C$39:$C$758,СВЦЭМ!$A$39:$A$758,$A121,СВЦЭМ!$B$39:$B$758,B$119)+'СЕТ СН'!$I$9+СВЦЭМ!$D$10+'СЕТ СН'!$I$6-'СЕТ СН'!$I$19</f>
        <v>2622.13739549</v>
      </c>
      <c r="C121" s="36">
        <f>SUMIFS(СВЦЭМ!$C$39:$C$758,СВЦЭМ!$A$39:$A$758,$A121,СВЦЭМ!$B$39:$B$758,C$119)+'СЕТ СН'!$I$9+СВЦЭМ!$D$10+'СЕТ СН'!$I$6-'СЕТ СН'!$I$19</f>
        <v>2684.1476785999998</v>
      </c>
      <c r="D121" s="36">
        <f>SUMIFS(СВЦЭМ!$C$39:$C$758,СВЦЭМ!$A$39:$A$758,$A121,СВЦЭМ!$B$39:$B$758,D$119)+'СЕТ СН'!$I$9+СВЦЭМ!$D$10+'СЕТ СН'!$I$6-'СЕТ СН'!$I$19</f>
        <v>2743.8756610399996</v>
      </c>
      <c r="E121" s="36">
        <f>SUMIFS(СВЦЭМ!$C$39:$C$758,СВЦЭМ!$A$39:$A$758,$A121,СВЦЭМ!$B$39:$B$758,E$119)+'СЕТ СН'!$I$9+СВЦЭМ!$D$10+'СЕТ СН'!$I$6-'СЕТ СН'!$I$19</f>
        <v>2772.8006724699999</v>
      </c>
      <c r="F121" s="36">
        <f>SUMIFS(СВЦЭМ!$C$39:$C$758,СВЦЭМ!$A$39:$A$758,$A121,СВЦЭМ!$B$39:$B$758,F$119)+'СЕТ СН'!$I$9+СВЦЭМ!$D$10+'СЕТ СН'!$I$6-'СЕТ СН'!$I$19</f>
        <v>2760.3934687799997</v>
      </c>
      <c r="G121" s="36">
        <f>SUMIFS(СВЦЭМ!$C$39:$C$758,СВЦЭМ!$A$39:$A$758,$A121,СВЦЭМ!$B$39:$B$758,G$119)+'СЕТ СН'!$I$9+СВЦЭМ!$D$10+'СЕТ СН'!$I$6-'СЕТ СН'!$I$19</f>
        <v>2749.9478715499999</v>
      </c>
      <c r="H121" s="36">
        <f>SUMIFS(СВЦЭМ!$C$39:$C$758,СВЦЭМ!$A$39:$A$758,$A121,СВЦЭМ!$B$39:$B$758,H$119)+'СЕТ СН'!$I$9+СВЦЭМ!$D$10+'СЕТ СН'!$I$6-'СЕТ СН'!$I$19</f>
        <v>2696.6322732099998</v>
      </c>
      <c r="I121" s="36">
        <f>SUMIFS(СВЦЭМ!$C$39:$C$758,СВЦЭМ!$A$39:$A$758,$A121,СВЦЭМ!$B$39:$B$758,I$119)+'СЕТ СН'!$I$9+СВЦЭМ!$D$10+'СЕТ СН'!$I$6-'СЕТ СН'!$I$19</f>
        <v>2676.7642508399999</v>
      </c>
      <c r="J121" s="36">
        <f>SUMIFS(СВЦЭМ!$C$39:$C$758,СВЦЭМ!$A$39:$A$758,$A121,СВЦЭМ!$B$39:$B$758,J$119)+'СЕТ СН'!$I$9+СВЦЭМ!$D$10+'СЕТ СН'!$I$6-'СЕТ СН'!$I$19</f>
        <v>2629.5202055799996</v>
      </c>
      <c r="K121" s="36">
        <f>SUMIFS(СВЦЭМ!$C$39:$C$758,СВЦЭМ!$A$39:$A$758,$A121,СВЦЭМ!$B$39:$B$758,K$119)+'СЕТ СН'!$I$9+СВЦЭМ!$D$10+'СЕТ СН'!$I$6-'СЕТ СН'!$I$19</f>
        <v>2593.6557631999999</v>
      </c>
      <c r="L121" s="36">
        <f>SUMIFS(СВЦЭМ!$C$39:$C$758,СВЦЭМ!$A$39:$A$758,$A121,СВЦЭМ!$B$39:$B$758,L$119)+'СЕТ СН'!$I$9+СВЦЭМ!$D$10+'СЕТ СН'!$I$6-'СЕТ СН'!$I$19</f>
        <v>2609.8006057800003</v>
      </c>
      <c r="M121" s="36">
        <f>SUMIFS(СВЦЭМ!$C$39:$C$758,СВЦЭМ!$A$39:$A$758,$A121,СВЦЭМ!$B$39:$B$758,M$119)+'СЕТ СН'!$I$9+СВЦЭМ!$D$10+'СЕТ СН'!$I$6-'СЕТ СН'!$I$19</f>
        <v>2638.6896076799999</v>
      </c>
      <c r="N121" s="36">
        <f>SUMIFS(СВЦЭМ!$C$39:$C$758,СВЦЭМ!$A$39:$A$758,$A121,СВЦЭМ!$B$39:$B$758,N$119)+'СЕТ СН'!$I$9+СВЦЭМ!$D$10+'СЕТ СН'!$I$6-'СЕТ СН'!$I$19</f>
        <v>2647.9249840799998</v>
      </c>
      <c r="O121" s="36">
        <f>SUMIFS(СВЦЭМ!$C$39:$C$758,СВЦЭМ!$A$39:$A$758,$A121,СВЦЭМ!$B$39:$B$758,O$119)+'СЕТ СН'!$I$9+СВЦЭМ!$D$10+'СЕТ СН'!$I$6-'СЕТ СН'!$I$19</f>
        <v>2673.9890134799998</v>
      </c>
      <c r="P121" s="36">
        <f>SUMIFS(СВЦЭМ!$C$39:$C$758,СВЦЭМ!$A$39:$A$758,$A121,СВЦЭМ!$B$39:$B$758,P$119)+'СЕТ СН'!$I$9+СВЦЭМ!$D$10+'СЕТ СН'!$I$6-'СЕТ СН'!$I$19</f>
        <v>2678.7535389499999</v>
      </c>
      <c r="Q121" s="36">
        <f>SUMIFS(СВЦЭМ!$C$39:$C$758,СВЦЭМ!$A$39:$A$758,$A121,СВЦЭМ!$B$39:$B$758,Q$119)+'СЕТ СН'!$I$9+СВЦЭМ!$D$10+'СЕТ СН'!$I$6-'СЕТ СН'!$I$19</f>
        <v>2683.08209425</v>
      </c>
      <c r="R121" s="36">
        <f>SUMIFS(СВЦЭМ!$C$39:$C$758,СВЦЭМ!$A$39:$A$758,$A121,СВЦЭМ!$B$39:$B$758,R$119)+'СЕТ СН'!$I$9+СВЦЭМ!$D$10+'СЕТ СН'!$I$6-'СЕТ СН'!$I$19</f>
        <v>2689.0183825199997</v>
      </c>
      <c r="S121" s="36">
        <f>SUMIFS(СВЦЭМ!$C$39:$C$758,СВЦЭМ!$A$39:$A$758,$A121,СВЦЭМ!$B$39:$B$758,S$119)+'СЕТ СН'!$I$9+СВЦЭМ!$D$10+'СЕТ СН'!$I$6-'СЕТ СН'!$I$19</f>
        <v>2676.4211022199997</v>
      </c>
      <c r="T121" s="36">
        <f>SUMIFS(СВЦЭМ!$C$39:$C$758,СВЦЭМ!$A$39:$A$758,$A121,СВЦЭМ!$B$39:$B$758,T$119)+'СЕТ СН'!$I$9+СВЦЭМ!$D$10+'СЕТ СН'!$I$6-'СЕТ СН'!$I$19</f>
        <v>2628.7832519799999</v>
      </c>
      <c r="U121" s="36">
        <f>SUMIFS(СВЦЭМ!$C$39:$C$758,СВЦЭМ!$A$39:$A$758,$A121,СВЦЭМ!$B$39:$B$758,U$119)+'СЕТ СН'!$I$9+СВЦЭМ!$D$10+'СЕТ СН'!$I$6-'СЕТ СН'!$I$19</f>
        <v>2616.7624671799999</v>
      </c>
      <c r="V121" s="36">
        <f>SUMIFS(СВЦЭМ!$C$39:$C$758,СВЦЭМ!$A$39:$A$758,$A121,СВЦЭМ!$B$39:$B$758,V$119)+'СЕТ СН'!$I$9+СВЦЭМ!$D$10+'СЕТ СН'!$I$6-'СЕТ СН'!$I$19</f>
        <v>2599.67964846</v>
      </c>
      <c r="W121" s="36">
        <f>SUMIFS(СВЦЭМ!$C$39:$C$758,СВЦЭМ!$A$39:$A$758,$A121,СВЦЭМ!$B$39:$B$758,W$119)+'СЕТ СН'!$I$9+СВЦЭМ!$D$10+'СЕТ СН'!$I$6-'СЕТ СН'!$I$19</f>
        <v>2576.3012178700001</v>
      </c>
      <c r="X121" s="36">
        <f>SUMIFS(СВЦЭМ!$C$39:$C$758,СВЦЭМ!$A$39:$A$758,$A121,СВЦЭМ!$B$39:$B$758,X$119)+'СЕТ СН'!$I$9+СВЦЭМ!$D$10+'СЕТ СН'!$I$6-'СЕТ СН'!$I$19</f>
        <v>2629.8886862199997</v>
      </c>
      <c r="Y121" s="36">
        <f>SUMIFS(СВЦЭМ!$C$39:$C$758,СВЦЭМ!$A$39:$A$758,$A121,СВЦЭМ!$B$39:$B$758,Y$119)+'СЕТ СН'!$I$9+СВЦЭМ!$D$10+'СЕТ СН'!$I$6-'СЕТ СН'!$I$19</f>
        <v>2677.7552525599999</v>
      </c>
    </row>
    <row r="122" spans="1:27" ht="15.75" x14ac:dyDescent="0.2">
      <c r="A122" s="35">
        <f t="shared" ref="A122:A150" si="3">A121+1</f>
        <v>45385</v>
      </c>
      <c r="B122" s="36">
        <f>SUMIFS(СВЦЭМ!$C$39:$C$758,СВЦЭМ!$A$39:$A$758,$A122,СВЦЭМ!$B$39:$B$758,B$119)+'СЕТ СН'!$I$9+СВЦЭМ!$D$10+'СЕТ СН'!$I$6-'СЕТ СН'!$I$19</f>
        <v>2628.1304294099996</v>
      </c>
      <c r="C122" s="36">
        <f>SUMIFS(СВЦЭМ!$C$39:$C$758,СВЦЭМ!$A$39:$A$758,$A122,СВЦЭМ!$B$39:$B$758,C$119)+'СЕТ СН'!$I$9+СВЦЭМ!$D$10+'СЕТ СН'!$I$6-'СЕТ СН'!$I$19</f>
        <v>2684.2177572599999</v>
      </c>
      <c r="D122" s="36">
        <f>SUMIFS(СВЦЭМ!$C$39:$C$758,СВЦЭМ!$A$39:$A$758,$A122,СВЦЭМ!$B$39:$B$758,D$119)+'СЕТ СН'!$I$9+СВЦЭМ!$D$10+'СЕТ СН'!$I$6-'СЕТ СН'!$I$19</f>
        <v>2729.8834325599996</v>
      </c>
      <c r="E122" s="36">
        <f>SUMIFS(СВЦЭМ!$C$39:$C$758,СВЦЭМ!$A$39:$A$758,$A122,СВЦЭМ!$B$39:$B$758,E$119)+'СЕТ СН'!$I$9+СВЦЭМ!$D$10+'СЕТ СН'!$I$6-'СЕТ СН'!$I$19</f>
        <v>2726.1984086799998</v>
      </c>
      <c r="F122" s="36">
        <f>SUMIFS(СВЦЭМ!$C$39:$C$758,СВЦЭМ!$A$39:$A$758,$A122,СВЦЭМ!$B$39:$B$758,F$119)+'СЕТ СН'!$I$9+СВЦЭМ!$D$10+'СЕТ СН'!$I$6-'СЕТ СН'!$I$19</f>
        <v>2692.5687571399999</v>
      </c>
      <c r="G122" s="36">
        <f>SUMIFS(СВЦЭМ!$C$39:$C$758,СВЦЭМ!$A$39:$A$758,$A122,СВЦЭМ!$B$39:$B$758,G$119)+'СЕТ СН'!$I$9+СВЦЭМ!$D$10+'СЕТ СН'!$I$6-'СЕТ СН'!$I$19</f>
        <v>2701.2976777299996</v>
      </c>
      <c r="H122" s="36">
        <f>SUMIFS(СВЦЭМ!$C$39:$C$758,СВЦЭМ!$A$39:$A$758,$A122,СВЦЭМ!$B$39:$B$758,H$119)+'СЕТ СН'!$I$9+СВЦЭМ!$D$10+'СЕТ СН'!$I$6-'СЕТ СН'!$I$19</f>
        <v>2667.12954717</v>
      </c>
      <c r="I122" s="36">
        <f>SUMIFS(СВЦЭМ!$C$39:$C$758,СВЦЭМ!$A$39:$A$758,$A122,СВЦЭМ!$B$39:$B$758,I$119)+'СЕТ СН'!$I$9+СВЦЭМ!$D$10+'СЕТ СН'!$I$6-'СЕТ СН'!$I$19</f>
        <v>2614.3380230000002</v>
      </c>
      <c r="J122" s="36">
        <f>SUMIFS(СВЦЭМ!$C$39:$C$758,СВЦЭМ!$A$39:$A$758,$A122,СВЦЭМ!$B$39:$B$758,J$119)+'СЕТ СН'!$I$9+СВЦЭМ!$D$10+'СЕТ СН'!$I$6-'СЕТ СН'!$I$19</f>
        <v>2556.6664169200003</v>
      </c>
      <c r="K122" s="36">
        <f>SUMIFS(СВЦЭМ!$C$39:$C$758,СВЦЭМ!$A$39:$A$758,$A122,СВЦЭМ!$B$39:$B$758,K$119)+'СЕТ СН'!$I$9+СВЦЭМ!$D$10+'СЕТ СН'!$I$6-'СЕТ СН'!$I$19</f>
        <v>2529.6853472900002</v>
      </c>
      <c r="L122" s="36">
        <f>SUMIFS(СВЦЭМ!$C$39:$C$758,СВЦЭМ!$A$39:$A$758,$A122,СВЦЭМ!$B$39:$B$758,L$119)+'СЕТ СН'!$I$9+СВЦЭМ!$D$10+'СЕТ СН'!$I$6-'СЕТ СН'!$I$19</f>
        <v>2521.7521714200002</v>
      </c>
      <c r="M122" s="36">
        <f>SUMIFS(СВЦЭМ!$C$39:$C$758,СВЦЭМ!$A$39:$A$758,$A122,СВЦЭМ!$B$39:$B$758,M$119)+'СЕТ СН'!$I$9+СВЦЭМ!$D$10+'СЕТ СН'!$I$6-'СЕТ СН'!$I$19</f>
        <v>2526.75740847</v>
      </c>
      <c r="N122" s="36">
        <f>SUMIFS(СВЦЭМ!$C$39:$C$758,СВЦЭМ!$A$39:$A$758,$A122,СВЦЭМ!$B$39:$B$758,N$119)+'СЕТ СН'!$I$9+СВЦЭМ!$D$10+'СЕТ СН'!$I$6-'СЕТ СН'!$I$19</f>
        <v>2542.2790869600003</v>
      </c>
      <c r="O122" s="36">
        <f>SUMIFS(СВЦЭМ!$C$39:$C$758,СВЦЭМ!$A$39:$A$758,$A122,СВЦЭМ!$B$39:$B$758,O$119)+'СЕТ СН'!$I$9+СВЦЭМ!$D$10+'СЕТ СН'!$I$6-'СЕТ СН'!$I$19</f>
        <v>2545.5393928399999</v>
      </c>
      <c r="P122" s="36">
        <f>SUMIFS(СВЦЭМ!$C$39:$C$758,СВЦЭМ!$A$39:$A$758,$A122,СВЦЭМ!$B$39:$B$758,P$119)+'СЕТ СН'!$I$9+СВЦЭМ!$D$10+'СЕТ СН'!$I$6-'СЕТ СН'!$I$19</f>
        <v>2583.67892196</v>
      </c>
      <c r="Q122" s="36">
        <f>SUMIFS(СВЦЭМ!$C$39:$C$758,СВЦЭМ!$A$39:$A$758,$A122,СВЦЭМ!$B$39:$B$758,Q$119)+'СЕТ СН'!$I$9+СВЦЭМ!$D$10+'СЕТ СН'!$I$6-'СЕТ СН'!$I$19</f>
        <v>2616.1414348899998</v>
      </c>
      <c r="R122" s="36">
        <f>SUMIFS(СВЦЭМ!$C$39:$C$758,СВЦЭМ!$A$39:$A$758,$A122,СВЦЭМ!$B$39:$B$758,R$119)+'СЕТ СН'!$I$9+СВЦЭМ!$D$10+'СЕТ СН'!$I$6-'СЕТ СН'!$I$19</f>
        <v>2627.9765439799999</v>
      </c>
      <c r="S122" s="36">
        <f>SUMIFS(СВЦЭМ!$C$39:$C$758,СВЦЭМ!$A$39:$A$758,$A122,СВЦЭМ!$B$39:$B$758,S$119)+'СЕТ СН'!$I$9+СВЦЭМ!$D$10+'СЕТ СН'!$I$6-'СЕТ СН'!$I$19</f>
        <v>2605.6701008800001</v>
      </c>
      <c r="T122" s="36">
        <f>SUMIFS(СВЦЭМ!$C$39:$C$758,СВЦЭМ!$A$39:$A$758,$A122,СВЦЭМ!$B$39:$B$758,T$119)+'СЕТ СН'!$I$9+СВЦЭМ!$D$10+'СЕТ СН'!$I$6-'СЕТ СН'!$I$19</f>
        <v>2581.4579971000003</v>
      </c>
      <c r="U122" s="36">
        <f>SUMIFS(СВЦЭМ!$C$39:$C$758,СВЦЭМ!$A$39:$A$758,$A122,СВЦЭМ!$B$39:$B$758,U$119)+'СЕТ СН'!$I$9+СВЦЭМ!$D$10+'СЕТ СН'!$I$6-'СЕТ СН'!$I$19</f>
        <v>2558.4458614</v>
      </c>
      <c r="V122" s="36">
        <f>SUMIFS(СВЦЭМ!$C$39:$C$758,СВЦЭМ!$A$39:$A$758,$A122,СВЦЭМ!$B$39:$B$758,V$119)+'СЕТ СН'!$I$9+СВЦЭМ!$D$10+'СЕТ СН'!$I$6-'СЕТ СН'!$I$19</f>
        <v>2527.6839561799998</v>
      </c>
      <c r="W122" s="36">
        <f>SUMIFS(СВЦЭМ!$C$39:$C$758,СВЦЭМ!$A$39:$A$758,$A122,СВЦЭМ!$B$39:$B$758,W$119)+'СЕТ СН'!$I$9+СВЦЭМ!$D$10+'СЕТ СН'!$I$6-'СЕТ СН'!$I$19</f>
        <v>2522.7391474000001</v>
      </c>
      <c r="X122" s="36">
        <f>SUMIFS(СВЦЭМ!$C$39:$C$758,СВЦЭМ!$A$39:$A$758,$A122,СВЦЭМ!$B$39:$B$758,X$119)+'СЕТ СН'!$I$9+СВЦЭМ!$D$10+'СЕТ СН'!$I$6-'СЕТ СН'!$I$19</f>
        <v>2551.95510547</v>
      </c>
      <c r="Y122" s="36">
        <f>SUMIFS(СВЦЭМ!$C$39:$C$758,СВЦЭМ!$A$39:$A$758,$A122,СВЦЭМ!$B$39:$B$758,Y$119)+'СЕТ СН'!$I$9+СВЦЭМ!$D$10+'СЕТ СН'!$I$6-'СЕТ СН'!$I$19</f>
        <v>2612.7157860300003</v>
      </c>
    </row>
    <row r="123" spans="1:27" ht="15.75" x14ac:dyDescent="0.2">
      <c r="A123" s="35">
        <f t="shared" si="3"/>
        <v>45386</v>
      </c>
      <c r="B123" s="36">
        <f>SUMIFS(СВЦЭМ!$C$39:$C$758,СВЦЭМ!$A$39:$A$758,$A123,СВЦЭМ!$B$39:$B$758,B$119)+'СЕТ СН'!$I$9+СВЦЭМ!$D$10+'СЕТ СН'!$I$6-'СЕТ СН'!$I$19</f>
        <v>2785.1518143699996</v>
      </c>
      <c r="C123" s="36">
        <f>SUMIFS(СВЦЭМ!$C$39:$C$758,СВЦЭМ!$A$39:$A$758,$A123,СВЦЭМ!$B$39:$B$758,C$119)+'СЕТ СН'!$I$9+СВЦЭМ!$D$10+'СЕТ СН'!$I$6-'СЕТ СН'!$I$19</f>
        <v>2750.8914726199996</v>
      </c>
      <c r="D123" s="36">
        <f>SUMIFS(СВЦЭМ!$C$39:$C$758,СВЦЭМ!$A$39:$A$758,$A123,СВЦЭМ!$B$39:$B$758,D$119)+'СЕТ СН'!$I$9+СВЦЭМ!$D$10+'СЕТ СН'!$I$6-'СЕТ СН'!$I$19</f>
        <v>2774.3810440699999</v>
      </c>
      <c r="E123" s="36">
        <f>SUMIFS(СВЦЭМ!$C$39:$C$758,СВЦЭМ!$A$39:$A$758,$A123,СВЦЭМ!$B$39:$B$758,E$119)+'СЕТ СН'!$I$9+СВЦЭМ!$D$10+'СЕТ СН'!$I$6-'СЕТ СН'!$I$19</f>
        <v>2787.4753990899999</v>
      </c>
      <c r="F123" s="36">
        <f>SUMIFS(СВЦЭМ!$C$39:$C$758,СВЦЭМ!$A$39:$A$758,$A123,СВЦЭМ!$B$39:$B$758,F$119)+'СЕТ СН'!$I$9+СВЦЭМ!$D$10+'СЕТ СН'!$I$6-'СЕТ СН'!$I$19</f>
        <v>2777.0814539499997</v>
      </c>
      <c r="G123" s="36">
        <f>SUMIFS(СВЦЭМ!$C$39:$C$758,СВЦЭМ!$A$39:$A$758,$A123,СВЦЭМ!$B$39:$B$758,G$119)+'СЕТ СН'!$I$9+СВЦЭМ!$D$10+'СЕТ СН'!$I$6-'СЕТ СН'!$I$19</f>
        <v>2737.6375447799996</v>
      </c>
      <c r="H123" s="36">
        <f>SUMIFS(СВЦЭМ!$C$39:$C$758,СВЦЭМ!$A$39:$A$758,$A123,СВЦЭМ!$B$39:$B$758,H$119)+'СЕТ СН'!$I$9+СВЦЭМ!$D$10+'СЕТ СН'!$I$6-'СЕТ СН'!$I$19</f>
        <v>2687.4352733399996</v>
      </c>
      <c r="I123" s="36">
        <f>SUMIFS(СВЦЭМ!$C$39:$C$758,СВЦЭМ!$A$39:$A$758,$A123,СВЦЭМ!$B$39:$B$758,I$119)+'СЕТ СН'!$I$9+СВЦЭМ!$D$10+'СЕТ СН'!$I$6-'СЕТ СН'!$I$19</f>
        <v>2627.7773340499998</v>
      </c>
      <c r="J123" s="36">
        <f>SUMIFS(СВЦЭМ!$C$39:$C$758,СВЦЭМ!$A$39:$A$758,$A123,СВЦЭМ!$B$39:$B$758,J$119)+'СЕТ СН'!$I$9+СВЦЭМ!$D$10+'СЕТ СН'!$I$6-'СЕТ СН'!$I$19</f>
        <v>2606.7299196599997</v>
      </c>
      <c r="K123" s="36">
        <f>SUMIFS(СВЦЭМ!$C$39:$C$758,СВЦЭМ!$A$39:$A$758,$A123,СВЦЭМ!$B$39:$B$758,K$119)+'СЕТ СН'!$I$9+СВЦЭМ!$D$10+'СЕТ СН'!$I$6-'СЕТ СН'!$I$19</f>
        <v>2603.6824347700003</v>
      </c>
      <c r="L123" s="36">
        <f>SUMIFS(СВЦЭМ!$C$39:$C$758,СВЦЭМ!$A$39:$A$758,$A123,СВЦЭМ!$B$39:$B$758,L$119)+'СЕТ СН'!$I$9+СВЦЭМ!$D$10+'СЕТ СН'!$I$6-'СЕТ СН'!$I$19</f>
        <v>2616.4944802</v>
      </c>
      <c r="M123" s="36">
        <f>SUMIFS(СВЦЭМ!$C$39:$C$758,СВЦЭМ!$A$39:$A$758,$A123,СВЦЭМ!$B$39:$B$758,M$119)+'СЕТ СН'!$I$9+СВЦЭМ!$D$10+'СЕТ СН'!$I$6-'СЕТ СН'!$I$19</f>
        <v>2654.1922916499998</v>
      </c>
      <c r="N123" s="36">
        <f>SUMIFS(СВЦЭМ!$C$39:$C$758,СВЦЭМ!$A$39:$A$758,$A123,СВЦЭМ!$B$39:$B$758,N$119)+'СЕТ СН'!$I$9+СВЦЭМ!$D$10+'СЕТ СН'!$I$6-'СЕТ СН'!$I$19</f>
        <v>2700.8531373699998</v>
      </c>
      <c r="O123" s="36">
        <f>SUMIFS(СВЦЭМ!$C$39:$C$758,СВЦЭМ!$A$39:$A$758,$A123,СВЦЭМ!$B$39:$B$758,O$119)+'СЕТ СН'!$I$9+СВЦЭМ!$D$10+'СЕТ СН'!$I$6-'СЕТ СН'!$I$19</f>
        <v>2673.4273894899998</v>
      </c>
      <c r="P123" s="36">
        <f>SUMIFS(СВЦЭМ!$C$39:$C$758,СВЦЭМ!$A$39:$A$758,$A123,СВЦЭМ!$B$39:$B$758,P$119)+'СЕТ СН'!$I$9+СВЦЭМ!$D$10+'СЕТ СН'!$I$6-'СЕТ СН'!$I$19</f>
        <v>2675.5188766399997</v>
      </c>
      <c r="Q123" s="36">
        <f>SUMIFS(СВЦЭМ!$C$39:$C$758,СВЦЭМ!$A$39:$A$758,$A123,СВЦЭМ!$B$39:$B$758,Q$119)+'СЕТ СН'!$I$9+СВЦЭМ!$D$10+'СЕТ СН'!$I$6-'СЕТ СН'!$I$19</f>
        <v>2733.6440312799996</v>
      </c>
      <c r="R123" s="36">
        <f>SUMIFS(СВЦЭМ!$C$39:$C$758,СВЦЭМ!$A$39:$A$758,$A123,СВЦЭМ!$B$39:$B$758,R$119)+'СЕТ СН'!$I$9+СВЦЭМ!$D$10+'СЕТ СН'!$I$6-'СЕТ СН'!$I$19</f>
        <v>2724.1745323499999</v>
      </c>
      <c r="S123" s="36">
        <f>SUMIFS(СВЦЭМ!$C$39:$C$758,СВЦЭМ!$A$39:$A$758,$A123,СВЦЭМ!$B$39:$B$758,S$119)+'СЕТ СН'!$I$9+СВЦЭМ!$D$10+'СЕТ СН'!$I$6-'СЕТ СН'!$I$19</f>
        <v>2687.0958934799996</v>
      </c>
      <c r="T123" s="36">
        <f>SUMIFS(СВЦЭМ!$C$39:$C$758,СВЦЭМ!$A$39:$A$758,$A123,СВЦЭМ!$B$39:$B$758,T$119)+'СЕТ СН'!$I$9+СВЦЭМ!$D$10+'СЕТ СН'!$I$6-'СЕТ СН'!$I$19</f>
        <v>2621.9694422099997</v>
      </c>
      <c r="U123" s="36">
        <f>SUMIFS(СВЦЭМ!$C$39:$C$758,СВЦЭМ!$A$39:$A$758,$A123,СВЦЭМ!$B$39:$B$758,U$119)+'СЕТ СН'!$I$9+СВЦЭМ!$D$10+'СЕТ СН'!$I$6-'СЕТ СН'!$I$19</f>
        <v>2613.5257556900001</v>
      </c>
      <c r="V123" s="36">
        <f>SUMIFS(СВЦЭМ!$C$39:$C$758,СВЦЭМ!$A$39:$A$758,$A123,СВЦЭМ!$B$39:$B$758,V$119)+'СЕТ СН'!$I$9+СВЦЭМ!$D$10+'СЕТ СН'!$I$6-'СЕТ СН'!$I$19</f>
        <v>2593.30737684</v>
      </c>
      <c r="W123" s="36">
        <f>SUMIFS(СВЦЭМ!$C$39:$C$758,СВЦЭМ!$A$39:$A$758,$A123,СВЦЭМ!$B$39:$B$758,W$119)+'СЕТ СН'!$I$9+СВЦЭМ!$D$10+'СЕТ СН'!$I$6-'СЕТ СН'!$I$19</f>
        <v>2586.6378910499998</v>
      </c>
      <c r="X123" s="36">
        <f>SUMIFS(СВЦЭМ!$C$39:$C$758,СВЦЭМ!$A$39:$A$758,$A123,СВЦЭМ!$B$39:$B$758,X$119)+'СЕТ СН'!$I$9+СВЦЭМ!$D$10+'СЕТ СН'!$I$6-'СЕТ СН'!$I$19</f>
        <v>2621.1120528299998</v>
      </c>
      <c r="Y123" s="36">
        <f>SUMIFS(СВЦЭМ!$C$39:$C$758,СВЦЭМ!$A$39:$A$758,$A123,СВЦЭМ!$B$39:$B$758,Y$119)+'СЕТ СН'!$I$9+СВЦЭМ!$D$10+'СЕТ СН'!$I$6-'СЕТ СН'!$I$19</f>
        <v>2677.6439700799997</v>
      </c>
    </row>
    <row r="124" spans="1:27" ht="15.75" x14ac:dyDescent="0.2">
      <c r="A124" s="35">
        <f t="shared" si="3"/>
        <v>45387</v>
      </c>
      <c r="B124" s="36">
        <f>SUMIFS(СВЦЭМ!$C$39:$C$758,СВЦЭМ!$A$39:$A$758,$A124,СВЦЭМ!$B$39:$B$758,B$119)+'СЕТ СН'!$I$9+СВЦЭМ!$D$10+'СЕТ СН'!$I$6-'СЕТ СН'!$I$19</f>
        <v>2645.9673827900001</v>
      </c>
      <c r="C124" s="36">
        <f>SUMIFS(СВЦЭМ!$C$39:$C$758,СВЦЭМ!$A$39:$A$758,$A124,СВЦЭМ!$B$39:$B$758,C$119)+'СЕТ СН'!$I$9+СВЦЭМ!$D$10+'СЕТ СН'!$I$6-'СЕТ СН'!$I$19</f>
        <v>2696.0388322299996</v>
      </c>
      <c r="D124" s="36">
        <f>SUMIFS(СВЦЭМ!$C$39:$C$758,СВЦЭМ!$A$39:$A$758,$A124,СВЦЭМ!$B$39:$B$758,D$119)+'СЕТ СН'!$I$9+СВЦЭМ!$D$10+'СЕТ СН'!$I$6-'СЕТ СН'!$I$19</f>
        <v>2718.25531916</v>
      </c>
      <c r="E124" s="36">
        <f>SUMIFS(СВЦЭМ!$C$39:$C$758,СВЦЭМ!$A$39:$A$758,$A124,СВЦЭМ!$B$39:$B$758,E$119)+'СЕТ СН'!$I$9+СВЦЭМ!$D$10+'СЕТ СН'!$I$6-'СЕТ СН'!$I$19</f>
        <v>2729.5198459599997</v>
      </c>
      <c r="F124" s="36">
        <f>SUMIFS(СВЦЭМ!$C$39:$C$758,СВЦЭМ!$A$39:$A$758,$A124,СВЦЭМ!$B$39:$B$758,F$119)+'СЕТ СН'!$I$9+СВЦЭМ!$D$10+'СЕТ СН'!$I$6-'СЕТ СН'!$I$19</f>
        <v>2720.9136437499997</v>
      </c>
      <c r="G124" s="36">
        <f>SUMIFS(СВЦЭМ!$C$39:$C$758,СВЦЭМ!$A$39:$A$758,$A124,СВЦЭМ!$B$39:$B$758,G$119)+'СЕТ СН'!$I$9+СВЦЭМ!$D$10+'СЕТ СН'!$I$6-'СЕТ СН'!$I$19</f>
        <v>2690.4050826899997</v>
      </c>
      <c r="H124" s="36">
        <f>SUMIFS(СВЦЭМ!$C$39:$C$758,СВЦЭМ!$A$39:$A$758,$A124,СВЦЭМ!$B$39:$B$758,H$119)+'СЕТ СН'!$I$9+СВЦЭМ!$D$10+'СЕТ СН'!$I$6-'СЕТ СН'!$I$19</f>
        <v>2631.1509455599999</v>
      </c>
      <c r="I124" s="36">
        <f>SUMIFS(СВЦЭМ!$C$39:$C$758,СВЦЭМ!$A$39:$A$758,$A124,СВЦЭМ!$B$39:$B$758,I$119)+'СЕТ СН'!$I$9+СВЦЭМ!$D$10+'СЕТ СН'!$I$6-'СЕТ СН'!$I$19</f>
        <v>2610.0499713700001</v>
      </c>
      <c r="J124" s="36">
        <f>SUMIFS(СВЦЭМ!$C$39:$C$758,СВЦЭМ!$A$39:$A$758,$A124,СВЦЭМ!$B$39:$B$758,J$119)+'СЕТ СН'!$I$9+СВЦЭМ!$D$10+'СЕТ СН'!$I$6-'СЕТ СН'!$I$19</f>
        <v>2574.1124505299999</v>
      </c>
      <c r="K124" s="36">
        <f>SUMIFS(СВЦЭМ!$C$39:$C$758,СВЦЭМ!$A$39:$A$758,$A124,СВЦЭМ!$B$39:$B$758,K$119)+'СЕТ СН'!$I$9+СВЦЭМ!$D$10+'СЕТ СН'!$I$6-'СЕТ СН'!$I$19</f>
        <v>2567.8991332400001</v>
      </c>
      <c r="L124" s="36">
        <f>SUMIFS(СВЦЭМ!$C$39:$C$758,СВЦЭМ!$A$39:$A$758,$A124,СВЦЭМ!$B$39:$B$758,L$119)+'СЕТ СН'!$I$9+СВЦЭМ!$D$10+'СЕТ СН'!$I$6-'СЕТ СН'!$I$19</f>
        <v>2567.2344440699999</v>
      </c>
      <c r="M124" s="36">
        <f>SUMIFS(СВЦЭМ!$C$39:$C$758,СВЦЭМ!$A$39:$A$758,$A124,СВЦЭМ!$B$39:$B$758,M$119)+'СЕТ СН'!$I$9+СВЦЭМ!$D$10+'СЕТ СН'!$I$6-'СЕТ СН'!$I$19</f>
        <v>2584.3302971000003</v>
      </c>
      <c r="N124" s="36">
        <f>SUMIFS(СВЦЭМ!$C$39:$C$758,СВЦЭМ!$A$39:$A$758,$A124,СВЦЭМ!$B$39:$B$758,N$119)+'СЕТ СН'!$I$9+СВЦЭМ!$D$10+'СЕТ СН'!$I$6-'СЕТ СН'!$I$19</f>
        <v>2604.4343427200001</v>
      </c>
      <c r="O124" s="36">
        <f>SUMIFS(СВЦЭМ!$C$39:$C$758,СВЦЭМ!$A$39:$A$758,$A124,СВЦЭМ!$B$39:$B$758,O$119)+'СЕТ СН'!$I$9+СВЦЭМ!$D$10+'СЕТ СН'!$I$6-'СЕТ СН'!$I$19</f>
        <v>2603.4942866800002</v>
      </c>
      <c r="P124" s="36">
        <f>SUMIFS(СВЦЭМ!$C$39:$C$758,СВЦЭМ!$A$39:$A$758,$A124,СВЦЭМ!$B$39:$B$758,P$119)+'СЕТ СН'!$I$9+СВЦЭМ!$D$10+'СЕТ СН'!$I$6-'СЕТ СН'!$I$19</f>
        <v>2659.6389242800001</v>
      </c>
      <c r="Q124" s="36">
        <f>SUMIFS(СВЦЭМ!$C$39:$C$758,СВЦЭМ!$A$39:$A$758,$A124,СВЦЭМ!$B$39:$B$758,Q$119)+'СЕТ СН'!$I$9+СВЦЭМ!$D$10+'СЕТ СН'!$I$6-'СЕТ СН'!$I$19</f>
        <v>2681.7721777399997</v>
      </c>
      <c r="R124" s="36">
        <f>SUMIFS(СВЦЭМ!$C$39:$C$758,СВЦЭМ!$A$39:$A$758,$A124,СВЦЭМ!$B$39:$B$758,R$119)+'СЕТ СН'!$I$9+СВЦЭМ!$D$10+'СЕТ СН'!$I$6-'СЕТ СН'!$I$19</f>
        <v>2632.5744657099999</v>
      </c>
      <c r="S124" s="36">
        <f>SUMIFS(СВЦЭМ!$C$39:$C$758,СВЦЭМ!$A$39:$A$758,$A124,СВЦЭМ!$B$39:$B$758,S$119)+'СЕТ СН'!$I$9+СВЦЭМ!$D$10+'СЕТ СН'!$I$6-'СЕТ СН'!$I$19</f>
        <v>2634.4399649699999</v>
      </c>
      <c r="T124" s="36">
        <f>SUMIFS(СВЦЭМ!$C$39:$C$758,СВЦЭМ!$A$39:$A$758,$A124,СВЦЭМ!$B$39:$B$758,T$119)+'СЕТ СН'!$I$9+СВЦЭМ!$D$10+'СЕТ СН'!$I$6-'СЕТ СН'!$I$19</f>
        <v>2592.3359586199999</v>
      </c>
      <c r="U124" s="36">
        <f>SUMIFS(СВЦЭМ!$C$39:$C$758,СВЦЭМ!$A$39:$A$758,$A124,СВЦЭМ!$B$39:$B$758,U$119)+'СЕТ СН'!$I$9+СВЦЭМ!$D$10+'СЕТ СН'!$I$6-'СЕТ СН'!$I$19</f>
        <v>2575.6471423499997</v>
      </c>
      <c r="V124" s="36">
        <f>SUMIFS(СВЦЭМ!$C$39:$C$758,СВЦЭМ!$A$39:$A$758,$A124,СВЦЭМ!$B$39:$B$758,V$119)+'СЕТ СН'!$I$9+СВЦЭМ!$D$10+'СЕТ СН'!$I$6-'СЕТ СН'!$I$19</f>
        <v>2573.8524610700001</v>
      </c>
      <c r="W124" s="36">
        <f>SUMIFS(СВЦЭМ!$C$39:$C$758,СВЦЭМ!$A$39:$A$758,$A124,СВЦЭМ!$B$39:$B$758,W$119)+'СЕТ СН'!$I$9+СВЦЭМ!$D$10+'СЕТ СН'!$I$6-'СЕТ СН'!$I$19</f>
        <v>2584.6824655199998</v>
      </c>
      <c r="X124" s="36">
        <f>SUMIFS(СВЦЭМ!$C$39:$C$758,СВЦЭМ!$A$39:$A$758,$A124,СВЦЭМ!$B$39:$B$758,X$119)+'СЕТ СН'!$I$9+СВЦЭМ!$D$10+'СЕТ СН'!$I$6-'СЕТ СН'!$I$19</f>
        <v>2607.8290466200001</v>
      </c>
      <c r="Y124" s="36">
        <f>SUMIFS(СВЦЭМ!$C$39:$C$758,СВЦЭМ!$A$39:$A$758,$A124,СВЦЭМ!$B$39:$B$758,Y$119)+'СЕТ СН'!$I$9+СВЦЭМ!$D$10+'СЕТ СН'!$I$6-'СЕТ СН'!$I$19</f>
        <v>2641.5565893499997</v>
      </c>
    </row>
    <row r="125" spans="1:27" ht="15.75" x14ac:dyDescent="0.2">
      <c r="A125" s="35">
        <f t="shared" si="3"/>
        <v>45388</v>
      </c>
      <c r="B125" s="36">
        <f>SUMIFS(СВЦЭМ!$C$39:$C$758,СВЦЭМ!$A$39:$A$758,$A125,СВЦЭМ!$B$39:$B$758,B$119)+'СЕТ СН'!$I$9+СВЦЭМ!$D$10+'СЕТ СН'!$I$6-'СЕТ СН'!$I$19</f>
        <v>2696.6052799499998</v>
      </c>
      <c r="C125" s="36">
        <f>SUMIFS(СВЦЭМ!$C$39:$C$758,СВЦЭМ!$A$39:$A$758,$A125,СВЦЭМ!$B$39:$B$758,C$119)+'СЕТ СН'!$I$9+СВЦЭМ!$D$10+'СЕТ СН'!$I$6-'СЕТ СН'!$I$19</f>
        <v>2708.9469306699998</v>
      </c>
      <c r="D125" s="36">
        <f>SUMIFS(СВЦЭМ!$C$39:$C$758,СВЦЭМ!$A$39:$A$758,$A125,СВЦЭМ!$B$39:$B$758,D$119)+'СЕТ СН'!$I$9+СВЦЭМ!$D$10+'СЕТ СН'!$I$6-'СЕТ СН'!$I$19</f>
        <v>2700.8024578299996</v>
      </c>
      <c r="E125" s="36">
        <f>SUMIFS(СВЦЭМ!$C$39:$C$758,СВЦЭМ!$A$39:$A$758,$A125,СВЦЭМ!$B$39:$B$758,E$119)+'СЕТ СН'!$I$9+СВЦЭМ!$D$10+'СЕТ СН'!$I$6-'СЕТ СН'!$I$19</f>
        <v>2737.57282102</v>
      </c>
      <c r="F125" s="36">
        <f>SUMIFS(СВЦЭМ!$C$39:$C$758,СВЦЭМ!$A$39:$A$758,$A125,СВЦЭМ!$B$39:$B$758,F$119)+'СЕТ СН'!$I$9+СВЦЭМ!$D$10+'СЕТ СН'!$I$6-'СЕТ СН'!$I$19</f>
        <v>2740.7800289099996</v>
      </c>
      <c r="G125" s="36">
        <f>SUMIFS(СВЦЭМ!$C$39:$C$758,СВЦЭМ!$A$39:$A$758,$A125,СВЦЭМ!$B$39:$B$758,G$119)+'СЕТ СН'!$I$9+СВЦЭМ!$D$10+'СЕТ СН'!$I$6-'СЕТ СН'!$I$19</f>
        <v>2729.3922194799998</v>
      </c>
      <c r="H125" s="36">
        <f>SUMIFS(СВЦЭМ!$C$39:$C$758,СВЦЭМ!$A$39:$A$758,$A125,СВЦЭМ!$B$39:$B$758,H$119)+'СЕТ СН'!$I$9+СВЦЭМ!$D$10+'СЕТ СН'!$I$6-'СЕТ СН'!$I$19</f>
        <v>2704.86300833</v>
      </c>
      <c r="I125" s="36">
        <f>SUMIFS(СВЦЭМ!$C$39:$C$758,СВЦЭМ!$A$39:$A$758,$A125,СВЦЭМ!$B$39:$B$758,I$119)+'СЕТ СН'!$I$9+СВЦЭМ!$D$10+'СЕТ СН'!$I$6-'СЕТ СН'!$I$19</f>
        <v>2646.3252403499996</v>
      </c>
      <c r="J125" s="36">
        <f>SUMIFS(СВЦЭМ!$C$39:$C$758,СВЦЭМ!$A$39:$A$758,$A125,СВЦЭМ!$B$39:$B$758,J$119)+'СЕТ СН'!$I$9+СВЦЭМ!$D$10+'СЕТ СН'!$I$6-'СЕТ СН'!$I$19</f>
        <v>2619.31530398</v>
      </c>
      <c r="K125" s="36">
        <f>SUMIFS(СВЦЭМ!$C$39:$C$758,СВЦЭМ!$A$39:$A$758,$A125,СВЦЭМ!$B$39:$B$758,K$119)+'СЕТ СН'!$I$9+СВЦЭМ!$D$10+'СЕТ СН'!$I$6-'СЕТ СН'!$I$19</f>
        <v>2573.4430144899998</v>
      </c>
      <c r="L125" s="36">
        <f>SUMIFS(СВЦЭМ!$C$39:$C$758,СВЦЭМ!$A$39:$A$758,$A125,СВЦЭМ!$B$39:$B$758,L$119)+'СЕТ СН'!$I$9+СВЦЭМ!$D$10+'СЕТ СН'!$I$6-'СЕТ СН'!$I$19</f>
        <v>2561.4793125799997</v>
      </c>
      <c r="M125" s="36">
        <f>SUMIFS(СВЦЭМ!$C$39:$C$758,СВЦЭМ!$A$39:$A$758,$A125,СВЦЭМ!$B$39:$B$758,M$119)+'СЕТ СН'!$I$9+СВЦЭМ!$D$10+'СЕТ СН'!$I$6-'СЕТ СН'!$I$19</f>
        <v>2563.76161946</v>
      </c>
      <c r="N125" s="36">
        <f>SUMIFS(СВЦЭМ!$C$39:$C$758,СВЦЭМ!$A$39:$A$758,$A125,СВЦЭМ!$B$39:$B$758,N$119)+'СЕТ СН'!$I$9+СВЦЭМ!$D$10+'СЕТ СН'!$I$6-'СЕТ СН'!$I$19</f>
        <v>2568.4980927900001</v>
      </c>
      <c r="O125" s="36">
        <f>SUMIFS(СВЦЭМ!$C$39:$C$758,СВЦЭМ!$A$39:$A$758,$A125,СВЦЭМ!$B$39:$B$758,O$119)+'СЕТ СН'!$I$9+СВЦЭМ!$D$10+'СЕТ СН'!$I$6-'СЕТ СН'!$I$19</f>
        <v>2587.9331050199999</v>
      </c>
      <c r="P125" s="36">
        <f>SUMIFS(СВЦЭМ!$C$39:$C$758,СВЦЭМ!$A$39:$A$758,$A125,СВЦЭМ!$B$39:$B$758,P$119)+'СЕТ СН'!$I$9+СВЦЭМ!$D$10+'СЕТ СН'!$I$6-'СЕТ СН'!$I$19</f>
        <v>2614.3022700000001</v>
      </c>
      <c r="Q125" s="36">
        <f>SUMIFS(СВЦЭМ!$C$39:$C$758,СВЦЭМ!$A$39:$A$758,$A125,СВЦЭМ!$B$39:$B$758,Q$119)+'СЕТ СН'!$I$9+СВЦЭМ!$D$10+'СЕТ СН'!$I$6-'СЕТ СН'!$I$19</f>
        <v>2622.4558099199999</v>
      </c>
      <c r="R125" s="36">
        <f>SUMIFS(СВЦЭМ!$C$39:$C$758,СВЦЭМ!$A$39:$A$758,$A125,СВЦЭМ!$B$39:$B$758,R$119)+'СЕТ СН'!$I$9+СВЦЭМ!$D$10+'СЕТ СН'!$I$6-'СЕТ СН'!$I$19</f>
        <v>2634.7796777299995</v>
      </c>
      <c r="S125" s="36">
        <f>SUMIFS(СВЦЭМ!$C$39:$C$758,СВЦЭМ!$A$39:$A$758,$A125,СВЦЭМ!$B$39:$B$758,S$119)+'СЕТ СН'!$I$9+СВЦЭМ!$D$10+'СЕТ СН'!$I$6-'СЕТ СН'!$I$19</f>
        <v>2599.4030262599999</v>
      </c>
      <c r="T125" s="36">
        <f>SUMIFS(СВЦЭМ!$C$39:$C$758,СВЦЭМ!$A$39:$A$758,$A125,СВЦЭМ!$B$39:$B$758,T$119)+'СЕТ СН'!$I$9+СВЦЭМ!$D$10+'СЕТ СН'!$I$6-'СЕТ СН'!$I$19</f>
        <v>2558.8679295399997</v>
      </c>
      <c r="U125" s="36">
        <f>SUMIFS(СВЦЭМ!$C$39:$C$758,СВЦЭМ!$A$39:$A$758,$A125,СВЦЭМ!$B$39:$B$758,U$119)+'СЕТ СН'!$I$9+СВЦЭМ!$D$10+'СЕТ СН'!$I$6-'СЕТ СН'!$I$19</f>
        <v>2537.3274056499999</v>
      </c>
      <c r="V125" s="36">
        <f>SUMIFS(СВЦЭМ!$C$39:$C$758,СВЦЭМ!$A$39:$A$758,$A125,СВЦЭМ!$B$39:$B$758,V$119)+'СЕТ СН'!$I$9+СВЦЭМ!$D$10+'СЕТ СН'!$I$6-'СЕТ СН'!$I$19</f>
        <v>2515.7214791300003</v>
      </c>
      <c r="W125" s="36">
        <f>SUMIFS(СВЦЭМ!$C$39:$C$758,СВЦЭМ!$A$39:$A$758,$A125,СВЦЭМ!$B$39:$B$758,W$119)+'СЕТ СН'!$I$9+СВЦЭМ!$D$10+'СЕТ СН'!$I$6-'СЕТ СН'!$I$19</f>
        <v>2491.35766074</v>
      </c>
      <c r="X125" s="36">
        <f>SUMIFS(СВЦЭМ!$C$39:$C$758,СВЦЭМ!$A$39:$A$758,$A125,СВЦЭМ!$B$39:$B$758,X$119)+'СЕТ СН'!$I$9+СВЦЭМ!$D$10+'СЕТ СН'!$I$6-'СЕТ СН'!$I$19</f>
        <v>2552.9963268800002</v>
      </c>
      <c r="Y125" s="36">
        <f>SUMIFS(СВЦЭМ!$C$39:$C$758,СВЦЭМ!$A$39:$A$758,$A125,СВЦЭМ!$B$39:$B$758,Y$119)+'СЕТ СН'!$I$9+СВЦЭМ!$D$10+'СЕТ СН'!$I$6-'СЕТ СН'!$I$19</f>
        <v>2598.94221668</v>
      </c>
    </row>
    <row r="126" spans="1:27" ht="15.75" x14ac:dyDescent="0.2">
      <c r="A126" s="35">
        <f t="shared" si="3"/>
        <v>45389</v>
      </c>
      <c r="B126" s="36">
        <f>SUMIFS(СВЦЭМ!$C$39:$C$758,СВЦЭМ!$A$39:$A$758,$A126,СВЦЭМ!$B$39:$B$758,B$119)+'СЕТ СН'!$I$9+СВЦЭМ!$D$10+'СЕТ СН'!$I$6-'СЕТ СН'!$I$19</f>
        <v>2693.0322872799998</v>
      </c>
      <c r="C126" s="36">
        <f>SUMIFS(СВЦЭМ!$C$39:$C$758,СВЦЭМ!$A$39:$A$758,$A126,СВЦЭМ!$B$39:$B$758,C$119)+'СЕТ СН'!$I$9+СВЦЭМ!$D$10+'СЕТ СН'!$I$6-'СЕТ СН'!$I$19</f>
        <v>2725.2315317299999</v>
      </c>
      <c r="D126" s="36">
        <f>SUMIFS(СВЦЭМ!$C$39:$C$758,СВЦЭМ!$A$39:$A$758,$A126,СВЦЭМ!$B$39:$B$758,D$119)+'СЕТ СН'!$I$9+СВЦЭМ!$D$10+'СЕТ СН'!$I$6-'СЕТ СН'!$I$19</f>
        <v>2774.4958198999998</v>
      </c>
      <c r="E126" s="36">
        <f>SUMIFS(СВЦЭМ!$C$39:$C$758,СВЦЭМ!$A$39:$A$758,$A126,СВЦЭМ!$B$39:$B$758,E$119)+'СЕТ СН'!$I$9+СВЦЭМ!$D$10+'СЕТ СН'!$I$6-'СЕТ СН'!$I$19</f>
        <v>2751.8913683599999</v>
      </c>
      <c r="F126" s="36">
        <f>SUMIFS(СВЦЭМ!$C$39:$C$758,СВЦЭМ!$A$39:$A$758,$A126,СВЦЭМ!$B$39:$B$758,F$119)+'СЕТ СН'!$I$9+СВЦЭМ!$D$10+'СЕТ СН'!$I$6-'СЕТ СН'!$I$19</f>
        <v>2768.1469339399996</v>
      </c>
      <c r="G126" s="36">
        <f>SUMIFS(СВЦЭМ!$C$39:$C$758,СВЦЭМ!$A$39:$A$758,$A126,СВЦЭМ!$B$39:$B$758,G$119)+'СЕТ СН'!$I$9+СВЦЭМ!$D$10+'СЕТ СН'!$I$6-'СЕТ СН'!$I$19</f>
        <v>2774.86281517</v>
      </c>
      <c r="H126" s="36">
        <f>SUMIFS(СВЦЭМ!$C$39:$C$758,СВЦЭМ!$A$39:$A$758,$A126,СВЦЭМ!$B$39:$B$758,H$119)+'СЕТ СН'!$I$9+СВЦЭМ!$D$10+'СЕТ СН'!$I$6-'СЕТ СН'!$I$19</f>
        <v>2767.0408571999997</v>
      </c>
      <c r="I126" s="36">
        <f>SUMIFS(СВЦЭМ!$C$39:$C$758,СВЦЭМ!$A$39:$A$758,$A126,СВЦЭМ!$B$39:$B$758,I$119)+'СЕТ СН'!$I$9+СВЦЭМ!$D$10+'СЕТ СН'!$I$6-'СЕТ СН'!$I$19</f>
        <v>2694.6267640899996</v>
      </c>
      <c r="J126" s="36">
        <f>SUMIFS(СВЦЭМ!$C$39:$C$758,СВЦЭМ!$A$39:$A$758,$A126,СВЦЭМ!$B$39:$B$758,J$119)+'СЕТ СН'!$I$9+СВЦЭМ!$D$10+'СЕТ СН'!$I$6-'СЕТ СН'!$I$19</f>
        <v>2640.6288991999995</v>
      </c>
      <c r="K126" s="36">
        <f>SUMIFS(СВЦЭМ!$C$39:$C$758,СВЦЭМ!$A$39:$A$758,$A126,СВЦЭМ!$B$39:$B$758,K$119)+'СЕТ СН'!$I$9+СВЦЭМ!$D$10+'СЕТ СН'!$I$6-'СЕТ СН'!$I$19</f>
        <v>2586.8323788099997</v>
      </c>
      <c r="L126" s="36">
        <f>SUMIFS(СВЦЭМ!$C$39:$C$758,СВЦЭМ!$A$39:$A$758,$A126,СВЦЭМ!$B$39:$B$758,L$119)+'СЕТ СН'!$I$9+СВЦЭМ!$D$10+'СЕТ СН'!$I$6-'СЕТ СН'!$I$19</f>
        <v>2547.9853093800002</v>
      </c>
      <c r="M126" s="36">
        <f>SUMIFS(СВЦЭМ!$C$39:$C$758,СВЦЭМ!$A$39:$A$758,$A126,СВЦЭМ!$B$39:$B$758,M$119)+'СЕТ СН'!$I$9+СВЦЭМ!$D$10+'СЕТ СН'!$I$6-'СЕТ СН'!$I$19</f>
        <v>2556.3552989300001</v>
      </c>
      <c r="N126" s="36">
        <f>SUMIFS(СВЦЭМ!$C$39:$C$758,СВЦЭМ!$A$39:$A$758,$A126,СВЦЭМ!$B$39:$B$758,N$119)+'СЕТ СН'!$I$9+СВЦЭМ!$D$10+'СЕТ СН'!$I$6-'СЕТ СН'!$I$19</f>
        <v>2566.2894098199999</v>
      </c>
      <c r="O126" s="36">
        <f>SUMIFS(СВЦЭМ!$C$39:$C$758,СВЦЭМ!$A$39:$A$758,$A126,СВЦЭМ!$B$39:$B$758,O$119)+'СЕТ СН'!$I$9+СВЦЭМ!$D$10+'СЕТ СН'!$I$6-'СЕТ СН'!$I$19</f>
        <v>2597.01118675</v>
      </c>
      <c r="P126" s="36">
        <f>SUMIFS(СВЦЭМ!$C$39:$C$758,СВЦЭМ!$A$39:$A$758,$A126,СВЦЭМ!$B$39:$B$758,P$119)+'СЕТ СН'!$I$9+СВЦЭМ!$D$10+'СЕТ СН'!$I$6-'СЕТ СН'!$I$19</f>
        <v>2615.1589854700001</v>
      </c>
      <c r="Q126" s="36">
        <f>SUMIFS(СВЦЭМ!$C$39:$C$758,СВЦЭМ!$A$39:$A$758,$A126,СВЦЭМ!$B$39:$B$758,Q$119)+'СЕТ СН'!$I$9+СВЦЭМ!$D$10+'СЕТ СН'!$I$6-'СЕТ СН'!$I$19</f>
        <v>2627.8680625399998</v>
      </c>
      <c r="R126" s="36">
        <f>SUMIFS(СВЦЭМ!$C$39:$C$758,СВЦЭМ!$A$39:$A$758,$A126,СВЦЭМ!$B$39:$B$758,R$119)+'СЕТ СН'!$I$9+СВЦЭМ!$D$10+'СЕТ СН'!$I$6-'СЕТ СН'!$I$19</f>
        <v>2624.37260315</v>
      </c>
      <c r="S126" s="36">
        <f>SUMIFS(СВЦЭМ!$C$39:$C$758,СВЦЭМ!$A$39:$A$758,$A126,СВЦЭМ!$B$39:$B$758,S$119)+'СЕТ СН'!$I$9+СВЦЭМ!$D$10+'СЕТ СН'!$I$6-'СЕТ СН'!$I$19</f>
        <v>2606.8327853800001</v>
      </c>
      <c r="T126" s="36">
        <f>SUMIFS(СВЦЭМ!$C$39:$C$758,СВЦЭМ!$A$39:$A$758,$A126,СВЦЭМ!$B$39:$B$758,T$119)+'СЕТ СН'!$I$9+СВЦЭМ!$D$10+'СЕТ СН'!$I$6-'СЕТ СН'!$I$19</f>
        <v>2572.2884976699997</v>
      </c>
      <c r="U126" s="36">
        <f>SUMIFS(СВЦЭМ!$C$39:$C$758,СВЦЭМ!$A$39:$A$758,$A126,СВЦЭМ!$B$39:$B$758,U$119)+'СЕТ СН'!$I$9+СВЦЭМ!$D$10+'СЕТ СН'!$I$6-'СЕТ СН'!$I$19</f>
        <v>2569.4293783600001</v>
      </c>
      <c r="V126" s="36">
        <f>SUMIFS(СВЦЭМ!$C$39:$C$758,СВЦЭМ!$A$39:$A$758,$A126,СВЦЭМ!$B$39:$B$758,V$119)+'СЕТ СН'!$I$9+СВЦЭМ!$D$10+'СЕТ СН'!$I$6-'СЕТ СН'!$I$19</f>
        <v>2535.6076412100001</v>
      </c>
      <c r="W126" s="36">
        <f>SUMIFS(СВЦЭМ!$C$39:$C$758,СВЦЭМ!$A$39:$A$758,$A126,СВЦЭМ!$B$39:$B$758,W$119)+'СЕТ СН'!$I$9+СВЦЭМ!$D$10+'СЕТ СН'!$I$6-'СЕТ СН'!$I$19</f>
        <v>2527.8373050800001</v>
      </c>
      <c r="X126" s="36">
        <f>SUMIFS(СВЦЭМ!$C$39:$C$758,СВЦЭМ!$A$39:$A$758,$A126,СВЦЭМ!$B$39:$B$758,X$119)+'СЕТ СН'!$I$9+СВЦЭМ!$D$10+'СЕТ СН'!$I$6-'СЕТ СН'!$I$19</f>
        <v>2587.4426774900003</v>
      </c>
      <c r="Y126" s="36">
        <f>SUMIFS(СВЦЭМ!$C$39:$C$758,СВЦЭМ!$A$39:$A$758,$A126,СВЦЭМ!$B$39:$B$758,Y$119)+'СЕТ СН'!$I$9+СВЦЭМ!$D$10+'СЕТ СН'!$I$6-'СЕТ СН'!$I$19</f>
        <v>2620.5741484199998</v>
      </c>
    </row>
    <row r="127" spans="1:27" ht="15.75" x14ac:dyDescent="0.2">
      <c r="A127" s="35">
        <f t="shared" si="3"/>
        <v>45390</v>
      </c>
      <c r="B127" s="36">
        <f>SUMIFS(СВЦЭМ!$C$39:$C$758,СВЦЭМ!$A$39:$A$758,$A127,СВЦЭМ!$B$39:$B$758,B$119)+'СЕТ СН'!$I$9+СВЦЭМ!$D$10+'СЕТ СН'!$I$6-'СЕТ СН'!$I$19</f>
        <v>2582.8383209599997</v>
      </c>
      <c r="C127" s="36">
        <f>SUMIFS(СВЦЭМ!$C$39:$C$758,СВЦЭМ!$A$39:$A$758,$A127,СВЦЭМ!$B$39:$B$758,C$119)+'СЕТ СН'!$I$9+СВЦЭМ!$D$10+'СЕТ СН'!$I$6-'СЕТ СН'!$I$19</f>
        <v>2613.1216777199998</v>
      </c>
      <c r="D127" s="36">
        <f>SUMIFS(СВЦЭМ!$C$39:$C$758,СВЦЭМ!$A$39:$A$758,$A127,СВЦЭМ!$B$39:$B$758,D$119)+'СЕТ СН'!$I$9+СВЦЭМ!$D$10+'СЕТ СН'!$I$6-'СЕТ СН'!$I$19</f>
        <v>2626.8108858800001</v>
      </c>
      <c r="E127" s="36">
        <f>SUMIFS(СВЦЭМ!$C$39:$C$758,СВЦЭМ!$A$39:$A$758,$A127,СВЦЭМ!$B$39:$B$758,E$119)+'СЕТ СН'!$I$9+СВЦЭМ!$D$10+'СЕТ СН'!$I$6-'СЕТ СН'!$I$19</f>
        <v>2654.6268248599995</v>
      </c>
      <c r="F127" s="36">
        <f>SUMIFS(СВЦЭМ!$C$39:$C$758,СВЦЭМ!$A$39:$A$758,$A127,СВЦЭМ!$B$39:$B$758,F$119)+'СЕТ СН'!$I$9+СВЦЭМ!$D$10+'СЕТ СН'!$I$6-'СЕТ СН'!$I$19</f>
        <v>2644.6175286599996</v>
      </c>
      <c r="G127" s="36">
        <f>SUMIFS(СВЦЭМ!$C$39:$C$758,СВЦЭМ!$A$39:$A$758,$A127,СВЦЭМ!$B$39:$B$758,G$119)+'СЕТ СН'!$I$9+СВЦЭМ!$D$10+'СЕТ СН'!$I$6-'СЕТ СН'!$I$19</f>
        <v>2645.3910496200001</v>
      </c>
      <c r="H127" s="36">
        <f>SUMIFS(СВЦЭМ!$C$39:$C$758,СВЦЭМ!$A$39:$A$758,$A127,СВЦЭМ!$B$39:$B$758,H$119)+'СЕТ СН'!$I$9+СВЦЭМ!$D$10+'СЕТ СН'!$I$6-'СЕТ СН'!$I$19</f>
        <v>2596.05220689</v>
      </c>
      <c r="I127" s="36">
        <f>SUMIFS(СВЦЭМ!$C$39:$C$758,СВЦЭМ!$A$39:$A$758,$A127,СВЦЭМ!$B$39:$B$758,I$119)+'СЕТ СН'!$I$9+СВЦЭМ!$D$10+'СЕТ СН'!$I$6-'СЕТ СН'!$I$19</f>
        <v>2623.2529531</v>
      </c>
      <c r="J127" s="36">
        <f>SUMIFS(СВЦЭМ!$C$39:$C$758,СВЦЭМ!$A$39:$A$758,$A127,СВЦЭМ!$B$39:$B$758,J$119)+'СЕТ СН'!$I$9+СВЦЭМ!$D$10+'СЕТ СН'!$I$6-'СЕТ СН'!$I$19</f>
        <v>2572.89343315</v>
      </c>
      <c r="K127" s="36">
        <f>SUMIFS(СВЦЭМ!$C$39:$C$758,СВЦЭМ!$A$39:$A$758,$A127,СВЦЭМ!$B$39:$B$758,K$119)+'СЕТ СН'!$I$9+СВЦЭМ!$D$10+'СЕТ СН'!$I$6-'СЕТ СН'!$I$19</f>
        <v>2560.05013508</v>
      </c>
      <c r="L127" s="36">
        <f>SUMIFS(СВЦЭМ!$C$39:$C$758,СВЦЭМ!$A$39:$A$758,$A127,СВЦЭМ!$B$39:$B$758,L$119)+'СЕТ СН'!$I$9+СВЦЭМ!$D$10+'СЕТ СН'!$I$6-'СЕТ СН'!$I$19</f>
        <v>2561.4128967799998</v>
      </c>
      <c r="M127" s="36">
        <f>SUMIFS(СВЦЭМ!$C$39:$C$758,СВЦЭМ!$A$39:$A$758,$A127,СВЦЭМ!$B$39:$B$758,M$119)+'СЕТ СН'!$I$9+СВЦЭМ!$D$10+'СЕТ СН'!$I$6-'СЕТ СН'!$I$19</f>
        <v>2581.5147273699999</v>
      </c>
      <c r="N127" s="36">
        <f>SUMIFS(СВЦЭМ!$C$39:$C$758,СВЦЭМ!$A$39:$A$758,$A127,СВЦЭМ!$B$39:$B$758,N$119)+'СЕТ СН'!$I$9+СВЦЭМ!$D$10+'СЕТ СН'!$I$6-'СЕТ СН'!$I$19</f>
        <v>2599.7926180300001</v>
      </c>
      <c r="O127" s="36">
        <f>SUMIFS(СВЦЭМ!$C$39:$C$758,СВЦЭМ!$A$39:$A$758,$A127,СВЦЭМ!$B$39:$B$758,O$119)+'СЕТ СН'!$I$9+СВЦЭМ!$D$10+'СЕТ СН'!$I$6-'СЕТ СН'!$I$19</f>
        <v>2633.2120932299999</v>
      </c>
      <c r="P127" s="36">
        <f>SUMIFS(СВЦЭМ!$C$39:$C$758,СВЦЭМ!$A$39:$A$758,$A127,СВЦЭМ!$B$39:$B$758,P$119)+'СЕТ СН'!$I$9+СВЦЭМ!$D$10+'СЕТ СН'!$I$6-'СЕТ СН'!$I$19</f>
        <v>2651.5055572099996</v>
      </c>
      <c r="Q127" s="36">
        <f>SUMIFS(СВЦЭМ!$C$39:$C$758,СВЦЭМ!$A$39:$A$758,$A127,СВЦЭМ!$B$39:$B$758,Q$119)+'СЕТ СН'!$I$9+СВЦЭМ!$D$10+'СЕТ СН'!$I$6-'СЕТ СН'!$I$19</f>
        <v>2658.00858629</v>
      </c>
      <c r="R127" s="36">
        <f>SUMIFS(СВЦЭМ!$C$39:$C$758,СВЦЭМ!$A$39:$A$758,$A127,СВЦЭМ!$B$39:$B$758,R$119)+'СЕТ СН'!$I$9+СВЦЭМ!$D$10+'СЕТ СН'!$I$6-'СЕТ СН'!$I$19</f>
        <v>2669.4894982399996</v>
      </c>
      <c r="S127" s="36">
        <f>SUMIFS(СВЦЭМ!$C$39:$C$758,СВЦЭМ!$A$39:$A$758,$A127,СВЦЭМ!$B$39:$B$758,S$119)+'СЕТ СН'!$I$9+СВЦЭМ!$D$10+'СЕТ СН'!$I$6-'СЕТ СН'!$I$19</f>
        <v>2643.1865892999999</v>
      </c>
      <c r="T127" s="36">
        <f>SUMIFS(СВЦЭМ!$C$39:$C$758,СВЦЭМ!$A$39:$A$758,$A127,СВЦЭМ!$B$39:$B$758,T$119)+'СЕТ СН'!$I$9+СВЦЭМ!$D$10+'СЕТ СН'!$I$6-'СЕТ СН'!$I$19</f>
        <v>2622.0940890699999</v>
      </c>
      <c r="U127" s="36">
        <f>SUMIFS(СВЦЭМ!$C$39:$C$758,СВЦЭМ!$A$39:$A$758,$A127,СВЦЭМ!$B$39:$B$758,U$119)+'СЕТ СН'!$I$9+СВЦЭМ!$D$10+'СЕТ СН'!$I$6-'СЕТ СН'!$I$19</f>
        <v>2598.2642347299998</v>
      </c>
      <c r="V127" s="36">
        <f>SUMIFS(СВЦЭМ!$C$39:$C$758,СВЦЭМ!$A$39:$A$758,$A127,СВЦЭМ!$B$39:$B$758,V$119)+'СЕТ СН'!$I$9+СВЦЭМ!$D$10+'СЕТ СН'!$I$6-'СЕТ СН'!$I$19</f>
        <v>2597.50438519</v>
      </c>
      <c r="W127" s="36">
        <f>SUMIFS(СВЦЭМ!$C$39:$C$758,СВЦЭМ!$A$39:$A$758,$A127,СВЦЭМ!$B$39:$B$758,W$119)+'СЕТ СН'!$I$9+СВЦЭМ!$D$10+'СЕТ СН'!$I$6-'СЕТ СН'!$I$19</f>
        <v>2592.8583916799998</v>
      </c>
      <c r="X127" s="36">
        <f>SUMIFS(СВЦЭМ!$C$39:$C$758,СВЦЭМ!$A$39:$A$758,$A127,СВЦЭМ!$B$39:$B$758,X$119)+'СЕТ СН'!$I$9+СВЦЭМ!$D$10+'СЕТ СН'!$I$6-'СЕТ СН'!$I$19</f>
        <v>2635.91778862</v>
      </c>
      <c r="Y127" s="36">
        <f>SUMIFS(СВЦЭМ!$C$39:$C$758,СВЦЭМ!$A$39:$A$758,$A127,СВЦЭМ!$B$39:$B$758,Y$119)+'СЕТ СН'!$I$9+СВЦЭМ!$D$10+'СЕТ СН'!$I$6-'СЕТ СН'!$I$19</f>
        <v>2662.3447429699995</v>
      </c>
    </row>
    <row r="128" spans="1:27" ht="15.75" x14ac:dyDescent="0.2">
      <c r="A128" s="35">
        <f t="shared" si="3"/>
        <v>45391</v>
      </c>
      <c r="B128" s="36">
        <f>SUMIFS(СВЦЭМ!$C$39:$C$758,СВЦЭМ!$A$39:$A$758,$A128,СВЦЭМ!$B$39:$B$758,B$119)+'СЕТ СН'!$I$9+СВЦЭМ!$D$10+'СЕТ СН'!$I$6-'СЕТ СН'!$I$19</f>
        <v>2659.6204950999995</v>
      </c>
      <c r="C128" s="36">
        <f>SUMIFS(СВЦЭМ!$C$39:$C$758,СВЦЭМ!$A$39:$A$758,$A128,СВЦЭМ!$B$39:$B$758,C$119)+'СЕТ СН'!$I$9+СВЦЭМ!$D$10+'СЕТ СН'!$I$6-'СЕТ СН'!$I$19</f>
        <v>2697.9133133399996</v>
      </c>
      <c r="D128" s="36">
        <f>SUMIFS(СВЦЭМ!$C$39:$C$758,СВЦЭМ!$A$39:$A$758,$A128,СВЦЭМ!$B$39:$B$758,D$119)+'СЕТ СН'!$I$9+СВЦЭМ!$D$10+'СЕТ СН'!$I$6-'СЕТ СН'!$I$19</f>
        <v>2738.4776623199996</v>
      </c>
      <c r="E128" s="36">
        <f>SUMIFS(СВЦЭМ!$C$39:$C$758,СВЦЭМ!$A$39:$A$758,$A128,СВЦЭМ!$B$39:$B$758,E$119)+'СЕТ СН'!$I$9+СВЦЭМ!$D$10+'СЕТ СН'!$I$6-'СЕТ СН'!$I$19</f>
        <v>2761.4115997999997</v>
      </c>
      <c r="F128" s="36">
        <f>SUMIFS(СВЦЭМ!$C$39:$C$758,СВЦЭМ!$A$39:$A$758,$A128,СВЦЭМ!$B$39:$B$758,F$119)+'СЕТ СН'!$I$9+СВЦЭМ!$D$10+'СЕТ СН'!$I$6-'СЕТ СН'!$I$19</f>
        <v>2763.7432790199996</v>
      </c>
      <c r="G128" s="36">
        <f>SUMIFS(СВЦЭМ!$C$39:$C$758,СВЦЭМ!$A$39:$A$758,$A128,СВЦЭМ!$B$39:$B$758,G$119)+'СЕТ СН'!$I$9+СВЦЭМ!$D$10+'СЕТ СН'!$I$6-'СЕТ СН'!$I$19</f>
        <v>2741.4379580099999</v>
      </c>
      <c r="H128" s="36">
        <f>SUMIFS(СВЦЭМ!$C$39:$C$758,СВЦЭМ!$A$39:$A$758,$A128,СВЦЭМ!$B$39:$B$758,H$119)+'СЕТ СН'!$I$9+СВЦЭМ!$D$10+'СЕТ СН'!$I$6-'СЕТ СН'!$I$19</f>
        <v>2674.1940304999998</v>
      </c>
      <c r="I128" s="36">
        <f>SUMIFS(СВЦЭМ!$C$39:$C$758,СВЦЭМ!$A$39:$A$758,$A128,СВЦЭМ!$B$39:$B$758,I$119)+'СЕТ СН'!$I$9+СВЦЭМ!$D$10+'СЕТ СН'!$I$6-'СЕТ СН'!$I$19</f>
        <v>2623.4422899599999</v>
      </c>
      <c r="J128" s="36">
        <f>SUMIFS(СВЦЭМ!$C$39:$C$758,СВЦЭМ!$A$39:$A$758,$A128,СВЦЭМ!$B$39:$B$758,J$119)+'СЕТ СН'!$I$9+СВЦЭМ!$D$10+'СЕТ СН'!$I$6-'СЕТ СН'!$I$19</f>
        <v>2603.0080271400002</v>
      </c>
      <c r="K128" s="36">
        <f>SUMIFS(СВЦЭМ!$C$39:$C$758,СВЦЭМ!$A$39:$A$758,$A128,СВЦЭМ!$B$39:$B$758,K$119)+'СЕТ СН'!$I$9+СВЦЭМ!$D$10+'СЕТ СН'!$I$6-'СЕТ СН'!$I$19</f>
        <v>2590.0526009200003</v>
      </c>
      <c r="L128" s="36">
        <f>SUMIFS(СВЦЭМ!$C$39:$C$758,СВЦЭМ!$A$39:$A$758,$A128,СВЦЭМ!$B$39:$B$758,L$119)+'СЕТ СН'!$I$9+СВЦЭМ!$D$10+'СЕТ СН'!$I$6-'СЕТ СН'!$I$19</f>
        <v>2598.8871265500002</v>
      </c>
      <c r="M128" s="36">
        <f>SUMIFS(СВЦЭМ!$C$39:$C$758,СВЦЭМ!$A$39:$A$758,$A128,СВЦЭМ!$B$39:$B$758,M$119)+'СЕТ СН'!$I$9+СВЦЭМ!$D$10+'СЕТ СН'!$I$6-'СЕТ СН'!$I$19</f>
        <v>2619.3746038999998</v>
      </c>
      <c r="N128" s="36">
        <f>SUMIFS(СВЦЭМ!$C$39:$C$758,СВЦЭМ!$A$39:$A$758,$A128,СВЦЭМ!$B$39:$B$758,N$119)+'СЕТ СН'!$I$9+СВЦЭМ!$D$10+'СЕТ СН'!$I$6-'СЕТ СН'!$I$19</f>
        <v>2623.34372205</v>
      </c>
      <c r="O128" s="36">
        <f>SUMIFS(СВЦЭМ!$C$39:$C$758,СВЦЭМ!$A$39:$A$758,$A128,СВЦЭМ!$B$39:$B$758,O$119)+'СЕТ СН'!$I$9+СВЦЭМ!$D$10+'СЕТ СН'!$I$6-'СЕТ СН'!$I$19</f>
        <v>2647.98480083</v>
      </c>
      <c r="P128" s="36">
        <f>SUMIFS(СВЦЭМ!$C$39:$C$758,СВЦЭМ!$A$39:$A$758,$A128,СВЦЭМ!$B$39:$B$758,P$119)+'СЕТ СН'!$I$9+СВЦЭМ!$D$10+'СЕТ СН'!$I$6-'СЕТ СН'!$I$19</f>
        <v>2662.2337068399997</v>
      </c>
      <c r="Q128" s="36">
        <f>SUMIFS(СВЦЭМ!$C$39:$C$758,СВЦЭМ!$A$39:$A$758,$A128,СВЦЭМ!$B$39:$B$758,Q$119)+'СЕТ СН'!$I$9+СВЦЭМ!$D$10+'СЕТ СН'!$I$6-'СЕТ СН'!$I$19</f>
        <v>2676.7985493299998</v>
      </c>
      <c r="R128" s="36">
        <f>SUMIFS(СВЦЭМ!$C$39:$C$758,СВЦЭМ!$A$39:$A$758,$A128,СВЦЭМ!$B$39:$B$758,R$119)+'СЕТ СН'!$I$9+СВЦЭМ!$D$10+'СЕТ СН'!$I$6-'СЕТ СН'!$I$19</f>
        <v>2677.1310053499997</v>
      </c>
      <c r="S128" s="36">
        <f>SUMIFS(СВЦЭМ!$C$39:$C$758,СВЦЭМ!$A$39:$A$758,$A128,СВЦЭМ!$B$39:$B$758,S$119)+'СЕТ СН'!$I$9+СВЦЭМ!$D$10+'СЕТ СН'!$I$6-'СЕТ СН'!$I$19</f>
        <v>2656.1174193100001</v>
      </c>
      <c r="T128" s="36">
        <f>SUMIFS(СВЦЭМ!$C$39:$C$758,СВЦЭМ!$A$39:$A$758,$A128,СВЦЭМ!$B$39:$B$758,T$119)+'СЕТ СН'!$I$9+СВЦЭМ!$D$10+'СЕТ СН'!$I$6-'СЕТ СН'!$I$19</f>
        <v>2631.1348249799998</v>
      </c>
      <c r="U128" s="36">
        <f>SUMIFS(СВЦЭМ!$C$39:$C$758,СВЦЭМ!$A$39:$A$758,$A128,СВЦЭМ!$B$39:$B$758,U$119)+'СЕТ СН'!$I$9+СВЦЭМ!$D$10+'СЕТ СН'!$I$6-'СЕТ СН'!$I$19</f>
        <v>2623.13803547</v>
      </c>
      <c r="V128" s="36">
        <f>SUMIFS(СВЦЭМ!$C$39:$C$758,СВЦЭМ!$A$39:$A$758,$A128,СВЦЭМ!$B$39:$B$758,V$119)+'СЕТ СН'!$I$9+СВЦЭМ!$D$10+'СЕТ СН'!$I$6-'СЕТ СН'!$I$19</f>
        <v>2581.0563505700002</v>
      </c>
      <c r="W128" s="36">
        <f>SUMIFS(СВЦЭМ!$C$39:$C$758,СВЦЭМ!$A$39:$A$758,$A128,СВЦЭМ!$B$39:$B$758,W$119)+'СЕТ СН'!$I$9+СВЦЭМ!$D$10+'СЕТ СН'!$I$6-'СЕТ СН'!$I$19</f>
        <v>2590.9616897699998</v>
      </c>
      <c r="X128" s="36">
        <f>SUMIFS(СВЦЭМ!$C$39:$C$758,СВЦЭМ!$A$39:$A$758,$A128,СВЦЭМ!$B$39:$B$758,X$119)+'СЕТ СН'!$I$9+СВЦЭМ!$D$10+'СЕТ СН'!$I$6-'СЕТ СН'!$I$19</f>
        <v>2689.1523515599997</v>
      </c>
      <c r="Y128" s="36">
        <f>SUMIFS(СВЦЭМ!$C$39:$C$758,СВЦЭМ!$A$39:$A$758,$A128,СВЦЭМ!$B$39:$B$758,Y$119)+'СЕТ СН'!$I$9+СВЦЭМ!$D$10+'СЕТ СН'!$I$6-'СЕТ СН'!$I$19</f>
        <v>2684.2474944999999</v>
      </c>
    </row>
    <row r="129" spans="1:25" ht="15.75" x14ac:dyDescent="0.2">
      <c r="A129" s="35">
        <f t="shared" si="3"/>
        <v>45392</v>
      </c>
      <c r="B129" s="36">
        <f>SUMIFS(СВЦЭМ!$C$39:$C$758,СВЦЭМ!$A$39:$A$758,$A129,СВЦЭМ!$B$39:$B$758,B$119)+'СЕТ СН'!$I$9+СВЦЭМ!$D$10+'СЕТ СН'!$I$6-'СЕТ СН'!$I$19</f>
        <v>2776.0602929699999</v>
      </c>
      <c r="C129" s="36">
        <f>SUMIFS(СВЦЭМ!$C$39:$C$758,СВЦЭМ!$A$39:$A$758,$A129,СВЦЭМ!$B$39:$B$758,C$119)+'СЕТ СН'!$I$9+СВЦЭМ!$D$10+'СЕТ СН'!$I$6-'СЕТ СН'!$I$19</f>
        <v>2864.6330032999999</v>
      </c>
      <c r="D129" s="36">
        <f>SUMIFS(СВЦЭМ!$C$39:$C$758,СВЦЭМ!$A$39:$A$758,$A129,СВЦЭМ!$B$39:$B$758,D$119)+'СЕТ СН'!$I$9+СВЦЭМ!$D$10+'СЕТ СН'!$I$6-'СЕТ СН'!$I$19</f>
        <v>2864.4128902599996</v>
      </c>
      <c r="E129" s="36">
        <f>SUMIFS(СВЦЭМ!$C$39:$C$758,СВЦЭМ!$A$39:$A$758,$A129,СВЦЭМ!$B$39:$B$758,E$119)+'СЕТ СН'!$I$9+СВЦЭМ!$D$10+'СЕТ СН'!$I$6-'СЕТ СН'!$I$19</f>
        <v>2853.6503259499996</v>
      </c>
      <c r="F129" s="36">
        <f>SUMIFS(СВЦЭМ!$C$39:$C$758,СВЦЭМ!$A$39:$A$758,$A129,СВЦЭМ!$B$39:$B$758,F$119)+'СЕТ СН'!$I$9+СВЦЭМ!$D$10+'СЕТ СН'!$I$6-'СЕТ СН'!$I$19</f>
        <v>2851.4129433999997</v>
      </c>
      <c r="G129" s="36">
        <f>SUMIFS(СВЦЭМ!$C$39:$C$758,СВЦЭМ!$A$39:$A$758,$A129,СВЦЭМ!$B$39:$B$758,G$119)+'СЕТ СН'!$I$9+СВЦЭМ!$D$10+'СЕТ СН'!$I$6-'СЕТ СН'!$I$19</f>
        <v>2804.95553393</v>
      </c>
      <c r="H129" s="36">
        <f>SUMIFS(СВЦЭМ!$C$39:$C$758,СВЦЭМ!$A$39:$A$758,$A129,СВЦЭМ!$B$39:$B$758,H$119)+'СЕТ СН'!$I$9+СВЦЭМ!$D$10+'СЕТ СН'!$I$6-'СЕТ СН'!$I$19</f>
        <v>2722.8054143699997</v>
      </c>
      <c r="I129" s="36">
        <f>SUMIFS(СВЦЭМ!$C$39:$C$758,СВЦЭМ!$A$39:$A$758,$A129,СВЦЭМ!$B$39:$B$758,I$119)+'СЕТ СН'!$I$9+СВЦЭМ!$D$10+'СЕТ СН'!$I$6-'СЕТ СН'!$I$19</f>
        <v>2661.6182509099995</v>
      </c>
      <c r="J129" s="36">
        <f>SUMIFS(СВЦЭМ!$C$39:$C$758,СВЦЭМ!$A$39:$A$758,$A129,СВЦЭМ!$B$39:$B$758,J$119)+'СЕТ СН'!$I$9+СВЦЭМ!$D$10+'СЕТ СН'!$I$6-'СЕТ СН'!$I$19</f>
        <v>2560.8362758399999</v>
      </c>
      <c r="K129" s="36">
        <f>SUMIFS(СВЦЭМ!$C$39:$C$758,СВЦЭМ!$A$39:$A$758,$A129,СВЦЭМ!$B$39:$B$758,K$119)+'СЕТ СН'!$I$9+СВЦЭМ!$D$10+'СЕТ СН'!$I$6-'СЕТ СН'!$I$19</f>
        <v>2544.39943025</v>
      </c>
      <c r="L129" s="36">
        <f>SUMIFS(СВЦЭМ!$C$39:$C$758,СВЦЭМ!$A$39:$A$758,$A129,СВЦЭМ!$B$39:$B$758,L$119)+'СЕТ СН'!$I$9+СВЦЭМ!$D$10+'СЕТ СН'!$I$6-'СЕТ СН'!$I$19</f>
        <v>2569.1779763699997</v>
      </c>
      <c r="M129" s="36">
        <f>SUMIFS(СВЦЭМ!$C$39:$C$758,СВЦЭМ!$A$39:$A$758,$A129,СВЦЭМ!$B$39:$B$758,M$119)+'СЕТ СН'!$I$9+СВЦЭМ!$D$10+'СЕТ СН'!$I$6-'СЕТ СН'!$I$19</f>
        <v>2581.2222668100003</v>
      </c>
      <c r="N129" s="36">
        <f>SUMIFS(СВЦЭМ!$C$39:$C$758,СВЦЭМ!$A$39:$A$758,$A129,СВЦЭМ!$B$39:$B$758,N$119)+'СЕТ СН'!$I$9+СВЦЭМ!$D$10+'СЕТ СН'!$I$6-'СЕТ СН'!$I$19</f>
        <v>2570.4365002100003</v>
      </c>
      <c r="O129" s="36">
        <f>SUMIFS(СВЦЭМ!$C$39:$C$758,СВЦЭМ!$A$39:$A$758,$A129,СВЦЭМ!$B$39:$B$758,O$119)+'СЕТ СН'!$I$9+СВЦЭМ!$D$10+'СЕТ СН'!$I$6-'СЕТ СН'!$I$19</f>
        <v>2570.9333484399999</v>
      </c>
      <c r="P129" s="36">
        <f>SUMIFS(СВЦЭМ!$C$39:$C$758,СВЦЭМ!$A$39:$A$758,$A129,СВЦЭМ!$B$39:$B$758,P$119)+'СЕТ СН'!$I$9+СВЦЭМ!$D$10+'СЕТ СН'!$I$6-'СЕТ СН'!$I$19</f>
        <v>2590.9578896499997</v>
      </c>
      <c r="Q129" s="36">
        <f>SUMIFS(СВЦЭМ!$C$39:$C$758,СВЦЭМ!$A$39:$A$758,$A129,СВЦЭМ!$B$39:$B$758,Q$119)+'СЕТ СН'!$I$9+СВЦЭМ!$D$10+'СЕТ СН'!$I$6-'СЕТ СН'!$I$19</f>
        <v>2601.6929853000001</v>
      </c>
      <c r="R129" s="36">
        <f>SUMIFS(СВЦЭМ!$C$39:$C$758,СВЦЭМ!$A$39:$A$758,$A129,СВЦЭМ!$B$39:$B$758,R$119)+'СЕТ СН'!$I$9+СВЦЭМ!$D$10+'СЕТ СН'!$I$6-'СЕТ СН'!$I$19</f>
        <v>2603.5348063299998</v>
      </c>
      <c r="S129" s="36">
        <f>SUMIFS(СВЦЭМ!$C$39:$C$758,СВЦЭМ!$A$39:$A$758,$A129,СВЦЭМ!$B$39:$B$758,S$119)+'СЕТ СН'!$I$9+СВЦЭМ!$D$10+'СЕТ СН'!$I$6-'СЕТ СН'!$I$19</f>
        <v>2584.17728132</v>
      </c>
      <c r="T129" s="36">
        <f>SUMIFS(СВЦЭМ!$C$39:$C$758,СВЦЭМ!$A$39:$A$758,$A129,СВЦЭМ!$B$39:$B$758,T$119)+'СЕТ СН'!$I$9+СВЦЭМ!$D$10+'СЕТ СН'!$I$6-'СЕТ СН'!$I$19</f>
        <v>2579.15526834</v>
      </c>
      <c r="U129" s="36">
        <f>SUMIFS(СВЦЭМ!$C$39:$C$758,СВЦЭМ!$A$39:$A$758,$A129,СВЦЭМ!$B$39:$B$758,U$119)+'СЕТ СН'!$I$9+СВЦЭМ!$D$10+'СЕТ СН'!$I$6-'СЕТ СН'!$I$19</f>
        <v>2557.0939058499998</v>
      </c>
      <c r="V129" s="36">
        <f>SUMIFS(СВЦЭМ!$C$39:$C$758,СВЦЭМ!$A$39:$A$758,$A129,СВЦЭМ!$B$39:$B$758,V$119)+'СЕТ СН'!$I$9+СВЦЭМ!$D$10+'СЕТ СН'!$I$6-'СЕТ СН'!$I$19</f>
        <v>2543.0824660200001</v>
      </c>
      <c r="W129" s="36">
        <f>SUMIFS(СВЦЭМ!$C$39:$C$758,СВЦЭМ!$A$39:$A$758,$A129,СВЦЭМ!$B$39:$B$758,W$119)+'СЕТ СН'!$I$9+СВЦЭМ!$D$10+'СЕТ СН'!$I$6-'СЕТ СН'!$I$19</f>
        <v>2520.9727130000001</v>
      </c>
      <c r="X129" s="36">
        <f>SUMIFS(СВЦЭМ!$C$39:$C$758,СВЦЭМ!$A$39:$A$758,$A129,СВЦЭМ!$B$39:$B$758,X$119)+'СЕТ СН'!$I$9+СВЦЭМ!$D$10+'СЕТ СН'!$I$6-'СЕТ СН'!$I$19</f>
        <v>2558.20743967</v>
      </c>
      <c r="Y129" s="36">
        <f>SUMIFS(СВЦЭМ!$C$39:$C$758,СВЦЭМ!$A$39:$A$758,$A129,СВЦЭМ!$B$39:$B$758,Y$119)+'СЕТ СН'!$I$9+СВЦЭМ!$D$10+'СЕТ СН'!$I$6-'СЕТ СН'!$I$19</f>
        <v>2606.8415193999999</v>
      </c>
    </row>
    <row r="130" spans="1:25" ht="15.75" x14ac:dyDescent="0.2">
      <c r="A130" s="35">
        <f t="shared" si="3"/>
        <v>45393</v>
      </c>
      <c r="B130" s="36">
        <f>SUMIFS(СВЦЭМ!$C$39:$C$758,СВЦЭМ!$A$39:$A$758,$A130,СВЦЭМ!$B$39:$B$758,B$119)+'СЕТ СН'!$I$9+СВЦЭМ!$D$10+'СЕТ СН'!$I$6-'СЕТ СН'!$I$19</f>
        <v>2650.6887027899998</v>
      </c>
      <c r="C130" s="36">
        <f>SUMIFS(СВЦЭМ!$C$39:$C$758,СВЦЭМ!$A$39:$A$758,$A130,СВЦЭМ!$B$39:$B$758,C$119)+'СЕТ СН'!$I$9+СВЦЭМ!$D$10+'СЕТ СН'!$I$6-'СЕТ СН'!$I$19</f>
        <v>2714.9504856699996</v>
      </c>
      <c r="D130" s="36">
        <f>SUMIFS(СВЦЭМ!$C$39:$C$758,СВЦЭМ!$A$39:$A$758,$A130,СВЦЭМ!$B$39:$B$758,D$119)+'СЕТ СН'!$I$9+СВЦЭМ!$D$10+'СЕТ СН'!$I$6-'СЕТ СН'!$I$19</f>
        <v>2773.8625892199998</v>
      </c>
      <c r="E130" s="36">
        <f>SUMIFS(СВЦЭМ!$C$39:$C$758,СВЦЭМ!$A$39:$A$758,$A130,СВЦЭМ!$B$39:$B$758,E$119)+'СЕТ СН'!$I$9+СВЦЭМ!$D$10+'СЕТ СН'!$I$6-'СЕТ СН'!$I$19</f>
        <v>2779.7319044899996</v>
      </c>
      <c r="F130" s="36">
        <f>SUMIFS(СВЦЭМ!$C$39:$C$758,СВЦЭМ!$A$39:$A$758,$A130,СВЦЭМ!$B$39:$B$758,F$119)+'СЕТ СН'!$I$9+СВЦЭМ!$D$10+'СЕТ СН'!$I$6-'СЕТ СН'!$I$19</f>
        <v>2765.8791744099999</v>
      </c>
      <c r="G130" s="36">
        <f>SUMIFS(СВЦЭМ!$C$39:$C$758,СВЦЭМ!$A$39:$A$758,$A130,СВЦЭМ!$B$39:$B$758,G$119)+'СЕТ СН'!$I$9+СВЦЭМ!$D$10+'СЕТ СН'!$I$6-'СЕТ СН'!$I$19</f>
        <v>2741.4417729699999</v>
      </c>
      <c r="H130" s="36">
        <f>SUMIFS(СВЦЭМ!$C$39:$C$758,СВЦЭМ!$A$39:$A$758,$A130,СВЦЭМ!$B$39:$B$758,H$119)+'СЕТ СН'!$I$9+СВЦЭМ!$D$10+'СЕТ СН'!$I$6-'СЕТ СН'!$I$19</f>
        <v>2682.5546151699996</v>
      </c>
      <c r="I130" s="36">
        <f>SUMIFS(СВЦЭМ!$C$39:$C$758,СВЦЭМ!$A$39:$A$758,$A130,СВЦЭМ!$B$39:$B$758,I$119)+'СЕТ СН'!$I$9+СВЦЭМ!$D$10+'СЕТ СН'!$I$6-'СЕТ СН'!$I$19</f>
        <v>2609.9252410999998</v>
      </c>
      <c r="J130" s="36">
        <f>SUMIFS(СВЦЭМ!$C$39:$C$758,СВЦЭМ!$A$39:$A$758,$A130,СВЦЭМ!$B$39:$B$758,J$119)+'СЕТ СН'!$I$9+СВЦЭМ!$D$10+'СЕТ СН'!$I$6-'СЕТ СН'!$I$19</f>
        <v>2600.0928505299999</v>
      </c>
      <c r="K130" s="36">
        <f>SUMIFS(СВЦЭМ!$C$39:$C$758,СВЦЭМ!$A$39:$A$758,$A130,СВЦЭМ!$B$39:$B$758,K$119)+'СЕТ СН'!$I$9+СВЦЭМ!$D$10+'СЕТ СН'!$I$6-'СЕТ СН'!$I$19</f>
        <v>2594.5798498900003</v>
      </c>
      <c r="L130" s="36">
        <f>SUMIFS(СВЦЭМ!$C$39:$C$758,СВЦЭМ!$A$39:$A$758,$A130,СВЦЭМ!$B$39:$B$758,L$119)+'СЕТ СН'!$I$9+СВЦЭМ!$D$10+'СЕТ СН'!$I$6-'СЕТ СН'!$I$19</f>
        <v>2589.49938428</v>
      </c>
      <c r="M130" s="36">
        <f>SUMIFS(СВЦЭМ!$C$39:$C$758,СВЦЭМ!$A$39:$A$758,$A130,СВЦЭМ!$B$39:$B$758,M$119)+'СЕТ СН'!$I$9+СВЦЭМ!$D$10+'СЕТ СН'!$I$6-'СЕТ СН'!$I$19</f>
        <v>2611.5437236600001</v>
      </c>
      <c r="N130" s="36">
        <f>SUMIFS(СВЦЭМ!$C$39:$C$758,СВЦЭМ!$A$39:$A$758,$A130,СВЦЭМ!$B$39:$B$758,N$119)+'СЕТ СН'!$I$9+СВЦЭМ!$D$10+'СЕТ СН'!$I$6-'СЕТ СН'!$I$19</f>
        <v>2608.4392860899998</v>
      </c>
      <c r="O130" s="36">
        <f>SUMIFS(СВЦЭМ!$C$39:$C$758,СВЦЭМ!$A$39:$A$758,$A130,СВЦЭМ!$B$39:$B$758,O$119)+'СЕТ СН'!$I$9+СВЦЭМ!$D$10+'СЕТ СН'!$I$6-'СЕТ СН'!$I$19</f>
        <v>2727.44687497</v>
      </c>
      <c r="P130" s="36">
        <f>SUMIFS(СВЦЭМ!$C$39:$C$758,СВЦЭМ!$A$39:$A$758,$A130,СВЦЭМ!$B$39:$B$758,P$119)+'СЕТ СН'!$I$9+СВЦЭМ!$D$10+'СЕТ СН'!$I$6-'СЕТ СН'!$I$19</f>
        <v>2729.2209553499997</v>
      </c>
      <c r="Q130" s="36">
        <f>SUMIFS(СВЦЭМ!$C$39:$C$758,СВЦЭМ!$A$39:$A$758,$A130,СВЦЭМ!$B$39:$B$758,Q$119)+'СЕТ СН'!$I$9+СВЦЭМ!$D$10+'СЕТ СН'!$I$6-'СЕТ СН'!$I$19</f>
        <v>2680.78425535</v>
      </c>
      <c r="R130" s="36">
        <f>SUMIFS(СВЦЭМ!$C$39:$C$758,СВЦЭМ!$A$39:$A$758,$A130,СВЦЭМ!$B$39:$B$758,R$119)+'СЕТ СН'!$I$9+СВЦЭМ!$D$10+'СЕТ СН'!$I$6-'СЕТ СН'!$I$19</f>
        <v>2643.9634521599996</v>
      </c>
      <c r="S130" s="36">
        <f>SUMIFS(СВЦЭМ!$C$39:$C$758,СВЦЭМ!$A$39:$A$758,$A130,СВЦЭМ!$B$39:$B$758,S$119)+'СЕТ СН'!$I$9+СВЦЭМ!$D$10+'СЕТ СН'!$I$6-'СЕТ СН'!$I$19</f>
        <v>2635.8465667199998</v>
      </c>
      <c r="T130" s="36">
        <f>SUMIFS(СВЦЭМ!$C$39:$C$758,СВЦЭМ!$A$39:$A$758,$A130,СВЦЭМ!$B$39:$B$758,T$119)+'СЕТ СН'!$I$9+СВЦЭМ!$D$10+'СЕТ СН'!$I$6-'СЕТ СН'!$I$19</f>
        <v>2591.9049710300001</v>
      </c>
      <c r="U130" s="36">
        <f>SUMIFS(СВЦЭМ!$C$39:$C$758,СВЦЭМ!$A$39:$A$758,$A130,СВЦЭМ!$B$39:$B$758,U$119)+'СЕТ СН'!$I$9+СВЦЭМ!$D$10+'СЕТ СН'!$I$6-'СЕТ СН'!$I$19</f>
        <v>2572.3903946600003</v>
      </c>
      <c r="V130" s="36">
        <f>SUMIFS(СВЦЭМ!$C$39:$C$758,СВЦЭМ!$A$39:$A$758,$A130,СВЦЭМ!$B$39:$B$758,V$119)+'СЕТ СН'!$I$9+СВЦЭМ!$D$10+'СЕТ СН'!$I$6-'СЕТ СН'!$I$19</f>
        <v>2565.7143921699999</v>
      </c>
      <c r="W130" s="36">
        <f>SUMIFS(СВЦЭМ!$C$39:$C$758,СВЦЭМ!$A$39:$A$758,$A130,СВЦЭМ!$B$39:$B$758,W$119)+'СЕТ СН'!$I$9+СВЦЭМ!$D$10+'СЕТ СН'!$I$6-'СЕТ СН'!$I$19</f>
        <v>2548.4655209399998</v>
      </c>
      <c r="X130" s="36">
        <f>SUMIFS(СВЦЭМ!$C$39:$C$758,СВЦЭМ!$A$39:$A$758,$A130,СВЦЭМ!$B$39:$B$758,X$119)+'СЕТ СН'!$I$9+СВЦЭМ!$D$10+'СЕТ СН'!$I$6-'СЕТ СН'!$I$19</f>
        <v>2591.5457472500002</v>
      </c>
      <c r="Y130" s="36">
        <f>SUMIFS(СВЦЭМ!$C$39:$C$758,СВЦЭМ!$A$39:$A$758,$A130,СВЦЭМ!$B$39:$B$758,Y$119)+'СЕТ СН'!$I$9+СВЦЭМ!$D$10+'СЕТ СН'!$I$6-'СЕТ СН'!$I$19</f>
        <v>2635.7408327799999</v>
      </c>
    </row>
    <row r="131" spans="1:25" ht="15.75" x14ac:dyDescent="0.2">
      <c r="A131" s="35">
        <f t="shared" si="3"/>
        <v>45394</v>
      </c>
      <c r="B131" s="36">
        <f>SUMIFS(СВЦЭМ!$C$39:$C$758,СВЦЭМ!$A$39:$A$758,$A131,СВЦЭМ!$B$39:$B$758,B$119)+'СЕТ СН'!$I$9+СВЦЭМ!$D$10+'СЕТ СН'!$I$6-'СЕТ СН'!$I$19</f>
        <v>2613.9865750999998</v>
      </c>
      <c r="C131" s="36">
        <f>SUMIFS(СВЦЭМ!$C$39:$C$758,СВЦЭМ!$A$39:$A$758,$A131,СВЦЭМ!$B$39:$B$758,C$119)+'СЕТ СН'!$I$9+СВЦЭМ!$D$10+'СЕТ СН'!$I$6-'СЕТ СН'!$I$19</f>
        <v>2593.1901169000002</v>
      </c>
      <c r="D131" s="36">
        <f>SUMIFS(СВЦЭМ!$C$39:$C$758,СВЦЭМ!$A$39:$A$758,$A131,СВЦЭМ!$B$39:$B$758,D$119)+'СЕТ СН'!$I$9+СВЦЭМ!$D$10+'СЕТ СН'!$I$6-'СЕТ СН'!$I$19</f>
        <v>2622.3131614899999</v>
      </c>
      <c r="E131" s="36">
        <f>SUMIFS(СВЦЭМ!$C$39:$C$758,СВЦЭМ!$A$39:$A$758,$A131,СВЦЭМ!$B$39:$B$758,E$119)+'СЕТ СН'!$I$9+СВЦЭМ!$D$10+'СЕТ СН'!$I$6-'СЕТ СН'!$I$19</f>
        <v>2659.8412331499999</v>
      </c>
      <c r="F131" s="36">
        <f>SUMIFS(СВЦЭМ!$C$39:$C$758,СВЦЭМ!$A$39:$A$758,$A131,СВЦЭМ!$B$39:$B$758,F$119)+'СЕТ СН'!$I$9+СВЦЭМ!$D$10+'СЕТ СН'!$I$6-'СЕТ СН'!$I$19</f>
        <v>2649.0371675199999</v>
      </c>
      <c r="G131" s="36">
        <f>SUMIFS(СВЦЭМ!$C$39:$C$758,СВЦЭМ!$A$39:$A$758,$A131,СВЦЭМ!$B$39:$B$758,G$119)+'СЕТ СН'!$I$9+СВЦЭМ!$D$10+'СЕТ СН'!$I$6-'СЕТ СН'!$I$19</f>
        <v>2616.7740832700001</v>
      </c>
      <c r="H131" s="36">
        <f>SUMIFS(СВЦЭМ!$C$39:$C$758,СВЦЭМ!$A$39:$A$758,$A131,СВЦЭМ!$B$39:$B$758,H$119)+'СЕТ СН'!$I$9+СВЦЭМ!$D$10+'СЕТ СН'!$I$6-'СЕТ СН'!$I$19</f>
        <v>2558.7698948699999</v>
      </c>
      <c r="I131" s="36">
        <f>SUMIFS(СВЦЭМ!$C$39:$C$758,СВЦЭМ!$A$39:$A$758,$A131,СВЦЭМ!$B$39:$B$758,I$119)+'СЕТ СН'!$I$9+СВЦЭМ!$D$10+'СЕТ СН'!$I$6-'СЕТ СН'!$I$19</f>
        <v>2497.7110317799998</v>
      </c>
      <c r="J131" s="36">
        <f>SUMIFS(СВЦЭМ!$C$39:$C$758,СВЦЭМ!$A$39:$A$758,$A131,СВЦЭМ!$B$39:$B$758,J$119)+'СЕТ СН'!$I$9+СВЦЭМ!$D$10+'СЕТ СН'!$I$6-'СЕТ СН'!$I$19</f>
        <v>2468.74163671</v>
      </c>
      <c r="K131" s="36">
        <f>SUMIFS(СВЦЭМ!$C$39:$C$758,СВЦЭМ!$A$39:$A$758,$A131,СВЦЭМ!$B$39:$B$758,K$119)+'СЕТ СН'!$I$9+СВЦЭМ!$D$10+'СЕТ СН'!$I$6-'СЕТ СН'!$I$19</f>
        <v>2460.3296821599997</v>
      </c>
      <c r="L131" s="36">
        <f>SUMIFS(СВЦЭМ!$C$39:$C$758,СВЦЭМ!$A$39:$A$758,$A131,СВЦЭМ!$B$39:$B$758,L$119)+'СЕТ СН'!$I$9+СВЦЭМ!$D$10+'СЕТ СН'!$I$6-'СЕТ СН'!$I$19</f>
        <v>2463.45034287</v>
      </c>
      <c r="M131" s="36">
        <f>SUMIFS(СВЦЭМ!$C$39:$C$758,СВЦЭМ!$A$39:$A$758,$A131,СВЦЭМ!$B$39:$B$758,M$119)+'СЕТ СН'!$I$9+СВЦЭМ!$D$10+'СЕТ СН'!$I$6-'СЕТ СН'!$I$19</f>
        <v>2475.2829797599998</v>
      </c>
      <c r="N131" s="36">
        <f>SUMIFS(СВЦЭМ!$C$39:$C$758,СВЦЭМ!$A$39:$A$758,$A131,СВЦЭМ!$B$39:$B$758,N$119)+'СЕТ СН'!$I$9+СВЦЭМ!$D$10+'СЕТ СН'!$I$6-'СЕТ СН'!$I$19</f>
        <v>2465.2699432899999</v>
      </c>
      <c r="O131" s="36">
        <f>SUMIFS(СВЦЭМ!$C$39:$C$758,СВЦЭМ!$A$39:$A$758,$A131,СВЦЭМ!$B$39:$B$758,O$119)+'СЕТ СН'!$I$9+СВЦЭМ!$D$10+'СЕТ СН'!$I$6-'СЕТ СН'!$I$19</f>
        <v>2481.4689863599997</v>
      </c>
      <c r="P131" s="36">
        <f>SUMIFS(СВЦЭМ!$C$39:$C$758,СВЦЭМ!$A$39:$A$758,$A131,СВЦЭМ!$B$39:$B$758,P$119)+'СЕТ СН'!$I$9+СВЦЭМ!$D$10+'СЕТ СН'!$I$6-'СЕТ СН'!$I$19</f>
        <v>2503.4071466699997</v>
      </c>
      <c r="Q131" s="36">
        <f>SUMIFS(СВЦЭМ!$C$39:$C$758,СВЦЭМ!$A$39:$A$758,$A131,СВЦЭМ!$B$39:$B$758,Q$119)+'СЕТ СН'!$I$9+СВЦЭМ!$D$10+'СЕТ СН'!$I$6-'СЕТ СН'!$I$19</f>
        <v>2520.1074192000001</v>
      </c>
      <c r="R131" s="36">
        <f>SUMIFS(СВЦЭМ!$C$39:$C$758,СВЦЭМ!$A$39:$A$758,$A131,СВЦЭМ!$B$39:$B$758,R$119)+'СЕТ СН'!$I$9+СВЦЭМ!$D$10+'СЕТ СН'!$I$6-'СЕТ СН'!$I$19</f>
        <v>2521.6735738500001</v>
      </c>
      <c r="S131" s="36">
        <f>SUMIFS(СВЦЭМ!$C$39:$C$758,СВЦЭМ!$A$39:$A$758,$A131,СВЦЭМ!$B$39:$B$758,S$119)+'СЕТ СН'!$I$9+СВЦЭМ!$D$10+'СЕТ СН'!$I$6-'СЕТ СН'!$I$19</f>
        <v>2510.2135165700001</v>
      </c>
      <c r="T131" s="36">
        <f>SUMIFS(СВЦЭМ!$C$39:$C$758,СВЦЭМ!$A$39:$A$758,$A131,СВЦЭМ!$B$39:$B$758,T$119)+'СЕТ СН'!$I$9+СВЦЭМ!$D$10+'СЕТ СН'!$I$6-'СЕТ СН'!$I$19</f>
        <v>2468.47362978</v>
      </c>
      <c r="U131" s="36">
        <f>SUMIFS(СВЦЭМ!$C$39:$C$758,СВЦЭМ!$A$39:$A$758,$A131,СВЦЭМ!$B$39:$B$758,U$119)+'СЕТ СН'!$I$9+СВЦЭМ!$D$10+'СЕТ СН'!$I$6-'СЕТ СН'!$I$19</f>
        <v>2466.8295715200002</v>
      </c>
      <c r="V131" s="36">
        <f>SUMIFS(СВЦЭМ!$C$39:$C$758,СВЦЭМ!$A$39:$A$758,$A131,СВЦЭМ!$B$39:$B$758,V$119)+'СЕТ СН'!$I$9+СВЦЭМ!$D$10+'СЕТ СН'!$I$6-'СЕТ СН'!$I$19</f>
        <v>2450.2229388000001</v>
      </c>
      <c r="W131" s="36">
        <f>SUMIFS(СВЦЭМ!$C$39:$C$758,СВЦЭМ!$A$39:$A$758,$A131,СВЦЭМ!$B$39:$B$758,W$119)+'СЕТ СН'!$I$9+СВЦЭМ!$D$10+'СЕТ СН'!$I$6-'СЕТ СН'!$I$19</f>
        <v>2440.6411088</v>
      </c>
      <c r="X131" s="36">
        <f>SUMIFS(СВЦЭМ!$C$39:$C$758,СВЦЭМ!$A$39:$A$758,$A131,СВЦЭМ!$B$39:$B$758,X$119)+'СЕТ СН'!$I$9+СВЦЭМ!$D$10+'СЕТ СН'!$I$6-'СЕТ СН'!$I$19</f>
        <v>2487.7505710599999</v>
      </c>
      <c r="Y131" s="36">
        <f>SUMIFS(СВЦЭМ!$C$39:$C$758,СВЦЭМ!$A$39:$A$758,$A131,СВЦЭМ!$B$39:$B$758,Y$119)+'СЕТ СН'!$I$9+СВЦЭМ!$D$10+'СЕТ СН'!$I$6-'СЕТ СН'!$I$19</f>
        <v>2514.8126369900001</v>
      </c>
    </row>
    <row r="132" spans="1:25" ht="15.75" x14ac:dyDescent="0.2">
      <c r="A132" s="35">
        <f t="shared" si="3"/>
        <v>45395</v>
      </c>
      <c r="B132" s="36">
        <f>SUMIFS(СВЦЭМ!$C$39:$C$758,СВЦЭМ!$A$39:$A$758,$A132,СВЦЭМ!$B$39:$B$758,B$119)+'СЕТ СН'!$I$9+СВЦЭМ!$D$10+'СЕТ СН'!$I$6-'СЕТ СН'!$I$19</f>
        <v>2577.13515603</v>
      </c>
      <c r="C132" s="36">
        <f>SUMIFS(СВЦЭМ!$C$39:$C$758,СВЦЭМ!$A$39:$A$758,$A132,СВЦЭМ!$B$39:$B$758,C$119)+'СЕТ СН'!$I$9+СВЦЭМ!$D$10+'СЕТ СН'!$I$6-'СЕТ СН'!$I$19</f>
        <v>2583.2129899800002</v>
      </c>
      <c r="D132" s="36">
        <f>SUMIFS(СВЦЭМ!$C$39:$C$758,СВЦЭМ!$A$39:$A$758,$A132,СВЦЭМ!$B$39:$B$758,D$119)+'СЕТ СН'!$I$9+СВЦЭМ!$D$10+'СЕТ СН'!$I$6-'СЕТ СН'!$I$19</f>
        <v>2615.2062149799999</v>
      </c>
      <c r="E132" s="36">
        <f>SUMIFS(СВЦЭМ!$C$39:$C$758,СВЦЭМ!$A$39:$A$758,$A132,СВЦЭМ!$B$39:$B$758,E$119)+'СЕТ СН'!$I$9+СВЦЭМ!$D$10+'СЕТ СН'!$I$6-'СЕТ СН'!$I$19</f>
        <v>2645.7487683599998</v>
      </c>
      <c r="F132" s="36">
        <f>SUMIFS(СВЦЭМ!$C$39:$C$758,СВЦЭМ!$A$39:$A$758,$A132,СВЦЭМ!$B$39:$B$758,F$119)+'СЕТ СН'!$I$9+СВЦЭМ!$D$10+'СЕТ СН'!$I$6-'СЕТ СН'!$I$19</f>
        <v>2639.9550614199998</v>
      </c>
      <c r="G132" s="36">
        <f>SUMIFS(СВЦЭМ!$C$39:$C$758,СВЦЭМ!$A$39:$A$758,$A132,СВЦЭМ!$B$39:$B$758,G$119)+'СЕТ СН'!$I$9+СВЦЭМ!$D$10+'СЕТ СН'!$I$6-'СЕТ СН'!$I$19</f>
        <v>2646.1022076899999</v>
      </c>
      <c r="H132" s="36">
        <f>SUMIFS(СВЦЭМ!$C$39:$C$758,СВЦЭМ!$A$39:$A$758,$A132,СВЦЭМ!$B$39:$B$758,H$119)+'СЕТ СН'!$I$9+СВЦЭМ!$D$10+'СЕТ СН'!$I$6-'СЕТ СН'!$I$19</f>
        <v>2624.9532413399997</v>
      </c>
      <c r="I132" s="36">
        <f>SUMIFS(СВЦЭМ!$C$39:$C$758,СВЦЭМ!$A$39:$A$758,$A132,СВЦЭМ!$B$39:$B$758,I$119)+'СЕТ СН'!$I$9+СВЦЭМ!$D$10+'СЕТ СН'!$I$6-'СЕТ СН'!$I$19</f>
        <v>2611.92759647</v>
      </c>
      <c r="J132" s="36">
        <f>SUMIFS(СВЦЭМ!$C$39:$C$758,СВЦЭМ!$A$39:$A$758,$A132,СВЦЭМ!$B$39:$B$758,J$119)+'СЕТ СН'!$I$9+СВЦЭМ!$D$10+'СЕТ СН'!$I$6-'СЕТ СН'!$I$19</f>
        <v>2695.8672053299997</v>
      </c>
      <c r="K132" s="36">
        <f>SUMIFS(СВЦЭМ!$C$39:$C$758,СВЦЭМ!$A$39:$A$758,$A132,СВЦЭМ!$B$39:$B$758,K$119)+'СЕТ СН'!$I$9+СВЦЭМ!$D$10+'СЕТ СН'!$I$6-'СЕТ СН'!$I$19</f>
        <v>2619.82060318</v>
      </c>
      <c r="L132" s="36">
        <f>SUMIFS(СВЦЭМ!$C$39:$C$758,СВЦЭМ!$A$39:$A$758,$A132,СВЦЭМ!$B$39:$B$758,L$119)+'СЕТ СН'!$I$9+СВЦЭМ!$D$10+'СЕТ СН'!$I$6-'СЕТ СН'!$I$19</f>
        <v>2570.15557773</v>
      </c>
      <c r="M132" s="36">
        <f>SUMIFS(СВЦЭМ!$C$39:$C$758,СВЦЭМ!$A$39:$A$758,$A132,СВЦЭМ!$B$39:$B$758,M$119)+'СЕТ СН'!$I$9+СВЦЭМ!$D$10+'СЕТ СН'!$I$6-'СЕТ СН'!$I$19</f>
        <v>2574.9119325299998</v>
      </c>
      <c r="N132" s="36">
        <f>SUMIFS(СВЦЭМ!$C$39:$C$758,СВЦЭМ!$A$39:$A$758,$A132,СВЦЭМ!$B$39:$B$758,N$119)+'СЕТ СН'!$I$9+СВЦЭМ!$D$10+'СЕТ СН'!$I$6-'СЕТ СН'!$I$19</f>
        <v>2511.52363552</v>
      </c>
      <c r="O132" s="36">
        <f>SUMIFS(СВЦЭМ!$C$39:$C$758,СВЦЭМ!$A$39:$A$758,$A132,СВЦЭМ!$B$39:$B$758,O$119)+'СЕТ СН'!$I$9+СВЦЭМ!$D$10+'СЕТ СН'!$I$6-'СЕТ СН'!$I$19</f>
        <v>2522.7693494099999</v>
      </c>
      <c r="P132" s="36">
        <f>SUMIFS(СВЦЭМ!$C$39:$C$758,СВЦЭМ!$A$39:$A$758,$A132,СВЦЭМ!$B$39:$B$758,P$119)+'СЕТ СН'!$I$9+СВЦЭМ!$D$10+'СЕТ СН'!$I$6-'СЕТ СН'!$I$19</f>
        <v>2539.0171413500002</v>
      </c>
      <c r="Q132" s="36">
        <f>SUMIFS(СВЦЭМ!$C$39:$C$758,СВЦЭМ!$A$39:$A$758,$A132,СВЦЭМ!$B$39:$B$758,Q$119)+'СЕТ СН'!$I$9+СВЦЭМ!$D$10+'СЕТ СН'!$I$6-'СЕТ СН'!$I$19</f>
        <v>2546.8538194000002</v>
      </c>
      <c r="R132" s="36">
        <f>SUMIFS(СВЦЭМ!$C$39:$C$758,СВЦЭМ!$A$39:$A$758,$A132,СВЦЭМ!$B$39:$B$758,R$119)+'СЕТ СН'!$I$9+СВЦЭМ!$D$10+'СЕТ СН'!$I$6-'СЕТ СН'!$I$19</f>
        <v>2536.5974286800001</v>
      </c>
      <c r="S132" s="36">
        <f>SUMIFS(СВЦЭМ!$C$39:$C$758,СВЦЭМ!$A$39:$A$758,$A132,СВЦЭМ!$B$39:$B$758,S$119)+'СЕТ СН'!$I$9+СВЦЭМ!$D$10+'СЕТ СН'!$I$6-'СЕТ СН'!$I$19</f>
        <v>2541.7189235300002</v>
      </c>
      <c r="T132" s="36">
        <f>SUMIFS(СВЦЭМ!$C$39:$C$758,СВЦЭМ!$A$39:$A$758,$A132,СВЦЭМ!$B$39:$B$758,T$119)+'СЕТ СН'!$I$9+СВЦЭМ!$D$10+'СЕТ СН'!$I$6-'СЕТ СН'!$I$19</f>
        <v>2547.1981089999999</v>
      </c>
      <c r="U132" s="36">
        <f>SUMIFS(СВЦЭМ!$C$39:$C$758,СВЦЭМ!$A$39:$A$758,$A132,СВЦЭМ!$B$39:$B$758,U$119)+'СЕТ СН'!$I$9+СВЦЭМ!$D$10+'СЕТ СН'!$I$6-'СЕТ СН'!$I$19</f>
        <v>2520.7497247199999</v>
      </c>
      <c r="V132" s="36">
        <f>SUMIFS(СВЦЭМ!$C$39:$C$758,СВЦЭМ!$A$39:$A$758,$A132,СВЦЭМ!$B$39:$B$758,V$119)+'СЕТ СН'!$I$9+СВЦЭМ!$D$10+'СЕТ СН'!$I$6-'СЕТ СН'!$I$19</f>
        <v>2500.1758631800003</v>
      </c>
      <c r="W132" s="36">
        <f>SUMIFS(СВЦЭМ!$C$39:$C$758,СВЦЭМ!$A$39:$A$758,$A132,СВЦЭМ!$B$39:$B$758,W$119)+'СЕТ СН'!$I$9+СВЦЭМ!$D$10+'СЕТ СН'!$I$6-'СЕТ СН'!$I$19</f>
        <v>2464.6229773200002</v>
      </c>
      <c r="X132" s="36">
        <f>SUMIFS(СВЦЭМ!$C$39:$C$758,СВЦЭМ!$A$39:$A$758,$A132,СВЦЭМ!$B$39:$B$758,X$119)+'СЕТ СН'!$I$9+СВЦЭМ!$D$10+'СЕТ СН'!$I$6-'СЕТ СН'!$I$19</f>
        <v>2511.5116724300001</v>
      </c>
      <c r="Y132" s="36">
        <f>SUMIFS(СВЦЭМ!$C$39:$C$758,СВЦЭМ!$A$39:$A$758,$A132,СВЦЭМ!$B$39:$B$758,Y$119)+'СЕТ СН'!$I$9+СВЦЭМ!$D$10+'СЕТ СН'!$I$6-'СЕТ СН'!$I$19</f>
        <v>2535.4472983300002</v>
      </c>
    </row>
    <row r="133" spans="1:25" ht="15.75" x14ac:dyDescent="0.2">
      <c r="A133" s="35">
        <f t="shared" si="3"/>
        <v>45396</v>
      </c>
      <c r="B133" s="36">
        <f>SUMIFS(СВЦЭМ!$C$39:$C$758,СВЦЭМ!$A$39:$A$758,$A133,СВЦЭМ!$B$39:$B$758,B$119)+'СЕТ СН'!$I$9+СВЦЭМ!$D$10+'СЕТ СН'!$I$6-'СЕТ СН'!$I$19</f>
        <v>2469.55237842</v>
      </c>
      <c r="C133" s="36">
        <f>SUMIFS(СВЦЭМ!$C$39:$C$758,СВЦЭМ!$A$39:$A$758,$A133,СВЦЭМ!$B$39:$B$758,C$119)+'СЕТ СН'!$I$9+СВЦЭМ!$D$10+'СЕТ СН'!$I$6-'СЕТ СН'!$I$19</f>
        <v>2538.1205140699999</v>
      </c>
      <c r="D133" s="36">
        <f>SUMIFS(СВЦЭМ!$C$39:$C$758,СВЦЭМ!$A$39:$A$758,$A133,СВЦЭМ!$B$39:$B$758,D$119)+'СЕТ СН'!$I$9+СВЦЭМ!$D$10+'СЕТ СН'!$I$6-'СЕТ СН'!$I$19</f>
        <v>2584.3064886500001</v>
      </c>
      <c r="E133" s="36">
        <f>SUMIFS(СВЦЭМ!$C$39:$C$758,СВЦЭМ!$A$39:$A$758,$A133,СВЦЭМ!$B$39:$B$758,E$119)+'СЕТ СН'!$I$9+СВЦЭМ!$D$10+'СЕТ СН'!$I$6-'СЕТ СН'!$I$19</f>
        <v>2596.6633866299999</v>
      </c>
      <c r="F133" s="36">
        <f>SUMIFS(СВЦЭМ!$C$39:$C$758,СВЦЭМ!$A$39:$A$758,$A133,СВЦЭМ!$B$39:$B$758,F$119)+'СЕТ СН'!$I$9+СВЦЭМ!$D$10+'СЕТ СН'!$I$6-'СЕТ СН'!$I$19</f>
        <v>2607.9894542100001</v>
      </c>
      <c r="G133" s="36">
        <f>SUMIFS(СВЦЭМ!$C$39:$C$758,СВЦЭМ!$A$39:$A$758,$A133,СВЦЭМ!$B$39:$B$758,G$119)+'СЕТ СН'!$I$9+СВЦЭМ!$D$10+'СЕТ СН'!$I$6-'СЕТ СН'!$I$19</f>
        <v>2624.5314932900001</v>
      </c>
      <c r="H133" s="36">
        <f>SUMIFS(СВЦЭМ!$C$39:$C$758,СВЦЭМ!$A$39:$A$758,$A133,СВЦЭМ!$B$39:$B$758,H$119)+'СЕТ СН'!$I$9+СВЦЭМ!$D$10+'СЕТ СН'!$I$6-'СЕТ СН'!$I$19</f>
        <v>2637.3830706399999</v>
      </c>
      <c r="I133" s="36">
        <f>SUMIFS(СВЦЭМ!$C$39:$C$758,СВЦЭМ!$A$39:$A$758,$A133,СВЦЭМ!$B$39:$B$758,I$119)+'СЕТ СН'!$I$9+СВЦЭМ!$D$10+'СЕТ СН'!$I$6-'СЕТ СН'!$I$19</f>
        <v>2616.4693662500003</v>
      </c>
      <c r="J133" s="36">
        <f>SUMIFS(СВЦЭМ!$C$39:$C$758,СВЦЭМ!$A$39:$A$758,$A133,СВЦЭМ!$B$39:$B$758,J$119)+'СЕТ СН'!$I$9+СВЦЭМ!$D$10+'СЕТ СН'!$I$6-'СЕТ СН'!$I$19</f>
        <v>2555.49738669</v>
      </c>
      <c r="K133" s="36">
        <f>SUMIFS(СВЦЭМ!$C$39:$C$758,СВЦЭМ!$A$39:$A$758,$A133,СВЦЭМ!$B$39:$B$758,K$119)+'СЕТ СН'!$I$9+СВЦЭМ!$D$10+'СЕТ СН'!$I$6-'СЕТ СН'!$I$19</f>
        <v>2488.3202927800003</v>
      </c>
      <c r="L133" s="36">
        <f>SUMIFS(СВЦЭМ!$C$39:$C$758,СВЦЭМ!$A$39:$A$758,$A133,СВЦЭМ!$B$39:$B$758,L$119)+'СЕТ СН'!$I$9+СВЦЭМ!$D$10+'СЕТ СН'!$I$6-'СЕТ СН'!$I$19</f>
        <v>2453.5727615300002</v>
      </c>
      <c r="M133" s="36">
        <f>SUMIFS(СВЦЭМ!$C$39:$C$758,СВЦЭМ!$A$39:$A$758,$A133,СВЦЭМ!$B$39:$B$758,M$119)+'СЕТ СН'!$I$9+СВЦЭМ!$D$10+'СЕТ СН'!$I$6-'СЕТ СН'!$I$19</f>
        <v>2480.2881772600003</v>
      </c>
      <c r="N133" s="36">
        <f>SUMIFS(СВЦЭМ!$C$39:$C$758,СВЦЭМ!$A$39:$A$758,$A133,СВЦЭМ!$B$39:$B$758,N$119)+'СЕТ СН'!$I$9+СВЦЭМ!$D$10+'СЕТ СН'!$I$6-'СЕТ СН'!$I$19</f>
        <v>2501.5939049999997</v>
      </c>
      <c r="O133" s="36">
        <f>SUMIFS(СВЦЭМ!$C$39:$C$758,СВЦЭМ!$A$39:$A$758,$A133,СВЦЭМ!$B$39:$B$758,O$119)+'СЕТ СН'!$I$9+СВЦЭМ!$D$10+'СЕТ СН'!$I$6-'СЕТ СН'!$I$19</f>
        <v>2514.2812388000002</v>
      </c>
      <c r="P133" s="36">
        <f>SUMIFS(СВЦЭМ!$C$39:$C$758,СВЦЭМ!$A$39:$A$758,$A133,СВЦЭМ!$B$39:$B$758,P$119)+'СЕТ СН'!$I$9+СВЦЭМ!$D$10+'СЕТ СН'!$I$6-'СЕТ СН'!$I$19</f>
        <v>2524.8906136800001</v>
      </c>
      <c r="Q133" s="36">
        <f>SUMIFS(СВЦЭМ!$C$39:$C$758,СВЦЭМ!$A$39:$A$758,$A133,СВЦЭМ!$B$39:$B$758,Q$119)+'СЕТ СН'!$I$9+СВЦЭМ!$D$10+'СЕТ СН'!$I$6-'СЕТ СН'!$I$19</f>
        <v>2549.8408915999998</v>
      </c>
      <c r="R133" s="36">
        <f>SUMIFS(СВЦЭМ!$C$39:$C$758,СВЦЭМ!$A$39:$A$758,$A133,СВЦЭМ!$B$39:$B$758,R$119)+'СЕТ СН'!$I$9+СВЦЭМ!$D$10+'СЕТ СН'!$I$6-'СЕТ СН'!$I$19</f>
        <v>2575.0397292799998</v>
      </c>
      <c r="S133" s="36">
        <f>SUMIFS(СВЦЭМ!$C$39:$C$758,СВЦЭМ!$A$39:$A$758,$A133,СВЦЭМ!$B$39:$B$758,S$119)+'СЕТ СН'!$I$9+СВЦЭМ!$D$10+'СЕТ СН'!$I$6-'СЕТ СН'!$I$19</f>
        <v>2540.3608243999997</v>
      </c>
      <c r="T133" s="36">
        <f>SUMIFS(СВЦЭМ!$C$39:$C$758,СВЦЭМ!$A$39:$A$758,$A133,СВЦЭМ!$B$39:$B$758,T$119)+'СЕТ СН'!$I$9+СВЦЭМ!$D$10+'СЕТ СН'!$I$6-'СЕТ СН'!$I$19</f>
        <v>2501.9407109700001</v>
      </c>
      <c r="U133" s="36">
        <f>SUMIFS(СВЦЭМ!$C$39:$C$758,СВЦЭМ!$A$39:$A$758,$A133,СВЦЭМ!$B$39:$B$758,U$119)+'СЕТ СН'!$I$9+СВЦЭМ!$D$10+'СЕТ СН'!$I$6-'СЕТ СН'!$I$19</f>
        <v>2511.8506994500003</v>
      </c>
      <c r="V133" s="36">
        <f>SUMIFS(СВЦЭМ!$C$39:$C$758,СВЦЭМ!$A$39:$A$758,$A133,СВЦЭМ!$B$39:$B$758,V$119)+'СЕТ СН'!$I$9+СВЦЭМ!$D$10+'СЕТ СН'!$I$6-'СЕТ СН'!$I$19</f>
        <v>2415.6984355100003</v>
      </c>
      <c r="W133" s="36">
        <f>SUMIFS(СВЦЭМ!$C$39:$C$758,СВЦЭМ!$A$39:$A$758,$A133,СВЦЭМ!$B$39:$B$758,W$119)+'СЕТ СН'!$I$9+СВЦЭМ!$D$10+'СЕТ СН'!$I$6-'СЕТ СН'!$I$19</f>
        <v>2402.4501472500001</v>
      </c>
      <c r="X133" s="36">
        <f>SUMIFS(СВЦЭМ!$C$39:$C$758,СВЦЭМ!$A$39:$A$758,$A133,СВЦЭМ!$B$39:$B$758,X$119)+'СЕТ СН'!$I$9+СВЦЭМ!$D$10+'СЕТ СН'!$I$6-'СЕТ СН'!$I$19</f>
        <v>2455.1033569700003</v>
      </c>
      <c r="Y133" s="36">
        <f>SUMIFS(СВЦЭМ!$C$39:$C$758,СВЦЭМ!$A$39:$A$758,$A133,СВЦЭМ!$B$39:$B$758,Y$119)+'СЕТ СН'!$I$9+СВЦЭМ!$D$10+'СЕТ СН'!$I$6-'СЕТ СН'!$I$19</f>
        <v>2491.3288247800001</v>
      </c>
    </row>
    <row r="134" spans="1:25" ht="15.75" x14ac:dyDescent="0.2">
      <c r="A134" s="35">
        <f t="shared" si="3"/>
        <v>45397</v>
      </c>
      <c r="B134" s="36">
        <f>SUMIFS(СВЦЭМ!$C$39:$C$758,СВЦЭМ!$A$39:$A$758,$A134,СВЦЭМ!$B$39:$B$758,B$119)+'СЕТ СН'!$I$9+СВЦЭМ!$D$10+'СЕТ СН'!$I$6-'СЕТ СН'!$I$19</f>
        <v>2531.0364649100002</v>
      </c>
      <c r="C134" s="36">
        <f>SUMIFS(СВЦЭМ!$C$39:$C$758,СВЦЭМ!$A$39:$A$758,$A134,СВЦЭМ!$B$39:$B$758,C$119)+'СЕТ СН'!$I$9+СВЦЭМ!$D$10+'СЕТ СН'!$I$6-'СЕТ СН'!$I$19</f>
        <v>2638.1830583099995</v>
      </c>
      <c r="D134" s="36">
        <f>SUMIFS(СВЦЭМ!$C$39:$C$758,СВЦЭМ!$A$39:$A$758,$A134,СВЦЭМ!$B$39:$B$758,D$119)+'СЕТ СН'!$I$9+СВЦЭМ!$D$10+'СЕТ СН'!$I$6-'СЕТ СН'!$I$19</f>
        <v>2683.3093064</v>
      </c>
      <c r="E134" s="36">
        <f>SUMIFS(СВЦЭМ!$C$39:$C$758,СВЦЭМ!$A$39:$A$758,$A134,СВЦЭМ!$B$39:$B$758,E$119)+'СЕТ СН'!$I$9+СВЦЭМ!$D$10+'СЕТ СН'!$I$6-'СЕТ СН'!$I$19</f>
        <v>2693.45020845</v>
      </c>
      <c r="F134" s="36">
        <f>SUMIFS(СВЦЭМ!$C$39:$C$758,СВЦЭМ!$A$39:$A$758,$A134,СВЦЭМ!$B$39:$B$758,F$119)+'СЕТ СН'!$I$9+СВЦЭМ!$D$10+'СЕТ СН'!$I$6-'СЕТ СН'!$I$19</f>
        <v>2687.1541704199999</v>
      </c>
      <c r="G134" s="36">
        <f>SUMIFS(СВЦЭМ!$C$39:$C$758,СВЦЭМ!$A$39:$A$758,$A134,СВЦЭМ!$B$39:$B$758,G$119)+'СЕТ СН'!$I$9+СВЦЭМ!$D$10+'СЕТ СН'!$I$6-'СЕТ СН'!$I$19</f>
        <v>2601.5022583999998</v>
      </c>
      <c r="H134" s="36">
        <f>SUMIFS(СВЦЭМ!$C$39:$C$758,СВЦЭМ!$A$39:$A$758,$A134,СВЦЭМ!$B$39:$B$758,H$119)+'СЕТ СН'!$I$9+СВЦЭМ!$D$10+'СЕТ СН'!$I$6-'СЕТ СН'!$I$19</f>
        <v>2523.4358442399998</v>
      </c>
      <c r="I134" s="36">
        <f>SUMIFS(СВЦЭМ!$C$39:$C$758,СВЦЭМ!$A$39:$A$758,$A134,СВЦЭМ!$B$39:$B$758,I$119)+'СЕТ СН'!$I$9+СВЦЭМ!$D$10+'СЕТ СН'!$I$6-'СЕТ СН'!$I$19</f>
        <v>2459.2457274999997</v>
      </c>
      <c r="J134" s="36">
        <f>SUMIFS(СВЦЭМ!$C$39:$C$758,СВЦЭМ!$A$39:$A$758,$A134,СВЦЭМ!$B$39:$B$758,J$119)+'СЕТ СН'!$I$9+СВЦЭМ!$D$10+'СЕТ СН'!$I$6-'СЕТ СН'!$I$19</f>
        <v>2422.1035574799998</v>
      </c>
      <c r="K134" s="36">
        <f>SUMIFS(СВЦЭМ!$C$39:$C$758,СВЦЭМ!$A$39:$A$758,$A134,СВЦЭМ!$B$39:$B$758,K$119)+'СЕТ СН'!$I$9+СВЦЭМ!$D$10+'СЕТ СН'!$I$6-'СЕТ СН'!$I$19</f>
        <v>2412.13214466</v>
      </c>
      <c r="L134" s="36">
        <f>SUMIFS(СВЦЭМ!$C$39:$C$758,СВЦЭМ!$A$39:$A$758,$A134,СВЦЭМ!$B$39:$B$758,L$119)+'СЕТ СН'!$I$9+СВЦЭМ!$D$10+'СЕТ СН'!$I$6-'СЕТ СН'!$I$19</f>
        <v>2406.86848637</v>
      </c>
      <c r="M134" s="36">
        <f>SUMIFS(СВЦЭМ!$C$39:$C$758,СВЦЭМ!$A$39:$A$758,$A134,СВЦЭМ!$B$39:$B$758,M$119)+'СЕТ СН'!$I$9+СВЦЭМ!$D$10+'СЕТ СН'!$I$6-'СЕТ СН'!$I$19</f>
        <v>2449.1345430900001</v>
      </c>
      <c r="N134" s="36">
        <f>SUMIFS(СВЦЭМ!$C$39:$C$758,СВЦЭМ!$A$39:$A$758,$A134,СВЦЭМ!$B$39:$B$758,N$119)+'СЕТ СН'!$I$9+СВЦЭМ!$D$10+'СЕТ СН'!$I$6-'СЕТ СН'!$I$19</f>
        <v>2450.2225423999998</v>
      </c>
      <c r="O134" s="36">
        <f>SUMIFS(СВЦЭМ!$C$39:$C$758,СВЦЭМ!$A$39:$A$758,$A134,СВЦЭМ!$B$39:$B$758,O$119)+'СЕТ СН'!$I$9+СВЦЭМ!$D$10+'СЕТ СН'!$I$6-'СЕТ СН'!$I$19</f>
        <v>2467.5882262200003</v>
      </c>
      <c r="P134" s="36">
        <f>SUMIFS(СВЦЭМ!$C$39:$C$758,СВЦЭМ!$A$39:$A$758,$A134,СВЦЭМ!$B$39:$B$758,P$119)+'СЕТ СН'!$I$9+СВЦЭМ!$D$10+'СЕТ СН'!$I$6-'СЕТ СН'!$I$19</f>
        <v>2484.3862211800001</v>
      </c>
      <c r="Q134" s="36">
        <f>SUMIFS(СВЦЭМ!$C$39:$C$758,СВЦЭМ!$A$39:$A$758,$A134,СВЦЭМ!$B$39:$B$758,Q$119)+'СЕТ СН'!$I$9+СВЦЭМ!$D$10+'СЕТ СН'!$I$6-'СЕТ СН'!$I$19</f>
        <v>2496.73436907</v>
      </c>
      <c r="R134" s="36">
        <f>SUMIFS(СВЦЭМ!$C$39:$C$758,СВЦЭМ!$A$39:$A$758,$A134,СВЦЭМ!$B$39:$B$758,R$119)+'СЕТ СН'!$I$9+СВЦЭМ!$D$10+'СЕТ СН'!$I$6-'СЕТ СН'!$I$19</f>
        <v>2506.0467661000002</v>
      </c>
      <c r="S134" s="36">
        <f>SUMIFS(СВЦЭМ!$C$39:$C$758,СВЦЭМ!$A$39:$A$758,$A134,СВЦЭМ!$B$39:$B$758,S$119)+'СЕТ СН'!$I$9+СВЦЭМ!$D$10+'СЕТ СН'!$I$6-'СЕТ СН'!$I$19</f>
        <v>2505.70889296</v>
      </c>
      <c r="T134" s="36">
        <f>SUMIFS(СВЦЭМ!$C$39:$C$758,СВЦЭМ!$A$39:$A$758,$A134,СВЦЭМ!$B$39:$B$758,T$119)+'СЕТ СН'!$I$9+СВЦЭМ!$D$10+'СЕТ СН'!$I$6-'СЕТ СН'!$I$19</f>
        <v>2473.4699466800002</v>
      </c>
      <c r="U134" s="36">
        <f>SUMIFS(СВЦЭМ!$C$39:$C$758,СВЦЭМ!$A$39:$A$758,$A134,СВЦЭМ!$B$39:$B$758,U$119)+'СЕТ СН'!$I$9+СВЦЭМ!$D$10+'СЕТ СН'!$I$6-'СЕТ СН'!$I$19</f>
        <v>2446.4893989800003</v>
      </c>
      <c r="V134" s="36">
        <f>SUMIFS(СВЦЭМ!$C$39:$C$758,СВЦЭМ!$A$39:$A$758,$A134,СВЦЭМ!$B$39:$B$758,V$119)+'СЕТ СН'!$I$9+СВЦЭМ!$D$10+'СЕТ СН'!$I$6-'СЕТ СН'!$I$19</f>
        <v>2425.7258058899997</v>
      </c>
      <c r="W134" s="36">
        <f>SUMIFS(СВЦЭМ!$C$39:$C$758,СВЦЭМ!$A$39:$A$758,$A134,СВЦЭМ!$B$39:$B$758,W$119)+'СЕТ СН'!$I$9+СВЦЭМ!$D$10+'СЕТ СН'!$I$6-'СЕТ СН'!$I$19</f>
        <v>2421.19318131</v>
      </c>
      <c r="X134" s="36">
        <f>SUMIFS(СВЦЭМ!$C$39:$C$758,СВЦЭМ!$A$39:$A$758,$A134,СВЦЭМ!$B$39:$B$758,X$119)+'СЕТ СН'!$I$9+СВЦЭМ!$D$10+'СЕТ СН'!$I$6-'СЕТ СН'!$I$19</f>
        <v>2431.4838055499999</v>
      </c>
      <c r="Y134" s="36">
        <f>SUMIFS(СВЦЭМ!$C$39:$C$758,СВЦЭМ!$A$39:$A$758,$A134,СВЦЭМ!$B$39:$B$758,Y$119)+'СЕТ СН'!$I$9+СВЦЭМ!$D$10+'СЕТ СН'!$I$6-'СЕТ СН'!$I$19</f>
        <v>2473.4361387399999</v>
      </c>
    </row>
    <row r="135" spans="1:25" ht="15.75" x14ac:dyDescent="0.2">
      <c r="A135" s="35">
        <f t="shared" si="3"/>
        <v>45398</v>
      </c>
      <c r="B135" s="36">
        <f>SUMIFS(СВЦЭМ!$C$39:$C$758,СВЦЭМ!$A$39:$A$758,$A135,СВЦЭМ!$B$39:$B$758,B$119)+'СЕТ СН'!$I$9+СВЦЭМ!$D$10+'СЕТ СН'!$I$6-'СЕТ СН'!$I$19</f>
        <v>2593.8390487400002</v>
      </c>
      <c r="C135" s="36">
        <f>SUMIFS(СВЦЭМ!$C$39:$C$758,СВЦЭМ!$A$39:$A$758,$A135,СВЦЭМ!$B$39:$B$758,C$119)+'СЕТ СН'!$I$9+СВЦЭМ!$D$10+'СЕТ СН'!$I$6-'СЕТ СН'!$I$19</f>
        <v>2625.0576436699998</v>
      </c>
      <c r="D135" s="36">
        <f>SUMIFS(СВЦЭМ!$C$39:$C$758,СВЦЭМ!$A$39:$A$758,$A135,СВЦЭМ!$B$39:$B$758,D$119)+'СЕТ СН'!$I$9+СВЦЭМ!$D$10+'СЕТ СН'!$I$6-'СЕТ СН'!$I$19</f>
        <v>2670.1406724699996</v>
      </c>
      <c r="E135" s="36">
        <f>SUMIFS(СВЦЭМ!$C$39:$C$758,СВЦЭМ!$A$39:$A$758,$A135,СВЦЭМ!$B$39:$B$758,E$119)+'СЕТ СН'!$I$9+СВЦЭМ!$D$10+'СЕТ СН'!$I$6-'СЕТ СН'!$I$19</f>
        <v>2693.7090000999997</v>
      </c>
      <c r="F135" s="36">
        <f>SUMIFS(СВЦЭМ!$C$39:$C$758,СВЦЭМ!$A$39:$A$758,$A135,СВЦЭМ!$B$39:$B$758,F$119)+'СЕТ СН'!$I$9+СВЦЭМ!$D$10+'СЕТ СН'!$I$6-'СЕТ СН'!$I$19</f>
        <v>2695.5579914899999</v>
      </c>
      <c r="G135" s="36">
        <f>SUMIFS(СВЦЭМ!$C$39:$C$758,СВЦЭМ!$A$39:$A$758,$A135,СВЦЭМ!$B$39:$B$758,G$119)+'СЕТ СН'!$I$9+СВЦЭМ!$D$10+'СЕТ СН'!$I$6-'СЕТ СН'!$I$19</f>
        <v>2666.0817722899997</v>
      </c>
      <c r="H135" s="36">
        <f>SUMIFS(СВЦЭМ!$C$39:$C$758,СВЦЭМ!$A$39:$A$758,$A135,СВЦЭМ!$B$39:$B$758,H$119)+'СЕТ СН'!$I$9+СВЦЭМ!$D$10+'СЕТ СН'!$I$6-'СЕТ СН'!$I$19</f>
        <v>2592.5926285599999</v>
      </c>
      <c r="I135" s="36">
        <f>SUMIFS(СВЦЭМ!$C$39:$C$758,СВЦЭМ!$A$39:$A$758,$A135,СВЦЭМ!$B$39:$B$758,I$119)+'СЕТ СН'!$I$9+СВЦЭМ!$D$10+'СЕТ СН'!$I$6-'СЕТ СН'!$I$19</f>
        <v>2531.5211849400002</v>
      </c>
      <c r="J135" s="36">
        <f>SUMIFS(СВЦЭМ!$C$39:$C$758,СВЦЭМ!$A$39:$A$758,$A135,СВЦЭМ!$B$39:$B$758,J$119)+'СЕТ СН'!$I$9+СВЦЭМ!$D$10+'СЕТ СН'!$I$6-'СЕТ СН'!$I$19</f>
        <v>2489.78865159</v>
      </c>
      <c r="K135" s="36">
        <f>SUMIFS(СВЦЭМ!$C$39:$C$758,СВЦЭМ!$A$39:$A$758,$A135,СВЦЭМ!$B$39:$B$758,K$119)+'СЕТ СН'!$I$9+СВЦЭМ!$D$10+'СЕТ СН'!$I$6-'СЕТ СН'!$I$19</f>
        <v>2473.7365372100003</v>
      </c>
      <c r="L135" s="36">
        <f>SUMIFS(СВЦЭМ!$C$39:$C$758,СВЦЭМ!$A$39:$A$758,$A135,СВЦЭМ!$B$39:$B$758,L$119)+'СЕТ СН'!$I$9+СВЦЭМ!$D$10+'СЕТ СН'!$I$6-'СЕТ СН'!$I$19</f>
        <v>2480.87165491</v>
      </c>
      <c r="M135" s="36">
        <f>SUMIFS(СВЦЭМ!$C$39:$C$758,СВЦЭМ!$A$39:$A$758,$A135,СВЦЭМ!$B$39:$B$758,M$119)+'СЕТ СН'!$I$9+СВЦЭМ!$D$10+'СЕТ СН'!$I$6-'СЕТ СН'!$I$19</f>
        <v>2499.2417146400003</v>
      </c>
      <c r="N135" s="36">
        <f>SUMIFS(СВЦЭМ!$C$39:$C$758,СВЦЭМ!$A$39:$A$758,$A135,СВЦЭМ!$B$39:$B$758,N$119)+'СЕТ СН'!$I$9+СВЦЭМ!$D$10+'СЕТ СН'!$I$6-'СЕТ СН'!$I$19</f>
        <v>2494.9752131599998</v>
      </c>
      <c r="O135" s="36">
        <f>SUMIFS(СВЦЭМ!$C$39:$C$758,СВЦЭМ!$A$39:$A$758,$A135,СВЦЭМ!$B$39:$B$758,O$119)+'СЕТ СН'!$I$9+СВЦЭМ!$D$10+'СЕТ СН'!$I$6-'СЕТ СН'!$I$19</f>
        <v>2485.6900849799999</v>
      </c>
      <c r="P135" s="36">
        <f>SUMIFS(СВЦЭМ!$C$39:$C$758,СВЦЭМ!$A$39:$A$758,$A135,СВЦЭМ!$B$39:$B$758,P$119)+'СЕТ СН'!$I$9+СВЦЭМ!$D$10+'СЕТ СН'!$I$6-'СЕТ СН'!$I$19</f>
        <v>2504.9381070600002</v>
      </c>
      <c r="Q135" s="36">
        <f>SUMIFS(СВЦЭМ!$C$39:$C$758,СВЦЭМ!$A$39:$A$758,$A135,СВЦЭМ!$B$39:$B$758,Q$119)+'СЕТ СН'!$I$9+СВЦЭМ!$D$10+'СЕТ СН'!$I$6-'СЕТ СН'!$I$19</f>
        <v>2513.9090282100001</v>
      </c>
      <c r="R135" s="36">
        <f>SUMIFS(СВЦЭМ!$C$39:$C$758,СВЦЭМ!$A$39:$A$758,$A135,СВЦЭМ!$B$39:$B$758,R$119)+'СЕТ СН'!$I$9+СВЦЭМ!$D$10+'СЕТ СН'!$I$6-'СЕТ СН'!$I$19</f>
        <v>2542.7704175199997</v>
      </c>
      <c r="S135" s="36">
        <f>SUMIFS(СВЦЭМ!$C$39:$C$758,СВЦЭМ!$A$39:$A$758,$A135,СВЦЭМ!$B$39:$B$758,S$119)+'СЕТ СН'!$I$9+СВЦЭМ!$D$10+'СЕТ СН'!$I$6-'СЕТ СН'!$I$19</f>
        <v>2521.8814367699997</v>
      </c>
      <c r="T135" s="36">
        <f>SUMIFS(СВЦЭМ!$C$39:$C$758,СВЦЭМ!$A$39:$A$758,$A135,СВЦЭМ!$B$39:$B$758,T$119)+'СЕТ СН'!$I$9+СВЦЭМ!$D$10+'СЕТ СН'!$I$6-'СЕТ СН'!$I$19</f>
        <v>2469.1129889599997</v>
      </c>
      <c r="U135" s="36">
        <f>SUMIFS(СВЦЭМ!$C$39:$C$758,СВЦЭМ!$A$39:$A$758,$A135,СВЦЭМ!$B$39:$B$758,U$119)+'СЕТ СН'!$I$9+СВЦЭМ!$D$10+'СЕТ СН'!$I$6-'СЕТ СН'!$I$19</f>
        <v>2494.7968945699999</v>
      </c>
      <c r="V135" s="36">
        <f>SUMIFS(СВЦЭМ!$C$39:$C$758,СВЦЭМ!$A$39:$A$758,$A135,СВЦЭМ!$B$39:$B$758,V$119)+'СЕТ СН'!$I$9+СВЦЭМ!$D$10+'СЕТ СН'!$I$6-'СЕТ СН'!$I$19</f>
        <v>2462.0655356799998</v>
      </c>
      <c r="W135" s="36">
        <f>SUMIFS(СВЦЭМ!$C$39:$C$758,СВЦЭМ!$A$39:$A$758,$A135,СВЦЭМ!$B$39:$B$758,W$119)+'СЕТ СН'!$I$9+СВЦЭМ!$D$10+'СЕТ СН'!$I$6-'СЕТ СН'!$I$19</f>
        <v>2445.1763673400001</v>
      </c>
      <c r="X135" s="36">
        <f>SUMIFS(СВЦЭМ!$C$39:$C$758,СВЦЭМ!$A$39:$A$758,$A135,СВЦЭМ!$B$39:$B$758,X$119)+'СЕТ СН'!$I$9+СВЦЭМ!$D$10+'СЕТ СН'!$I$6-'СЕТ СН'!$I$19</f>
        <v>2445.61116072</v>
      </c>
      <c r="Y135" s="36">
        <f>SUMIFS(СВЦЭМ!$C$39:$C$758,СВЦЭМ!$A$39:$A$758,$A135,СВЦЭМ!$B$39:$B$758,Y$119)+'СЕТ СН'!$I$9+СВЦЭМ!$D$10+'СЕТ СН'!$I$6-'СЕТ СН'!$I$19</f>
        <v>2455.17011714</v>
      </c>
    </row>
    <row r="136" spans="1:25" ht="15.75" x14ac:dyDescent="0.2">
      <c r="A136" s="35">
        <f t="shared" si="3"/>
        <v>45399</v>
      </c>
      <c r="B136" s="36">
        <f>SUMIFS(СВЦЭМ!$C$39:$C$758,СВЦЭМ!$A$39:$A$758,$A136,СВЦЭМ!$B$39:$B$758,B$119)+'СЕТ СН'!$I$9+СВЦЭМ!$D$10+'СЕТ СН'!$I$6-'СЕТ СН'!$I$19</f>
        <v>2521.3509543600003</v>
      </c>
      <c r="C136" s="36">
        <f>SUMIFS(СВЦЭМ!$C$39:$C$758,СВЦЭМ!$A$39:$A$758,$A136,СВЦЭМ!$B$39:$B$758,C$119)+'СЕТ СН'!$I$9+СВЦЭМ!$D$10+'СЕТ СН'!$I$6-'СЕТ СН'!$I$19</f>
        <v>2567.9606863700001</v>
      </c>
      <c r="D136" s="36">
        <f>SUMIFS(СВЦЭМ!$C$39:$C$758,СВЦЭМ!$A$39:$A$758,$A136,СВЦЭМ!$B$39:$B$758,D$119)+'СЕТ СН'!$I$9+СВЦЭМ!$D$10+'СЕТ СН'!$I$6-'СЕТ СН'!$I$19</f>
        <v>2584.41044053</v>
      </c>
      <c r="E136" s="36">
        <f>SUMIFS(СВЦЭМ!$C$39:$C$758,СВЦЭМ!$A$39:$A$758,$A136,СВЦЭМ!$B$39:$B$758,E$119)+'СЕТ СН'!$I$9+СВЦЭМ!$D$10+'СЕТ СН'!$I$6-'СЕТ СН'!$I$19</f>
        <v>2601.6250060100001</v>
      </c>
      <c r="F136" s="36">
        <f>SUMIFS(СВЦЭМ!$C$39:$C$758,СВЦЭМ!$A$39:$A$758,$A136,СВЦЭМ!$B$39:$B$758,F$119)+'СЕТ СН'!$I$9+СВЦЭМ!$D$10+'СЕТ СН'!$I$6-'СЕТ СН'!$I$19</f>
        <v>2600.06562837</v>
      </c>
      <c r="G136" s="36">
        <f>SUMIFS(СВЦЭМ!$C$39:$C$758,СВЦЭМ!$A$39:$A$758,$A136,СВЦЭМ!$B$39:$B$758,G$119)+'СЕТ СН'!$I$9+СВЦЭМ!$D$10+'СЕТ СН'!$I$6-'СЕТ СН'!$I$19</f>
        <v>2570.8777242900001</v>
      </c>
      <c r="H136" s="36">
        <f>SUMIFS(СВЦЭМ!$C$39:$C$758,СВЦЭМ!$A$39:$A$758,$A136,СВЦЭМ!$B$39:$B$758,H$119)+'СЕТ СН'!$I$9+СВЦЭМ!$D$10+'СЕТ СН'!$I$6-'СЕТ СН'!$I$19</f>
        <v>2501.5892619699998</v>
      </c>
      <c r="I136" s="36">
        <f>SUMIFS(СВЦЭМ!$C$39:$C$758,СВЦЭМ!$A$39:$A$758,$A136,СВЦЭМ!$B$39:$B$758,I$119)+'СЕТ СН'!$I$9+СВЦЭМ!$D$10+'СЕТ СН'!$I$6-'СЕТ СН'!$I$19</f>
        <v>2443.1774193199999</v>
      </c>
      <c r="J136" s="36">
        <f>SUMIFS(СВЦЭМ!$C$39:$C$758,СВЦЭМ!$A$39:$A$758,$A136,СВЦЭМ!$B$39:$B$758,J$119)+'СЕТ СН'!$I$9+СВЦЭМ!$D$10+'СЕТ СН'!$I$6-'СЕТ СН'!$I$19</f>
        <v>2376.8083332599999</v>
      </c>
      <c r="K136" s="36">
        <f>SUMIFS(СВЦЭМ!$C$39:$C$758,СВЦЭМ!$A$39:$A$758,$A136,СВЦЭМ!$B$39:$B$758,K$119)+'СЕТ СН'!$I$9+СВЦЭМ!$D$10+'СЕТ СН'!$I$6-'СЕТ СН'!$I$19</f>
        <v>2353.04475486</v>
      </c>
      <c r="L136" s="36">
        <f>SUMIFS(СВЦЭМ!$C$39:$C$758,СВЦЭМ!$A$39:$A$758,$A136,СВЦЭМ!$B$39:$B$758,L$119)+'СЕТ СН'!$I$9+СВЦЭМ!$D$10+'СЕТ СН'!$I$6-'СЕТ СН'!$I$19</f>
        <v>2359.6188673500001</v>
      </c>
      <c r="M136" s="36">
        <f>SUMIFS(СВЦЭМ!$C$39:$C$758,СВЦЭМ!$A$39:$A$758,$A136,СВЦЭМ!$B$39:$B$758,M$119)+'СЕТ СН'!$I$9+СВЦЭМ!$D$10+'СЕТ СН'!$I$6-'СЕТ СН'!$I$19</f>
        <v>2372.6289506499998</v>
      </c>
      <c r="N136" s="36">
        <f>SUMIFS(СВЦЭМ!$C$39:$C$758,СВЦЭМ!$A$39:$A$758,$A136,СВЦЭМ!$B$39:$B$758,N$119)+'СЕТ СН'!$I$9+СВЦЭМ!$D$10+'СЕТ СН'!$I$6-'СЕТ СН'!$I$19</f>
        <v>2384.2948062099999</v>
      </c>
      <c r="O136" s="36">
        <f>SUMIFS(СВЦЭМ!$C$39:$C$758,СВЦЭМ!$A$39:$A$758,$A136,СВЦЭМ!$B$39:$B$758,O$119)+'СЕТ СН'!$I$9+СВЦЭМ!$D$10+'СЕТ СН'!$I$6-'СЕТ СН'!$I$19</f>
        <v>2401.8986782800002</v>
      </c>
      <c r="P136" s="36">
        <f>SUMIFS(СВЦЭМ!$C$39:$C$758,СВЦЭМ!$A$39:$A$758,$A136,СВЦЭМ!$B$39:$B$758,P$119)+'СЕТ СН'!$I$9+СВЦЭМ!$D$10+'СЕТ СН'!$I$6-'СЕТ СН'!$I$19</f>
        <v>2399.2591912299999</v>
      </c>
      <c r="Q136" s="36">
        <f>SUMIFS(СВЦЭМ!$C$39:$C$758,СВЦЭМ!$A$39:$A$758,$A136,СВЦЭМ!$B$39:$B$758,Q$119)+'СЕТ СН'!$I$9+СВЦЭМ!$D$10+'СЕТ СН'!$I$6-'СЕТ СН'!$I$19</f>
        <v>2413.1621174800002</v>
      </c>
      <c r="R136" s="36">
        <f>SUMIFS(СВЦЭМ!$C$39:$C$758,СВЦЭМ!$A$39:$A$758,$A136,СВЦЭМ!$B$39:$B$758,R$119)+'СЕТ СН'!$I$9+СВЦЭМ!$D$10+'СЕТ СН'!$I$6-'СЕТ СН'!$I$19</f>
        <v>2426.6591902499999</v>
      </c>
      <c r="S136" s="36">
        <f>SUMIFS(СВЦЭМ!$C$39:$C$758,СВЦЭМ!$A$39:$A$758,$A136,СВЦЭМ!$B$39:$B$758,S$119)+'СЕТ СН'!$I$9+СВЦЭМ!$D$10+'СЕТ СН'!$I$6-'СЕТ СН'!$I$19</f>
        <v>2417.22762891</v>
      </c>
      <c r="T136" s="36">
        <f>SUMIFS(СВЦЭМ!$C$39:$C$758,СВЦЭМ!$A$39:$A$758,$A136,СВЦЭМ!$B$39:$B$758,T$119)+'СЕТ СН'!$I$9+СВЦЭМ!$D$10+'СЕТ СН'!$I$6-'СЕТ СН'!$I$19</f>
        <v>2394.9101291400002</v>
      </c>
      <c r="U136" s="36">
        <f>SUMIFS(СВЦЭМ!$C$39:$C$758,СВЦЭМ!$A$39:$A$758,$A136,СВЦЭМ!$B$39:$B$758,U$119)+'СЕТ СН'!$I$9+СВЦЭМ!$D$10+'СЕТ СН'!$I$6-'СЕТ СН'!$I$19</f>
        <v>2375.6549495500003</v>
      </c>
      <c r="V136" s="36">
        <f>SUMIFS(СВЦЭМ!$C$39:$C$758,СВЦЭМ!$A$39:$A$758,$A136,СВЦЭМ!$B$39:$B$758,V$119)+'СЕТ СН'!$I$9+СВЦЭМ!$D$10+'СЕТ СН'!$I$6-'СЕТ СН'!$I$19</f>
        <v>2349.31971724</v>
      </c>
      <c r="W136" s="36">
        <f>SUMIFS(СВЦЭМ!$C$39:$C$758,СВЦЭМ!$A$39:$A$758,$A136,СВЦЭМ!$B$39:$B$758,W$119)+'СЕТ СН'!$I$9+СВЦЭМ!$D$10+'СЕТ СН'!$I$6-'СЕТ СН'!$I$19</f>
        <v>2342.1408063999997</v>
      </c>
      <c r="X136" s="36">
        <f>SUMIFS(СВЦЭМ!$C$39:$C$758,СВЦЭМ!$A$39:$A$758,$A136,СВЦЭМ!$B$39:$B$758,X$119)+'СЕТ СН'!$I$9+СВЦЭМ!$D$10+'СЕТ СН'!$I$6-'СЕТ СН'!$I$19</f>
        <v>2395.0587610299999</v>
      </c>
      <c r="Y136" s="36">
        <f>SUMIFS(СВЦЭМ!$C$39:$C$758,СВЦЭМ!$A$39:$A$758,$A136,СВЦЭМ!$B$39:$B$758,Y$119)+'СЕТ СН'!$I$9+СВЦЭМ!$D$10+'СЕТ СН'!$I$6-'СЕТ СН'!$I$19</f>
        <v>2424.2025074799999</v>
      </c>
    </row>
    <row r="137" spans="1:25" ht="15.75" x14ac:dyDescent="0.2">
      <c r="A137" s="35">
        <f t="shared" si="3"/>
        <v>45400</v>
      </c>
      <c r="B137" s="36">
        <f>SUMIFS(СВЦЭМ!$C$39:$C$758,СВЦЭМ!$A$39:$A$758,$A137,СВЦЭМ!$B$39:$B$758,B$119)+'СЕТ СН'!$I$9+СВЦЭМ!$D$10+'СЕТ СН'!$I$6-'СЕТ СН'!$I$19</f>
        <v>2541.1485185299998</v>
      </c>
      <c r="C137" s="36">
        <f>SUMIFS(СВЦЭМ!$C$39:$C$758,СВЦЭМ!$A$39:$A$758,$A137,СВЦЭМ!$B$39:$B$758,C$119)+'СЕТ СН'!$I$9+СВЦЭМ!$D$10+'СЕТ СН'!$I$6-'СЕТ СН'!$I$19</f>
        <v>2521.2864757400002</v>
      </c>
      <c r="D137" s="36">
        <f>SUMIFS(СВЦЭМ!$C$39:$C$758,СВЦЭМ!$A$39:$A$758,$A137,СВЦЭМ!$B$39:$B$758,D$119)+'СЕТ СН'!$I$9+СВЦЭМ!$D$10+'СЕТ СН'!$I$6-'СЕТ СН'!$I$19</f>
        <v>2543.4813257200003</v>
      </c>
      <c r="E137" s="36">
        <f>SUMIFS(СВЦЭМ!$C$39:$C$758,СВЦЭМ!$A$39:$A$758,$A137,СВЦЭМ!$B$39:$B$758,E$119)+'СЕТ СН'!$I$9+СВЦЭМ!$D$10+'СЕТ СН'!$I$6-'СЕТ СН'!$I$19</f>
        <v>2547.7746039200001</v>
      </c>
      <c r="F137" s="36">
        <f>SUMIFS(СВЦЭМ!$C$39:$C$758,СВЦЭМ!$A$39:$A$758,$A137,СВЦЭМ!$B$39:$B$758,F$119)+'СЕТ СН'!$I$9+СВЦЭМ!$D$10+'СЕТ СН'!$I$6-'СЕТ СН'!$I$19</f>
        <v>2558.9940355500003</v>
      </c>
      <c r="G137" s="36">
        <f>SUMIFS(СВЦЭМ!$C$39:$C$758,СВЦЭМ!$A$39:$A$758,$A137,СВЦЭМ!$B$39:$B$758,G$119)+'СЕТ СН'!$I$9+СВЦЭМ!$D$10+'СЕТ СН'!$I$6-'СЕТ СН'!$I$19</f>
        <v>2546.6729648099999</v>
      </c>
      <c r="H137" s="36">
        <f>SUMIFS(СВЦЭМ!$C$39:$C$758,СВЦЭМ!$A$39:$A$758,$A137,СВЦЭМ!$B$39:$B$758,H$119)+'СЕТ СН'!$I$9+СВЦЭМ!$D$10+'СЕТ СН'!$I$6-'СЕТ СН'!$I$19</f>
        <v>2492.0203845599999</v>
      </c>
      <c r="I137" s="36">
        <f>SUMIFS(СВЦЭМ!$C$39:$C$758,СВЦЭМ!$A$39:$A$758,$A137,СВЦЭМ!$B$39:$B$758,I$119)+'СЕТ СН'!$I$9+СВЦЭМ!$D$10+'СЕТ СН'!$I$6-'СЕТ СН'!$I$19</f>
        <v>2414.3518534300001</v>
      </c>
      <c r="J137" s="36">
        <f>SUMIFS(СВЦЭМ!$C$39:$C$758,СВЦЭМ!$A$39:$A$758,$A137,СВЦЭМ!$B$39:$B$758,J$119)+'СЕТ СН'!$I$9+СВЦЭМ!$D$10+'СЕТ СН'!$I$6-'СЕТ СН'!$I$19</f>
        <v>2355.7843344299999</v>
      </c>
      <c r="K137" s="36">
        <f>SUMIFS(СВЦЭМ!$C$39:$C$758,СВЦЭМ!$A$39:$A$758,$A137,СВЦЭМ!$B$39:$B$758,K$119)+'СЕТ СН'!$I$9+СВЦЭМ!$D$10+'СЕТ СН'!$I$6-'СЕТ СН'!$I$19</f>
        <v>2323.5025737999999</v>
      </c>
      <c r="L137" s="36">
        <f>SUMIFS(СВЦЭМ!$C$39:$C$758,СВЦЭМ!$A$39:$A$758,$A137,СВЦЭМ!$B$39:$B$758,L$119)+'СЕТ СН'!$I$9+СВЦЭМ!$D$10+'СЕТ СН'!$I$6-'СЕТ СН'!$I$19</f>
        <v>2307.6733345800003</v>
      </c>
      <c r="M137" s="36">
        <f>SUMIFS(СВЦЭМ!$C$39:$C$758,СВЦЭМ!$A$39:$A$758,$A137,СВЦЭМ!$B$39:$B$758,M$119)+'СЕТ СН'!$I$9+СВЦЭМ!$D$10+'СЕТ СН'!$I$6-'СЕТ СН'!$I$19</f>
        <v>2387.5926649100002</v>
      </c>
      <c r="N137" s="36">
        <f>SUMIFS(СВЦЭМ!$C$39:$C$758,СВЦЭМ!$A$39:$A$758,$A137,СВЦЭМ!$B$39:$B$758,N$119)+'СЕТ СН'!$I$9+СВЦЭМ!$D$10+'СЕТ СН'!$I$6-'СЕТ СН'!$I$19</f>
        <v>2407.78170482</v>
      </c>
      <c r="O137" s="36">
        <f>SUMIFS(СВЦЭМ!$C$39:$C$758,СВЦЭМ!$A$39:$A$758,$A137,СВЦЭМ!$B$39:$B$758,O$119)+'СЕТ СН'!$I$9+СВЦЭМ!$D$10+'СЕТ СН'!$I$6-'СЕТ СН'!$I$19</f>
        <v>2420.2214600100001</v>
      </c>
      <c r="P137" s="36">
        <f>SUMIFS(СВЦЭМ!$C$39:$C$758,СВЦЭМ!$A$39:$A$758,$A137,СВЦЭМ!$B$39:$B$758,P$119)+'СЕТ СН'!$I$9+СВЦЭМ!$D$10+'СЕТ СН'!$I$6-'СЕТ СН'!$I$19</f>
        <v>2439.88349346</v>
      </c>
      <c r="Q137" s="36">
        <f>SUMIFS(СВЦЭМ!$C$39:$C$758,СВЦЭМ!$A$39:$A$758,$A137,СВЦЭМ!$B$39:$B$758,Q$119)+'СЕТ СН'!$I$9+СВЦЭМ!$D$10+'СЕТ СН'!$I$6-'СЕТ СН'!$I$19</f>
        <v>2456.23420609</v>
      </c>
      <c r="R137" s="36">
        <f>SUMIFS(СВЦЭМ!$C$39:$C$758,СВЦЭМ!$A$39:$A$758,$A137,СВЦЭМ!$B$39:$B$758,R$119)+'СЕТ СН'!$I$9+СВЦЭМ!$D$10+'СЕТ СН'!$I$6-'СЕТ СН'!$I$19</f>
        <v>2459.7112010199999</v>
      </c>
      <c r="S137" s="36">
        <f>SUMIFS(СВЦЭМ!$C$39:$C$758,СВЦЭМ!$A$39:$A$758,$A137,СВЦЭМ!$B$39:$B$758,S$119)+'СЕТ СН'!$I$9+СВЦЭМ!$D$10+'СЕТ СН'!$I$6-'СЕТ СН'!$I$19</f>
        <v>2444.2917183700001</v>
      </c>
      <c r="T137" s="36">
        <f>SUMIFS(СВЦЭМ!$C$39:$C$758,СВЦЭМ!$A$39:$A$758,$A137,СВЦЭМ!$B$39:$B$758,T$119)+'СЕТ СН'!$I$9+СВЦЭМ!$D$10+'СЕТ СН'!$I$6-'СЕТ СН'!$I$19</f>
        <v>2407.1754529499999</v>
      </c>
      <c r="U137" s="36">
        <f>SUMIFS(СВЦЭМ!$C$39:$C$758,СВЦЭМ!$A$39:$A$758,$A137,СВЦЭМ!$B$39:$B$758,U$119)+'СЕТ СН'!$I$9+СВЦЭМ!$D$10+'СЕТ СН'!$I$6-'СЕТ СН'!$I$19</f>
        <v>2412.5867097600003</v>
      </c>
      <c r="V137" s="36">
        <f>SUMIFS(СВЦЭМ!$C$39:$C$758,СВЦЭМ!$A$39:$A$758,$A137,СВЦЭМ!$B$39:$B$758,V$119)+'СЕТ СН'!$I$9+СВЦЭМ!$D$10+'СЕТ СН'!$I$6-'СЕТ СН'!$I$19</f>
        <v>2374.6060504500001</v>
      </c>
      <c r="W137" s="36">
        <f>SUMIFS(СВЦЭМ!$C$39:$C$758,СВЦЭМ!$A$39:$A$758,$A137,СВЦЭМ!$B$39:$B$758,W$119)+'СЕТ СН'!$I$9+СВЦЭМ!$D$10+'СЕТ СН'!$I$6-'СЕТ СН'!$I$19</f>
        <v>2342.4110632700003</v>
      </c>
      <c r="X137" s="36">
        <f>SUMIFS(СВЦЭМ!$C$39:$C$758,СВЦЭМ!$A$39:$A$758,$A137,СВЦЭМ!$B$39:$B$758,X$119)+'СЕТ СН'!$I$9+СВЦЭМ!$D$10+'СЕТ СН'!$I$6-'СЕТ СН'!$I$19</f>
        <v>2398.90910717</v>
      </c>
      <c r="Y137" s="36">
        <f>SUMIFS(СВЦЭМ!$C$39:$C$758,СВЦЭМ!$A$39:$A$758,$A137,СВЦЭМ!$B$39:$B$758,Y$119)+'СЕТ СН'!$I$9+СВЦЭМ!$D$10+'СЕТ СН'!$I$6-'СЕТ СН'!$I$19</f>
        <v>2470.0431759100002</v>
      </c>
    </row>
    <row r="138" spans="1:25" ht="15.75" x14ac:dyDescent="0.2">
      <c r="A138" s="35">
        <f t="shared" si="3"/>
        <v>45401</v>
      </c>
      <c r="B138" s="36">
        <f>SUMIFS(СВЦЭМ!$C$39:$C$758,СВЦЭМ!$A$39:$A$758,$A138,СВЦЭМ!$B$39:$B$758,B$119)+'СЕТ СН'!$I$9+СВЦЭМ!$D$10+'СЕТ СН'!$I$6-'СЕТ СН'!$I$19</f>
        <v>2499.87067725</v>
      </c>
      <c r="C138" s="36">
        <f>SUMIFS(СВЦЭМ!$C$39:$C$758,СВЦЭМ!$A$39:$A$758,$A138,СВЦЭМ!$B$39:$B$758,C$119)+'СЕТ СН'!$I$9+СВЦЭМ!$D$10+'СЕТ СН'!$I$6-'СЕТ СН'!$I$19</f>
        <v>2547.4921043700001</v>
      </c>
      <c r="D138" s="36">
        <f>SUMIFS(СВЦЭМ!$C$39:$C$758,СВЦЭМ!$A$39:$A$758,$A138,СВЦЭМ!$B$39:$B$758,D$119)+'СЕТ СН'!$I$9+СВЦЭМ!$D$10+'СЕТ СН'!$I$6-'СЕТ СН'!$I$19</f>
        <v>2561.0878619800001</v>
      </c>
      <c r="E138" s="36">
        <f>SUMIFS(СВЦЭМ!$C$39:$C$758,СВЦЭМ!$A$39:$A$758,$A138,СВЦЭМ!$B$39:$B$758,E$119)+'СЕТ СН'!$I$9+СВЦЭМ!$D$10+'СЕТ СН'!$I$6-'СЕТ СН'!$I$19</f>
        <v>2571.4925684899999</v>
      </c>
      <c r="F138" s="36">
        <f>SUMIFS(СВЦЭМ!$C$39:$C$758,СВЦЭМ!$A$39:$A$758,$A138,СВЦЭМ!$B$39:$B$758,F$119)+'СЕТ СН'!$I$9+СВЦЭМ!$D$10+'СЕТ СН'!$I$6-'СЕТ СН'!$I$19</f>
        <v>2540.9958337899998</v>
      </c>
      <c r="G138" s="36">
        <f>SUMIFS(СВЦЭМ!$C$39:$C$758,СВЦЭМ!$A$39:$A$758,$A138,СВЦЭМ!$B$39:$B$758,G$119)+'СЕТ СН'!$I$9+СВЦЭМ!$D$10+'СЕТ СН'!$I$6-'СЕТ СН'!$I$19</f>
        <v>2530.9593584499999</v>
      </c>
      <c r="H138" s="36">
        <f>SUMIFS(СВЦЭМ!$C$39:$C$758,СВЦЭМ!$A$39:$A$758,$A138,СВЦЭМ!$B$39:$B$758,H$119)+'СЕТ СН'!$I$9+СВЦЭМ!$D$10+'СЕТ СН'!$I$6-'СЕТ СН'!$I$19</f>
        <v>2463.2388603899999</v>
      </c>
      <c r="I138" s="36">
        <f>SUMIFS(СВЦЭМ!$C$39:$C$758,СВЦЭМ!$A$39:$A$758,$A138,СВЦЭМ!$B$39:$B$758,I$119)+'СЕТ СН'!$I$9+СВЦЭМ!$D$10+'СЕТ СН'!$I$6-'СЕТ СН'!$I$19</f>
        <v>2424.9521830100002</v>
      </c>
      <c r="J138" s="36">
        <f>SUMIFS(СВЦЭМ!$C$39:$C$758,СВЦЭМ!$A$39:$A$758,$A138,СВЦЭМ!$B$39:$B$758,J$119)+'СЕТ СН'!$I$9+СВЦЭМ!$D$10+'СЕТ СН'!$I$6-'СЕТ СН'!$I$19</f>
        <v>2373.2383883699999</v>
      </c>
      <c r="K138" s="36">
        <f>SUMIFS(СВЦЭМ!$C$39:$C$758,СВЦЭМ!$A$39:$A$758,$A138,СВЦЭМ!$B$39:$B$758,K$119)+'СЕТ СН'!$I$9+СВЦЭМ!$D$10+'СЕТ СН'!$I$6-'СЕТ СН'!$I$19</f>
        <v>2376.797161</v>
      </c>
      <c r="L138" s="36">
        <f>SUMIFS(СВЦЭМ!$C$39:$C$758,СВЦЭМ!$A$39:$A$758,$A138,СВЦЭМ!$B$39:$B$758,L$119)+'СЕТ СН'!$I$9+СВЦЭМ!$D$10+'СЕТ СН'!$I$6-'СЕТ СН'!$I$19</f>
        <v>2370.0313158199997</v>
      </c>
      <c r="M138" s="36">
        <f>SUMIFS(СВЦЭМ!$C$39:$C$758,СВЦЭМ!$A$39:$A$758,$A138,СВЦЭМ!$B$39:$B$758,M$119)+'СЕТ СН'!$I$9+СВЦЭМ!$D$10+'СЕТ СН'!$I$6-'СЕТ СН'!$I$19</f>
        <v>2367.54276562</v>
      </c>
      <c r="N138" s="36">
        <f>SUMIFS(СВЦЭМ!$C$39:$C$758,СВЦЭМ!$A$39:$A$758,$A138,СВЦЭМ!$B$39:$B$758,N$119)+'СЕТ СН'!$I$9+СВЦЭМ!$D$10+'СЕТ СН'!$I$6-'СЕТ СН'!$I$19</f>
        <v>2377.1868967999999</v>
      </c>
      <c r="O138" s="36">
        <f>SUMIFS(СВЦЭМ!$C$39:$C$758,СВЦЭМ!$A$39:$A$758,$A138,СВЦЭМ!$B$39:$B$758,O$119)+'СЕТ СН'!$I$9+СВЦЭМ!$D$10+'СЕТ СН'!$I$6-'СЕТ СН'!$I$19</f>
        <v>2391.1337235400001</v>
      </c>
      <c r="P138" s="36">
        <f>SUMIFS(СВЦЭМ!$C$39:$C$758,СВЦЭМ!$A$39:$A$758,$A138,СВЦЭМ!$B$39:$B$758,P$119)+'СЕТ СН'!$I$9+СВЦЭМ!$D$10+'СЕТ СН'!$I$6-'СЕТ СН'!$I$19</f>
        <v>2405.2474574099997</v>
      </c>
      <c r="Q138" s="36">
        <f>SUMIFS(СВЦЭМ!$C$39:$C$758,СВЦЭМ!$A$39:$A$758,$A138,СВЦЭМ!$B$39:$B$758,Q$119)+'СЕТ СН'!$I$9+СВЦЭМ!$D$10+'СЕТ СН'!$I$6-'СЕТ СН'!$I$19</f>
        <v>2414.09520479</v>
      </c>
      <c r="R138" s="36">
        <f>SUMIFS(СВЦЭМ!$C$39:$C$758,СВЦЭМ!$A$39:$A$758,$A138,СВЦЭМ!$B$39:$B$758,R$119)+'СЕТ СН'!$I$9+СВЦЭМ!$D$10+'СЕТ СН'!$I$6-'СЕТ СН'!$I$19</f>
        <v>2416.4484393499997</v>
      </c>
      <c r="S138" s="36">
        <f>SUMIFS(СВЦЭМ!$C$39:$C$758,СВЦЭМ!$A$39:$A$758,$A138,СВЦЭМ!$B$39:$B$758,S$119)+'СЕТ СН'!$I$9+СВЦЭМ!$D$10+'СЕТ СН'!$I$6-'СЕТ СН'!$I$19</f>
        <v>2461.1962866399999</v>
      </c>
      <c r="T138" s="36">
        <f>SUMIFS(СВЦЭМ!$C$39:$C$758,СВЦЭМ!$A$39:$A$758,$A138,СВЦЭМ!$B$39:$B$758,T$119)+'СЕТ СН'!$I$9+СВЦЭМ!$D$10+'СЕТ СН'!$I$6-'СЕТ СН'!$I$19</f>
        <v>2439.8712032900003</v>
      </c>
      <c r="U138" s="36">
        <f>SUMIFS(СВЦЭМ!$C$39:$C$758,СВЦЭМ!$A$39:$A$758,$A138,СВЦЭМ!$B$39:$B$758,U$119)+'СЕТ СН'!$I$9+СВЦЭМ!$D$10+'СЕТ СН'!$I$6-'СЕТ СН'!$I$19</f>
        <v>2350.7234523300003</v>
      </c>
      <c r="V138" s="36">
        <f>SUMIFS(СВЦЭМ!$C$39:$C$758,СВЦЭМ!$A$39:$A$758,$A138,СВЦЭМ!$B$39:$B$758,V$119)+'СЕТ СН'!$I$9+СВЦЭМ!$D$10+'СЕТ СН'!$I$6-'СЕТ СН'!$I$19</f>
        <v>2361.2489771099999</v>
      </c>
      <c r="W138" s="36">
        <f>SUMIFS(СВЦЭМ!$C$39:$C$758,СВЦЭМ!$A$39:$A$758,$A138,СВЦЭМ!$B$39:$B$758,W$119)+'СЕТ СН'!$I$9+СВЦЭМ!$D$10+'СЕТ СН'!$I$6-'СЕТ СН'!$I$19</f>
        <v>2339.56297666</v>
      </c>
      <c r="X138" s="36">
        <f>SUMIFS(СВЦЭМ!$C$39:$C$758,СВЦЭМ!$A$39:$A$758,$A138,СВЦЭМ!$B$39:$B$758,X$119)+'СЕТ СН'!$I$9+СВЦЭМ!$D$10+'СЕТ СН'!$I$6-'СЕТ СН'!$I$19</f>
        <v>2425.8236282299999</v>
      </c>
      <c r="Y138" s="36">
        <f>SUMIFS(СВЦЭМ!$C$39:$C$758,СВЦЭМ!$A$39:$A$758,$A138,СВЦЭМ!$B$39:$B$758,Y$119)+'СЕТ СН'!$I$9+СВЦЭМ!$D$10+'СЕТ СН'!$I$6-'СЕТ СН'!$I$19</f>
        <v>2451.1442519900002</v>
      </c>
    </row>
    <row r="139" spans="1:25" ht="15.75" x14ac:dyDescent="0.2">
      <c r="A139" s="35">
        <f t="shared" si="3"/>
        <v>45402</v>
      </c>
      <c r="B139" s="36">
        <f>SUMIFS(СВЦЭМ!$C$39:$C$758,СВЦЭМ!$A$39:$A$758,$A139,СВЦЭМ!$B$39:$B$758,B$119)+'СЕТ СН'!$I$9+СВЦЭМ!$D$10+'СЕТ СН'!$I$6-'СЕТ СН'!$I$19</f>
        <v>2399.4370299699999</v>
      </c>
      <c r="C139" s="36">
        <f>SUMIFS(СВЦЭМ!$C$39:$C$758,СВЦЭМ!$A$39:$A$758,$A139,СВЦЭМ!$B$39:$B$758,C$119)+'СЕТ СН'!$I$9+СВЦЭМ!$D$10+'СЕТ СН'!$I$6-'СЕТ СН'!$I$19</f>
        <v>2533.5338565900001</v>
      </c>
      <c r="D139" s="36">
        <f>SUMIFS(СВЦЭМ!$C$39:$C$758,СВЦЭМ!$A$39:$A$758,$A139,СВЦЭМ!$B$39:$B$758,D$119)+'СЕТ СН'!$I$9+СВЦЭМ!$D$10+'СЕТ СН'!$I$6-'СЕТ СН'!$I$19</f>
        <v>2654.6860618799997</v>
      </c>
      <c r="E139" s="36">
        <f>SUMIFS(СВЦЭМ!$C$39:$C$758,СВЦЭМ!$A$39:$A$758,$A139,СВЦЭМ!$B$39:$B$758,E$119)+'СЕТ СН'!$I$9+СВЦЭМ!$D$10+'СЕТ СН'!$I$6-'СЕТ СН'!$I$19</f>
        <v>2679.5226610199998</v>
      </c>
      <c r="F139" s="36">
        <f>SUMIFS(СВЦЭМ!$C$39:$C$758,СВЦЭМ!$A$39:$A$758,$A139,СВЦЭМ!$B$39:$B$758,F$119)+'СЕТ СН'!$I$9+СВЦЭМ!$D$10+'СЕТ СН'!$I$6-'СЕТ СН'!$I$19</f>
        <v>2677.7807113399999</v>
      </c>
      <c r="G139" s="36">
        <f>SUMIFS(СВЦЭМ!$C$39:$C$758,СВЦЭМ!$A$39:$A$758,$A139,СВЦЭМ!$B$39:$B$758,G$119)+'СЕТ СН'!$I$9+СВЦЭМ!$D$10+'СЕТ СН'!$I$6-'СЕТ СН'!$I$19</f>
        <v>2672.4042370399998</v>
      </c>
      <c r="H139" s="36">
        <f>SUMIFS(СВЦЭМ!$C$39:$C$758,СВЦЭМ!$A$39:$A$758,$A139,СВЦЭМ!$B$39:$B$758,H$119)+'СЕТ СН'!$I$9+СВЦЭМ!$D$10+'СЕТ СН'!$I$6-'СЕТ СН'!$I$19</f>
        <v>2638.0382342199996</v>
      </c>
      <c r="I139" s="36">
        <f>SUMIFS(СВЦЭМ!$C$39:$C$758,СВЦЭМ!$A$39:$A$758,$A139,СВЦЭМ!$B$39:$B$758,I$119)+'СЕТ СН'!$I$9+СВЦЭМ!$D$10+'СЕТ СН'!$I$6-'СЕТ СН'!$I$19</f>
        <v>2595.5699981400003</v>
      </c>
      <c r="J139" s="36">
        <f>SUMIFS(СВЦЭМ!$C$39:$C$758,СВЦЭМ!$A$39:$A$758,$A139,СВЦЭМ!$B$39:$B$758,J$119)+'СЕТ СН'!$I$9+СВЦЭМ!$D$10+'СЕТ СН'!$I$6-'СЕТ СН'!$I$19</f>
        <v>2482.5455247700002</v>
      </c>
      <c r="K139" s="36">
        <f>SUMIFS(СВЦЭМ!$C$39:$C$758,СВЦЭМ!$A$39:$A$758,$A139,СВЦЭМ!$B$39:$B$758,K$119)+'СЕТ СН'!$I$9+СВЦЭМ!$D$10+'СЕТ СН'!$I$6-'СЕТ СН'!$I$19</f>
        <v>2450.2427410999999</v>
      </c>
      <c r="L139" s="36">
        <f>SUMIFS(СВЦЭМ!$C$39:$C$758,СВЦЭМ!$A$39:$A$758,$A139,СВЦЭМ!$B$39:$B$758,L$119)+'СЕТ СН'!$I$9+СВЦЭМ!$D$10+'СЕТ СН'!$I$6-'СЕТ СН'!$I$19</f>
        <v>2440.3774894799999</v>
      </c>
      <c r="M139" s="36">
        <f>SUMIFS(СВЦЭМ!$C$39:$C$758,СВЦЭМ!$A$39:$A$758,$A139,СВЦЭМ!$B$39:$B$758,M$119)+'СЕТ СН'!$I$9+СВЦЭМ!$D$10+'СЕТ СН'!$I$6-'СЕТ СН'!$I$19</f>
        <v>2425.7489916300001</v>
      </c>
      <c r="N139" s="36">
        <f>SUMIFS(СВЦЭМ!$C$39:$C$758,СВЦЭМ!$A$39:$A$758,$A139,СВЦЭМ!$B$39:$B$758,N$119)+'СЕТ СН'!$I$9+СВЦЭМ!$D$10+'СЕТ СН'!$I$6-'СЕТ СН'!$I$19</f>
        <v>2403.7696929399999</v>
      </c>
      <c r="O139" s="36">
        <f>SUMIFS(СВЦЭМ!$C$39:$C$758,СВЦЭМ!$A$39:$A$758,$A139,СВЦЭМ!$B$39:$B$758,O$119)+'СЕТ СН'!$I$9+СВЦЭМ!$D$10+'СЕТ СН'!$I$6-'СЕТ СН'!$I$19</f>
        <v>2391.9036261299998</v>
      </c>
      <c r="P139" s="36">
        <f>SUMIFS(СВЦЭМ!$C$39:$C$758,СВЦЭМ!$A$39:$A$758,$A139,СВЦЭМ!$B$39:$B$758,P$119)+'СЕТ СН'!$I$9+СВЦЭМ!$D$10+'СЕТ СН'!$I$6-'СЕТ СН'!$I$19</f>
        <v>2396.6937747000002</v>
      </c>
      <c r="Q139" s="36">
        <f>SUMIFS(СВЦЭМ!$C$39:$C$758,СВЦЭМ!$A$39:$A$758,$A139,СВЦЭМ!$B$39:$B$758,Q$119)+'СЕТ СН'!$I$9+СВЦЭМ!$D$10+'СЕТ СН'!$I$6-'СЕТ СН'!$I$19</f>
        <v>2403.7682931700001</v>
      </c>
      <c r="R139" s="36">
        <f>SUMIFS(СВЦЭМ!$C$39:$C$758,СВЦЭМ!$A$39:$A$758,$A139,СВЦЭМ!$B$39:$B$758,R$119)+'СЕТ СН'!$I$9+СВЦЭМ!$D$10+'СЕТ СН'!$I$6-'СЕТ СН'!$I$19</f>
        <v>2491.35517329</v>
      </c>
      <c r="S139" s="36">
        <f>SUMIFS(СВЦЭМ!$C$39:$C$758,СВЦЭМ!$A$39:$A$758,$A139,СВЦЭМ!$B$39:$B$758,S$119)+'СЕТ СН'!$I$9+СВЦЭМ!$D$10+'СЕТ СН'!$I$6-'СЕТ СН'!$I$19</f>
        <v>2463.0811545300003</v>
      </c>
      <c r="T139" s="36">
        <f>SUMIFS(СВЦЭМ!$C$39:$C$758,СВЦЭМ!$A$39:$A$758,$A139,СВЦЭМ!$B$39:$B$758,T$119)+'СЕТ СН'!$I$9+СВЦЭМ!$D$10+'СЕТ СН'!$I$6-'СЕТ СН'!$I$19</f>
        <v>2435.4947678099998</v>
      </c>
      <c r="U139" s="36">
        <f>SUMIFS(СВЦЭМ!$C$39:$C$758,СВЦЭМ!$A$39:$A$758,$A139,СВЦЭМ!$B$39:$B$758,U$119)+'СЕТ СН'!$I$9+СВЦЭМ!$D$10+'СЕТ СН'!$I$6-'СЕТ СН'!$I$19</f>
        <v>2433.1549464</v>
      </c>
      <c r="V139" s="36">
        <f>SUMIFS(СВЦЭМ!$C$39:$C$758,СВЦЭМ!$A$39:$A$758,$A139,СВЦЭМ!$B$39:$B$758,V$119)+'СЕТ СН'!$I$9+СВЦЭМ!$D$10+'СЕТ СН'!$I$6-'СЕТ СН'!$I$19</f>
        <v>2405.55529548</v>
      </c>
      <c r="W139" s="36">
        <f>SUMIFS(СВЦЭМ!$C$39:$C$758,СВЦЭМ!$A$39:$A$758,$A139,СВЦЭМ!$B$39:$B$758,W$119)+'СЕТ СН'!$I$9+СВЦЭМ!$D$10+'СЕТ СН'!$I$6-'СЕТ СН'!$I$19</f>
        <v>2387.5884046800002</v>
      </c>
      <c r="X139" s="36">
        <f>SUMIFS(СВЦЭМ!$C$39:$C$758,СВЦЭМ!$A$39:$A$758,$A139,СВЦЭМ!$B$39:$B$758,X$119)+'СЕТ СН'!$I$9+СВЦЭМ!$D$10+'СЕТ СН'!$I$6-'СЕТ СН'!$I$19</f>
        <v>2429.30563777</v>
      </c>
      <c r="Y139" s="36">
        <f>SUMIFS(СВЦЭМ!$C$39:$C$758,СВЦЭМ!$A$39:$A$758,$A139,СВЦЭМ!$B$39:$B$758,Y$119)+'СЕТ СН'!$I$9+СВЦЭМ!$D$10+'СЕТ СН'!$I$6-'СЕТ СН'!$I$19</f>
        <v>2471.4890737300002</v>
      </c>
    </row>
    <row r="140" spans="1:25" ht="15.75" x14ac:dyDescent="0.2">
      <c r="A140" s="35">
        <f t="shared" si="3"/>
        <v>45403</v>
      </c>
      <c r="B140" s="36">
        <f>SUMIFS(СВЦЭМ!$C$39:$C$758,СВЦЭМ!$A$39:$A$758,$A140,СВЦЭМ!$B$39:$B$758,B$119)+'СЕТ СН'!$I$9+СВЦЭМ!$D$10+'СЕТ СН'!$I$6-'СЕТ СН'!$I$19</f>
        <v>2550.7328323399997</v>
      </c>
      <c r="C140" s="36">
        <f>SUMIFS(СВЦЭМ!$C$39:$C$758,СВЦЭМ!$A$39:$A$758,$A140,СВЦЭМ!$B$39:$B$758,C$119)+'СЕТ СН'!$I$9+СВЦЭМ!$D$10+'СЕТ СН'!$I$6-'СЕТ СН'!$I$19</f>
        <v>2614.4879347000001</v>
      </c>
      <c r="D140" s="36">
        <f>SUMIFS(СВЦЭМ!$C$39:$C$758,СВЦЭМ!$A$39:$A$758,$A140,СВЦЭМ!$B$39:$B$758,D$119)+'СЕТ СН'!$I$9+СВЦЭМ!$D$10+'СЕТ СН'!$I$6-'СЕТ СН'!$I$19</f>
        <v>2638.0266391299997</v>
      </c>
      <c r="E140" s="36">
        <f>SUMIFS(СВЦЭМ!$C$39:$C$758,СВЦЭМ!$A$39:$A$758,$A140,СВЦЭМ!$B$39:$B$758,E$119)+'СЕТ СН'!$I$9+СВЦЭМ!$D$10+'СЕТ СН'!$I$6-'СЕТ СН'!$I$19</f>
        <v>2650.9143113299997</v>
      </c>
      <c r="F140" s="36">
        <f>SUMIFS(СВЦЭМ!$C$39:$C$758,СВЦЭМ!$A$39:$A$758,$A140,СВЦЭМ!$B$39:$B$758,F$119)+'СЕТ СН'!$I$9+СВЦЭМ!$D$10+'СЕТ СН'!$I$6-'СЕТ СН'!$I$19</f>
        <v>2650.1830948699999</v>
      </c>
      <c r="G140" s="36">
        <f>SUMIFS(СВЦЭМ!$C$39:$C$758,СВЦЭМ!$A$39:$A$758,$A140,СВЦЭМ!$B$39:$B$758,G$119)+'СЕТ СН'!$I$9+СВЦЭМ!$D$10+'СЕТ СН'!$I$6-'СЕТ СН'!$I$19</f>
        <v>2629.8227031799997</v>
      </c>
      <c r="H140" s="36">
        <f>SUMIFS(СВЦЭМ!$C$39:$C$758,СВЦЭМ!$A$39:$A$758,$A140,СВЦЭМ!$B$39:$B$758,H$119)+'СЕТ СН'!$I$9+СВЦЭМ!$D$10+'СЕТ СН'!$I$6-'СЕТ СН'!$I$19</f>
        <v>2619.7268855699999</v>
      </c>
      <c r="I140" s="36">
        <f>SUMIFS(СВЦЭМ!$C$39:$C$758,СВЦЭМ!$A$39:$A$758,$A140,СВЦЭМ!$B$39:$B$758,I$119)+'СЕТ СН'!$I$9+СВЦЭМ!$D$10+'СЕТ СН'!$I$6-'СЕТ СН'!$I$19</f>
        <v>2591.8070181900002</v>
      </c>
      <c r="J140" s="36">
        <f>SUMIFS(СВЦЭМ!$C$39:$C$758,СВЦЭМ!$A$39:$A$758,$A140,СВЦЭМ!$B$39:$B$758,J$119)+'СЕТ СН'!$I$9+СВЦЭМ!$D$10+'СЕТ СН'!$I$6-'СЕТ СН'!$I$19</f>
        <v>2444.0779405100002</v>
      </c>
      <c r="K140" s="36">
        <f>SUMIFS(СВЦЭМ!$C$39:$C$758,СВЦЭМ!$A$39:$A$758,$A140,СВЦЭМ!$B$39:$B$758,K$119)+'СЕТ СН'!$I$9+СВЦЭМ!$D$10+'СЕТ СН'!$I$6-'СЕТ СН'!$I$19</f>
        <v>2370.73831462</v>
      </c>
      <c r="L140" s="36">
        <f>SUMIFS(СВЦЭМ!$C$39:$C$758,СВЦЭМ!$A$39:$A$758,$A140,СВЦЭМ!$B$39:$B$758,L$119)+'СЕТ СН'!$I$9+СВЦЭМ!$D$10+'СЕТ СН'!$I$6-'СЕТ СН'!$I$19</f>
        <v>2359.5352047799997</v>
      </c>
      <c r="M140" s="36">
        <f>SUMIFS(СВЦЭМ!$C$39:$C$758,СВЦЭМ!$A$39:$A$758,$A140,СВЦЭМ!$B$39:$B$758,M$119)+'СЕТ СН'!$I$9+СВЦЭМ!$D$10+'СЕТ СН'!$I$6-'СЕТ СН'!$I$19</f>
        <v>2361.4671261399999</v>
      </c>
      <c r="N140" s="36">
        <f>SUMIFS(СВЦЭМ!$C$39:$C$758,СВЦЭМ!$A$39:$A$758,$A140,СВЦЭМ!$B$39:$B$758,N$119)+'СЕТ СН'!$I$9+СВЦЭМ!$D$10+'СЕТ СН'!$I$6-'СЕТ СН'!$I$19</f>
        <v>2393.7896218400001</v>
      </c>
      <c r="O140" s="36">
        <f>SUMIFS(СВЦЭМ!$C$39:$C$758,СВЦЭМ!$A$39:$A$758,$A140,СВЦЭМ!$B$39:$B$758,O$119)+'СЕТ СН'!$I$9+СВЦЭМ!$D$10+'СЕТ СН'!$I$6-'СЕТ СН'!$I$19</f>
        <v>2425.4863223000002</v>
      </c>
      <c r="P140" s="36">
        <f>SUMIFS(СВЦЭМ!$C$39:$C$758,СВЦЭМ!$A$39:$A$758,$A140,СВЦЭМ!$B$39:$B$758,P$119)+'СЕТ СН'!$I$9+СВЦЭМ!$D$10+'СЕТ СН'!$I$6-'СЕТ СН'!$I$19</f>
        <v>2466.8302494700001</v>
      </c>
      <c r="Q140" s="36">
        <f>SUMIFS(СВЦЭМ!$C$39:$C$758,СВЦЭМ!$A$39:$A$758,$A140,СВЦЭМ!$B$39:$B$758,Q$119)+'СЕТ СН'!$I$9+СВЦЭМ!$D$10+'СЕТ СН'!$I$6-'СЕТ СН'!$I$19</f>
        <v>2499.1383029600001</v>
      </c>
      <c r="R140" s="36">
        <f>SUMIFS(СВЦЭМ!$C$39:$C$758,СВЦЭМ!$A$39:$A$758,$A140,СВЦЭМ!$B$39:$B$758,R$119)+'СЕТ СН'!$I$9+СВЦЭМ!$D$10+'СЕТ СН'!$I$6-'СЕТ СН'!$I$19</f>
        <v>2527.48288116</v>
      </c>
      <c r="S140" s="36">
        <f>SUMIFS(СВЦЭМ!$C$39:$C$758,СВЦЭМ!$A$39:$A$758,$A140,СВЦЭМ!$B$39:$B$758,S$119)+'СЕТ СН'!$I$9+СВЦЭМ!$D$10+'СЕТ СН'!$I$6-'СЕТ СН'!$I$19</f>
        <v>2508.7371179800002</v>
      </c>
      <c r="T140" s="36">
        <f>SUMIFS(СВЦЭМ!$C$39:$C$758,СВЦЭМ!$A$39:$A$758,$A140,СВЦЭМ!$B$39:$B$758,T$119)+'СЕТ СН'!$I$9+СВЦЭМ!$D$10+'СЕТ СН'!$I$6-'СЕТ СН'!$I$19</f>
        <v>2464.0091068900001</v>
      </c>
      <c r="U140" s="36">
        <f>SUMIFS(СВЦЭМ!$C$39:$C$758,СВЦЭМ!$A$39:$A$758,$A140,СВЦЭМ!$B$39:$B$758,U$119)+'СЕТ СН'!$I$9+СВЦЭМ!$D$10+'СЕТ СН'!$I$6-'СЕТ СН'!$I$19</f>
        <v>2450.32453549</v>
      </c>
      <c r="V140" s="36">
        <f>SUMIFS(СВЦЭМ!$C$39:$C$758,СВЦЭМ!$A$39:$A$758,$A140,СВЦЭМ!$B$39:$B$758,V$119)+'СЕТ СН'!$I$9+СВЦЭМ!$D$10+'СЕТ СН'!$I$6-'СЕТ СН'!$I$19</f>
        <v>2405.9234157800001</v>
      </c>
      <c r="W140" s="36">
        <f>SUMIFS(СВЦЭМ!$C$39:$C$758,СВЦЭМ!$A$39:$A$758,$A140,СВЦЭМ!$B$39:$B$758,W$119)+'СЕТ СН'!$I$9+СВЦЭМ!$D$10+'СЕТ СН'!$I$6-'СЕТ СН'!$I$19</f>
        <v>2407.0043151199998</v>
      </c>
      <c r="X140" s="36">
        <f>SUMIFS(СВЦЭМ!$C$39:$C$758,СВЦЭМ!$A$39:$A$758,$A140,СВЦЭМ!$B$39:$B$758,X$119)+'СЕТ СН'!$I$9+СВЦЭМ!$D$10+'СЕТ СН'!$I$6-'СЕТ СН'!$I$19</f>
        <v>2475.40629171</v>
      </c>
      <c r="Y140" s="36">
        <f>SUMIFS(СВЦЭМ!$C$39:$C$758,СВЦЭМ!$A$39:$A$758,$A140,СВЦЭМ!$B$39:$B$758,Y$119)+'СЕТ СН'!$I$9+СВЦЭМ!$D$10+'СЕТ СН'!$I$6-'СЕТ СН'!$I$19</f>
        <v>2553.2724901000001</v>
      </c>
    </row>
    <row r="141" spans="1:25" ht="15.75" x14ac:dyDescent="0.2">
      <c r="A141" s="35">
        <f t="shared" si="3"/>
        <v>45404</v>
      </c>
      <c r="B141" s="36">
        <f>SUMIFS(СВЦЭМ!$C$39:$C$758,СВЦЭМ!$A$39:$A$758,$A141,СВЦЭМ!$B$39:$B$758,B$119)+'СЕТ СН'!$I$9+СВЦЭМ!$D$10+'СЕТ СН'!$I$6-'СЕТ СН'!$I$19</f>
        <v>2634.6157799699999</v>
      </c>
      <c r="C141" s="36">
        <f>SUMIFS(СВЦЭМ!$C$39:$C$758,СВЦЭМ!$A$39:$A$758,$A141,СВЦЭМ!$B$39:$B$758,C$119)+'СЕТ СН'!$I$9+СВЦЭМ!$D$10+'СЕТ СН'!$I$6-'СЕТ СН'!$I$19</f>
        <v>2661.0263845899995</v>
      </c>
      <c r="D141" s="36">
        <f>SUMIFS(СВЦЭМ!$C$39:$C$758,СВЦЭМ!$A$39:$A$758,$A141,СВЦЭМ!$B$39:$B$758,D$119)+'СЕТ СН'!$I$9+СВЦЭМ!$D$10+'СЕТ СН'!$I$6-'СЕТ СН'!$I$19</f>
        <v>2662.8328170499994</v>
      </c>
      <c r="E141" s="36">
        <f>SUMIFS(СВЦЭМ!$C$39:$C$758,СВЦЭМ!$A$39:$A$758,$A141,СВЦЭМ!$B$39:$B$758,E$119)+'СЕТ СН'!$I$9+СВЦЭМ!$D$10+'СЕТ СН'!$I$6-'СЕТ СН'!$I$19</f>
        <v>2676.7505569399996</v>
      </c>
      <c r="F141" s="36">
        <f>SUMIFS(СВЦЭМ!$C$39:$C$758,СВЦЭМ!$A$39:$A$758,$A141,СВЦЭМ!$B$39:$B$758,F$119)+'СЕТ СН'!$I$9+СВЦЭМ!$D$10+'СЕТ СН'!$I$6-'СЕТ СН'!$I$19</f>
        <v>2644.7736144199998</v>
      </c>
      <c r="G141" s="36">
        <f>SUMIFS(СВЦЭМ!$C$39:$C$758,СВЦЭМ!$A$39:$A$758,$A141,СВЦЭМ!$B$39:$B$758,G$119)+'СЕТ СН'!$I$9+СВЦЭМ!$D$10+'СЕТ СН'!$I$6-'СЕТ СН'!$I$19</f>
        <v>2620.6742048200003</v>
      </c>
      <c r="H141" s="36">
        <f>SUMIFS(СВЦЭМ!$C$39:$C$758,СВЦЭМ!$A$39:$A$758,$A141,СВЦЭМ!$B$39:$B$758,H$119)+'СЕТ СН'!$I$9+СВЦЭМ!$D$10+'СЕТ СН'!$I$6-'СЕТ СН'!$I$19</f>
        <v>2541.06278969</v>
      </c>
      <c r="I141" s="36">
        <f>SUMIFS(СВЦЭМ!$C$39:$C$758,СВЦЭМ!$A$39:$A$758,$A141,СВЦЭМ!$B$39:$B$758,I$119)+'СЕТ СН'!$I$9+СВЦЭМ!$D$10+'СЕТ СН'!$I$6-'СЕТ СН'!$I$19</f>
        <v>2463.6154677699997</v>
      </c>
      <c r="J141" s="36">
        <f>SUMIFS(СВЦЭМ!$C$39:$C$758,СВЦЭМ!$A$39:$A$758,$A141,СВЦЭМ!$B$39:$B$758,J$119)+'СЕТ СН'!$I$9+СВЦЭМ!$D$10+'СЕТ СН'!$I$6-'СЕТ СН'!$I$19</f>
        <v>2476.2864367299999</v>
      </c>
      <c r="K141" s="36">
        <f>SUMIFS(СВЦЭМ!$C$39:$C$758,СВЦЭМ!$A$39:$A$758,$A141,СВЦЭМ!$B$39:$B$758,K$119)+'СЕТ СН'!$I$9+СВЦЭМ!$D$10+'СЕТ СН'!$I$6-'СЕТ СН'!$I$19</f>
        <v>2445.8705664199997</v>
      </c>
      <c r="L141" s="36">
        <f>SUMIFS(СВЦЭМ!$C$39:$C$758,СВЦЭМ!$A$39:$A$758,$A141,СВЦЭМ!$B$39:$B$758,L$119)+'СЕТ СН'!$I$9+СВЦЭМ!$D$10+'СЕТ СН'!$I$6-'СЕТ СН'!$I$19</f>
        <v>2534.2235143400003</v>
      </c>
      <c r="M141" s="36">
        <f>SUMIFS(СВЦЭМ!$C$39:$C$758,СВЦЭМ!$A$39:$A$758,$A141,СВЦЭМ!$B$39:$B$758,M$119)+'СЕТ СН'!$I$9+СВЦЭМ!$D$10+'СЕТ СН'!$I$6-'СЕТ СН'!$I$19</f>
        <v>2554.00687621</v>
      </c>
      <c r="N141" s="36">
        <f>SUMIFS(СВЦЭМ!$C$39:$C$758,СВЦЭМ!$A$39:$A$758,$A141,СВЦЭМ!$B$39:$B$758,N$119)+'СЕТ СН'!$I$9+СВЦЭМ!$D$10+'СЕТ СН'!$I$6-'СЕТ СН'!$I$19</f>
        <v>2484.6990083199998</v>
      </c>
      <c r="O141" s="36">
        <f>SUMIFS(СВЦЭМ!$C$39:$C$758,СВЦЭМ!$A$39:$A$758,$A141,СВЦЭМ!$B$39:$B$758,O$119)+'СЕТ СН'!$I$9+СВЦЭМ!$D$10+'СЕТ СН'!$I$6-'СЕТ СН'!$I$19</f>
        <v>2623.8802941700001</v>
      </c>
      <c r="P141" s="36">
        <f>SUMIFS(СВЦЭМ!$C$39:$C$758,СВЦЭМ!$A$39:$A$758,$A141,СВЦЭМ!$B$39:$B$758,P$119)+'СЕТ СН'!$I$9+СВЦЭМ!$D$10+'СЕТ СН'!$I$6-'СЕТ СН'!$I$19</f>
        <v>2697.6810587399996</v>
      </c>
      <c r="Q141" s="36">
        <f>SUMIFS(СВЦЭМ!$C$39:$C$758,СВЦЭМ!$A$39:$A$758,$A141,СВЦЭМ!$B$39:$B$758,Q$119)+'СЕТ СН'!$I$9+СВЦЭМ!$D$10+'СЕТ СН'!$I$6-'СЕТ СН'!$I$19</f>
        <v>2704.4524561599997</v>
      </c>
      <c r="R141" s="36">
        <f>SUMIFS(СВЦЭМ!$C$39:$C$758,СВЦЭМ!$A$39:$A$758,$A141,СВЦЭМ!$B$39:$B$758,R$119)+'СЕТ СН'!$I$9+СВЦЭМ!$D$10+'СЕТ СН'!$I$6-'СЕТ СН'!$I$19</f>
        <v>2636.96453591</v>
      </c>
      <c r="S141" s="36">
        <f>SUMIFS(СВЦЭМ!$C$39:$C$758,СВЦЭМ!$A$39:$A$758,$A141,СВЦЭМ!$B$39:$B$758,S$119)+'СЕТ СН'!$I$9+СВЦЭМ!$D$10+'СЕТ СН'!$I$6-'СЕТ СН'!$I$19</f>
        <v>2536.9030671600003</v>
      </c>
      <c r="T141" s="36">
        <f>SUMIFS(СВЦЭМ!$C$39:$C$758,СВЦЭМ!$A$39:$A$758,$A141,СВЦЭМ!$B$39:$B$758,T$119)+'СЕТ СН'!$I$9+СВЦЭМ!$D$10+'СЕТ СН'!$I$6-'СЕТ СН'!$I$19</f>
        <v>2467.9559227999998</v>
      </c>
      <c r="U141" s="36">
        <f>SUMIFS(СВЦЭМ!$C$39:$C$758,СВЦЭМ!$A$39:$A$758,$A141,СВЦЭМ!$B$39:$B$758,U$119)+'СЕТ СН'!$I$9+СВЦЭМ!$D$10+'СЕТ СН'!$I$6-'СЕТ СН'!$I$19</f>
        <v>2419.1367561500001</v>
      </c>
      <c r="V141" s="36">
        <f>SUMIFS(СВЦЭМ!$C$39:$C$758,СВЦЭМ!$A$39:$A$758,$A141,СВЦЭМ!$B$39:$B$758,V$119)+'СЕТ СН'!$I$9+СВЦЭМ!$D$10+'СЕТ СН'!$I$6-'СЕТ СН'!$I$19</f>
        <v>2385.9649049600002</v>
      </c>
      <c r="W141" s="36">
        <f>SUMIFS(СВЦЭМ!$C$39:$C$758,СВЦЭМ!$A$39:$A$758,$A141,СВЦЭМ!$B$39:$B$758,W$119)+'СЕТ СН'!$I$9+СВЦЭМ!$D$10+'СЕТ СН'!$I$6-'СЕТ СН'!$I$19</f>
        <v>2408.0733364299999</v>
      </c>
      <c r="X141" s="36">
        <f>SUMIFS(СВЦЭМ!$C$39:$C$758,СВЦЭМ!$A$39:$A$758,$A141,СВЦЭМ!$B$39:$B$758,X$119)+'СЕТ СН'!$I$9+СВЦЭМ!$D$10+'СЕТ СН'!$I$6-'СЕТ СН'!$I$19</f>
        <v>2484.3397577799997</v>
      </c>
      <c r="Y141" s="36">
        <f>SUMIFS(СВЦЭМ!$C$39:$C$758,СВЦЭМ!$A$39:$A$758,$A141,СВЦЭМ!$B$39:$B$758,Y$119)+'СЕТ СН'!$I$9+СВЦЭМ!$D$10+'СЕТ СН'!$I$6-'СЕТ СН'!$I$19</f>
        <v>2522.7451183100002</v>
      </c>
    </row>
    <row r="142" spans="1:25" ht="15.75" x14ac:dyDescent="0.2">
      <c r="A142" s="35">
        <f t="shared" si="3"/>
        <v>45405</v>
      </c>
      <c r="B142" s="36">
        <f>SUMIFS(СВЦЭМ!$C$39:$C$758,СВЦЭМ!$A$39:$A$758,$A142,СВЦЭМ!$B$39:$B$758,B$119)+'СЕТ СН'!$I$9+СВЦЭМ!$D$10+'СЕТ СН'!$I$6-'СЕТ СН'!$I$19</f>
        <v>2532.0806098000003</v>
      </c>
      <c r="C142" s="36">
        <f>SUMIFS(СВЦЭМ!$C$39:$C$758,СВЦЭМ!$A$39:$A$758,$A142,СВЦЭМ!$B$39:$B$758,C$119)+'СЕТ СН'!$I$9+СВЦЭМ!$D$10+'СЕТ СН'!$I$6-'СЕТ СН'!$I$19</f>
        <v>2603.1028871400003</v>
      </c>
      <c r="D142" s="36">
        <f>SUMIFS(СВЦЭМ!$C$39:$C$758,СВЦЭМ!$A$39:$A$758,$A142,СВЦЭМ!$B$39:$B$758,D$119)+'СЕТ СН'!$I$9+СВЦЭМ!$D$10+'СЕТ СН'!$I$6-'СЕТ СН'!$I$19</f>
        <v>2626.3975360899999</v>
      </c>
      <c r="E142" s="36">
        <f>SUMIFS(СВЦЭМ!$C$39:$C$758,СВЦЭМ!$A$39:$A$758,$A142,СВЦЭМ!$B$39:$B$758,E$119)+'СЕТ СН'!$I$9+СВЦЭМ!$D$10+'СЕТ СН'!$I$6-'СЕТ СН'!$I$19</f>
        <v>2658.4318222099996</v>
      </c>
      <c r="F142" s="36">
        <f>SUMIFS(СВЦЭМ!$C$39:$C$758,СВЦЭМ!$A$39:$A$758,$A142,СВЦЭМ!$B$39:$B$758,F$119)+'СЕТ СН'!$I$9+СВЦЭМ!$D$10+'СЕТ СН'!$I$6-'СЕТ СН'!$I$19</f>
        <v>2660.6997752699995</v>
      </c>
      <c r="G142" s="36">
        <f>SUMIFS(СВЦЭМ!$C$39:$C$758,СВЦЭМ!$A$39:$A$758,$A142,СВЦЭМ!$B$39:$B$758,G$119)+'СЕТ СН'!$I$9+СВЦЭМ!$D$10+'СЕТ СН'!$I$6-'СЕТ СН'!$I$19</f>
        <v>2637.3062504699997</v>
      </c>
      <c r="H142" s="36">
        <f>SUMIFS(СВЦЭМ!$C$39:$C$758,СВЦЭМ!$A$39:$A$758,$A142,СВЦЭМ!$B$39:$B$758,H$119)+'СЕТ СН'!$I$9+СВЦЭМ!$D$10+'СЕТ СН'!$I$6-'СЕТ СН'!$I$19</f>
        <v>2555.5726681699998</v>
      </c>
      <c r="I142" s="36">
        <f>SUMIFS(СВЦЭМ!$C$39:$C$758,СВЦЭМ!$A$39:$A$758,$A142,СВЦЭМ!$B$39:$B$758,I$119)+'СЕТ СН'!$I$9+СВЦЭМ!$D$10+'СЕТ СН'!$I$6-'СЕТ СН'!$I$19</f>
        <v>2454.6445424399999</v>
      </c>
      <c r="J142" s="36">
        <f>SUMIFS(СВЦЭМ!$C$39:$C$758,СВЦЭМ!$A$39:$A$758,$A142,СВЦЭМ!$B$39:$B$758,J$119)+'СЕТ СН'!$I$9+СВЦЭМ!$D$10+'СЕТ СН'!$I$6-'СЕТ СН'!$I$19</f>
        <v>2379.1940351799999</v>
      </c>
      <c r="K142" s="36">
        <f>SUMIFS(СВЦЭМ!$C$39:$C$758,СВЦЭМ!$A$39:$A$758,$A142,СВЦЭМ!$B$39:$B$758,K$119)+'СЕТ СН'!$I$9+СВЦЭМ!$D$10+'СЕТ СН'!$I$6-'СЕТ СН'!$I$19</f>
        <v>2362.01747613</v>
      </c>
      <c r="L142" s="36">
        <f>SUMIFS(СВЦЭМ!$C$39:$C$758,СВЦЭМ!$A$39:$A$758,$A142,СВЦЭМ!$B$39:$B$758,L$119)+'СЕТ СН'!$I$9+СВЦЭМ!$D$10+'СЕТ СН'!$I$6-'СЕТ СН'!$I$19</f>
        <v>2350.2555219200003</v>
      </c>
      <c r="M142" s="36">
        <f>SUMIFS(СВЦЭМ!$C$39:$C$758,СВЦЭМ!$A$39:$A$758,$A142,СВЦЭМ!$B$39:$B$758,M$119)+'СЕТ СН'!$I$9+СВЦЭМ!$D$10+'СЕТ СН'!$I$6-'СЕТ СН'!$I$19</f>
        <v>2341.601748</v>
      </c>
      <c r="N142" s="36">
        <f>SUMIFS(СВЦЭМ!$C$39:$C$758,СВЦЭМ!$A$39:$A$758,$A142,СВЦЭМ!$B$39:$B$758,N$119)+'СЕТ СН'!$I$9+СВЦЭМ!$D$10+'СЕТ СН'!$I$6-'СЕТ СН'!$I$19</f>
        <v>2330.4440330400002</v>
      </c>
      <c r="O142" s="36">
        <f>SUMIFS(СВЦЭМ!$C$39:$C$758,СВЦЭМ!$A$39:$A$758,$A142,СВЦЭМ!$B$39:$B$758,O$119)+'СЕТ СН'!$I$9+СВЦЭМ!$D$10+'СЕТ СН'!$I$6-'СЕТ СН'!$I$19</f>
        <v>2349.6634526799999</v>
      </c>
      <c r="P142" s="36">
        <f>SUMIFS(СВЦЭМ!$C$39:$C$758,СВЦЭМ!$A$39:$A$758,$A142,СВЦЭМ!$B$39:$B$758,P$119)+'СЕТ СН'!$I$9+СВЦЭМ!$D$10+'СЕТ СН'!$I$6-'СЕТ СН'!$I$19</f>
        <v>2366.1403594100002</v>
      </c>
      <c r="Q142" s="36">
        <f>SUMIFS(СВЦЭМ!$C$39:$C$758,СВЦЭМ!$A$39:$A$758,$A142,СВЦЭМ!$B$39:$B$758,Q$119)+'СЕТ СН'!$I$9+СВЦЭМ!$D$10+'СЕТ СН'!$I$6-'СЕТ СН'!$I$19</f>
        <v>2393.9920330699997</v>
      </c>
      <c r="R142" s="36">
        <f>SUMIFS(СВЦЭМ!$C$39:$C$758,СВЦЭМ!$A$39:$A$758,$A142,СВЦЭМ!$B$39:$B$758,R$119)+'СЕТ СН'!$I$9+СВЦЭМ!$D$10+'СЕТ СН'!$I$6-'СЕТ СН'!$I$19</f>
        <v>2405.4772635899999</v>
      </c>
      <c r="S142" s="36">
        <f>SUMIFS(СВЦЭМ!$C$39:$C$758,СВЦЭМ!$A$39:$A$758,$A142,СВЦЭМ!$B$39:$B$758,S$119)+'СЕТ СН'!$I$9+СВЦЭМ!$D$10+'СЕТ СН'!$I$6-'СЕТ СН'!$I$19</f>
        <v>2414.0261053200002</v>
      </c>
      <c r="T142" s="36">
        <f>SUMIFS(СВЦЭМ!$C$39:$C$758,СВЦЭМ!$A$39:$A$758,$A142,СВЦЭМ!$B$39:$B$758,T$119)+'СЕТ СН'!$I$9+СВЦЭМ!$D$10+'СЕТ СН'!$I$6-'СЕТ СН'!$I$19</f>
        <v>2370.9833848999997</v>
      </c>
      <c r="U142" s="36">
        <f>SUMIFS(СВЦЭМ!$C$39:$C$758,СВЦЭМ!$A$39:$A$758,$A142,СВЦЭМ!$B$39:$B$758,U$119)+'СЕТ СН'!$I$9+СВЦЭМ!$D$10+'СЕТ СН'!$I$6-'СЕТ СН'!$I$19</f>
        <v>2407.66056136</v>
      </c>
      <c r="V142" s="36">
        <f>SUMIFS(СВЦЭМ!$C$39:$C$758,СВЦЭМ!$A$39:$A$758,$A142,СВЦЭМ!$B$39:$B$758,V$119)+'СЕТ СН'!$I$9+СВЦЭМ!$D$10+'СЕТ СН'!$I$6-'СЕТ СН'!$I$19</f>
        <v>2367.5735853400001</v>
      </c>
      <c r="W142" s="36">
        <f>SUMIFS(СВЦЭМ!$C$39:$C$758,СВЦЭМ!$A$39:$A$758,$A142,СВЦЭМ!$B$39:$B$758,W$119)+'СЕТ СН'!$I$9+СВЦЭМ!$D$10+'СЕТ СН'!$I$6-'СЕТ СН'!$I$19</f>
        <v>2343.7289499099998</v>
      </c>
      <c r="X142" s="36">
        <f>SUMIFS(СВЦЭМ!$C$39:$C$758,СВЦЭМ!$A$39:$A$758,$A142,СВЦЭМ!$B$39:$B$758,X$119)+'СЕТ СН'!$I$9+СВЦЭМ!$D$10+'СЕТ СН'!$I$6-'СЕТ СН'!$I$19</f>
        <v>2396.3778943400002</v>
      </c>
      <c r="Y142" s="36">
        <f>SUMIFS(СВЦЭМ!$C$39:$C$758,СВЦЭМ!$A$39:$A$758,$A142,СВЦЭМ!$B$39:$B$758,Y$119)+'СЕТ СН'!$I$9+СВЦЭМ!$D$10+'СЕТ СН'!$I$6-'СЕТ СН'!$I$19</f>
        <v>2444.0443781599997</v>
      </c>
    </row>
    <row r="143" spans="1:25" ht="15.75" x14ac:dyDescent="0.2">
      <c r="A143" s="35">
        <f t="shared" si="3"/>
        <v>45406</v>
      </c>
      <c r="B143" s="36">
        <f>SUMIFS(СВЦЭМ!$C$39:$C$758,СВЦЭМ!$A$39:$A$758,$A143,СВЦЭМ!$B$39:$B$758,B$119)+'СЕТ СН'!$I$9+СВЦЭМ!$D$10+'СЕТ СН'!$I$6-'СЕТ СН'!$I$19</f>
        <v>2510.3915254900003</v>
      </c>
      <c r="C143" s="36">
        <f>SUMIFS(СВЦЭМ!$C$39:$C$758,СВЦЭМ!$A$39:$A$758,$A143,СВЦЭМ!$B$39:$B$758,C$119)+'СЕТ СН'!$I$9+СВЦЭМ!$D$10+'СЕТ СН'!$I$6-'СЕТ СН'!$I$19</f>
        <v>2560.51114323</v>
      </c>
      <c r="D143" s="36">
        <f>SUMIFS(СВЦЭМ!$C$39:$C$758,СВЦЭМ!$A$39:$A$758,$A143,СВЦЭМ!$B$39:$B$758,D$119)+'СЕТ СН'!$I$9+СВЦЭМ!$D$10+'СЕТ СН'!$I$6-'СЕТ СН'!$I$19</f>
        <v>2580.3441978400001</v>
      </c>
      <c r="E143" s="36">
        <f>SUMIFS(СВЦЭМ!$C$39:$C$758,СВЦЭМ!$A$39:$A$758,$A143,СВЦЭМ!$B$39:$B$758,E$119)+'СЕТ СН'!$I$9+СВЦЭМ!$D$10+'СЕТ СН'!$I$6-'СЕТ СН'!$I$19</f>
        <v>2585.6705982799999</v>
      </c>
      <c r="F143" s="36">
        <f>SUMIFS(СВЦЭМ!$C$39:$C$758,СВЦЭМ!$A$39:$A$758,$A143,СВЦЭМ!$B$39:$B$758,F$119)+'СЕТ СН'!$I$9+СВЦЭМ!$D$10+'СЕТ СН'!$I$6-'СЕТ СН'!$I$19</f>
        <v>2555.1048547800001</v>
      </c>
      <c r="G143" s="36">
        <f>SUMIFS(СВЦЭМ!$C$39:$C$758,СВЦЭМ!$A$39:$A$758,$A143,СВЦЭМ!$B$39:$B$758,G$119)+'СЕТ СН'!$I$9+СВЦЭМ!$D$10+'СЕТ СН'!$I$6-'СЕТ СН'!$I$19</f>
        <v>2524.6314676100001</v>
      </c>
      <c r="H143" s="36">
        <f>SUMIFS(СВЦЭМ!$C$39:$C$758,СВЦЭМ!$A$39:$A$758,$A143,СВЦЭМ!$B$39:$B$758,H$119)+'СЕТ СН'!$I$9+СВЦЭМ!$D$10+'СЕТ СН'!$I$6-'СЕТ СН'!$I$19</f>
        <v>2460.6704746699997</v>
      </c>
      <c r="I143" s="36">
        <f>SUMIFS(СВЦЭМ!$C$39:$C$758,СВЦЭМ!$A$39:$A$758,$A143,СВЦЭМ!$B$39:$B$758,I$119)+'СЕТ СН'!$I$9+СВЦЭМ!$D$10+'СЕТ СН'!$I$6-'СЕТ СН'!$I$19</f>
        <v>2416.7841053100001</v>
      </c>
      <c r="J143" s="36">
        <f>SUMIFS(СВЦЭМ!$C$39:$C$758,СВЦЭМ!$A$39:$A$758,$A143,СВЦЭМ!$B$39:$B$758,J$119)+'СЕТ СН'!$I$9+СВЦЭМ!$D$10+'СЕТ СН'!$I$6-'СЕТ СН'!$I$19</f>
        <v>2354.8247659999997</v>
      </c>
      <c r="K143" s="36">
        <f>SUMIFS(СВЦЭМ!$C$39:$C$758,СВЦЭМ!$A$39:$A$758,$A143,СВЦЭМ!$B$39:$B$758,K$119)+'СЕТ СН'!$I$9+СВЦЭМ!$D$10+'СЕТ СН'!$I$6-'СЕТ СН'!$I$19</f>
        <v>2356.6771993299999</v>
      </c>
      <c r="L143" s="36">
        <f>SUMIFS(СВЦЭМ!$C$39:$C$758,СВЦЭМ!$A$39:$A$758,$A143,СВЦЭМ!$B$39:$B$758,L$119)+'СЕТ СН'!$I$9+СВЦЭМ!$D$10+'СЕТ СН'!$I$6-'СЕТ СН'!$I$19</f>
        <v>2359.1673343100001</v>
      </c>
      <c r="M143" s="36">
        <f>SUMIFS(СВЦЭМ!$C$39:$C$758,СВЦЭМ!$A$39:$A$758,$A143,СВЦЭМ!$B$39:$B$758,M$119)+'СЕТ СН'!$I$9+СВЦЭМ!$D$10+'СЕТ СН'!$I$6-'СЕТ СН'!$I$19</f>
        <v>2362.4891121400001</v>
      </c>
      <c r="N143" s="36">
        <f>SUMIFS(СВЦЭМ!$C$39:$C$758,СВЦЭМ!$A$39:$A$758,$A143,СВЦЭМ!$B$39:$B$758,N$119)+'СЕТ СН'!$I$9+СВЦЭМ!$D$10+'СЕТ СН'!$I$6-'СЕТ СН'!$I$19</f>
        <v>2358.4467616800002</v>
      </c>
      <c r="O143" s="36">
        <f>SUMIFS(СВЦЭМ!$C$39:$C$758,СВЦЭМ!$A$39:$A$758,$A143,СВЦЭМ!$B$39:$B$758,O$119)+'СЕТ СН'!$I$9+СВЦЭМ!$D$10+'СЕТ СН'!$I$6-'СЕТ СН'!$I$19</f>
        <v>2375.5437007099999</v>
      </c>
      <c r="P143" s="36">
        <f>SUMIFS(СВЦЭМ!$C$39:$C$758,СВЦЭМ!$A$39:$A$758,$A143,СВЦЭМ!$B$39:$B$758,P$119)+'СЕТ СН'!$I$9+СВЦЭМ!$D$10+'СЕТ СН'!$I$6-'СЕТ СН'!$I$19</f>
        <v>2390.7586113100001</v>
      </c>
      <c r="Q143" s="36">
        <f>SUMIFS(СВЦЭМ!$C$39:$C$758,СВЦЭМ!$A$39:$A$758,$A143,СВЦЭМ!$B$39:$B$758,Q$119)+'СЕТ СН'!$I$9+СВЦЭМ!$D$10+'СЕТ СН'!$I$6-'СЕТ СН'!$I$19</f>
        <v>2415.2294412900001</v>
      </c>
      <c r="R143" s="36">
        <f>SUMIFS(СВЦЭМ!$C$39:$C$758,СВЦЭМ!$A$39:$A$758,$A143,СВЦЭМ!$B$39:$B$758,R$119)+'СЕТ СН'!$I$9+СВЦЭМ!$D$10+'СЕТ СН'!$I$6-'СЕТ СН'!$I$19</f>
        <v>2403.9273811800003</v>
      </c>
      <c r="S143" s="36">
        <f>SUMIFS(СВЦЭМ!$C$39:$C$758,СВЦЭМ!$A$39:$A$758,$A143,СВЦЭМ!$B$39:$B$758,S$119)+'СЕТ СН'!$I$9+СВЦЭМ!$D$10+'СЕТ СН'!$I$6-'СЕТ СН'!$I$19</f>
        <v>2369.6624964299999</v>
      </c>
      <c r="T143" s="36">
        <f>SUMIFS(СВЦЭМ!$C$39:$C$758,СВЦЭМ!$A$39:$A$758,$A143,СВЦЭМ!$B$39:$B$758,T$119)+'СЕТ СН'!$I$9+СВЦЭМ!$D$10+'СЕТ СН'!$I$6-'СЕТ СН'!$I$19</f>
        <v>2348.6278184600001</v>
      </c>
      <c r="U143" s="36">
        <f>SUMIFS(СВЦЭМ!$C$39:$C$758,СВЦЭМ!$A$39:$A$758,$A143,СВЦЭМ!$B$39:$B$758,U$119)+'СЕТ СН'!$I$9+СВЦЭМ!$D$10+'СЕТ СН'!$I$6-'СЕТ СН'!$I$19</f>
        <v>2307.4149926800001</v>
      </c>
      <c r="V143" s="36">
        <f>SUMIFS(СВЦЭМ!$C$39:$C$758,СВЦЭМ!$A$39:$A$758,$A143,СВЦЭМ!$B$39:$B$758,V$119)+'СЕТ СН'!$I$9+СВЦЭМ!$D$10+'СЕТ СН'!$I$6-'СЕТ СН'!$I$19</f>
        <v>2285.9386885900003</v>
      </c>
      <c r="W143" s="36">
        <f>SUMIFS(СВЦЭМ!$C$39:$C$758,СВЦЭМ!$A$39:$A$758,$A143,СВЦЭМ!$B$39:$B$758,W$119)+'СЕТ СН'!$I$9+СВЦЭМ!$D$10+'СЕТ СН'!$I$6-'СЕТ СН'!$I$19</f>
        <v>2307.0224744899997</v>
      </c>
      <c r="X143" s="36">
        <f>SUMIFS(СВЦЭМ!$C$39:$C$758,СВЦЭМ!$A$39:$A$758,$A143,СВЦЭМ!$B$39:$B$758,X$119)+'СЕТ СН'!$I$9+СВЦЭМ!$D$10+'СЕТ СН'!$I$6-'СЕТ СН'!$I$19</f>
        <v>2365.6861745599999</v>
      </c>
      <c r="Y143" s="36">
        <f>SUMIFS(СВЦЭМ!$C$39:$C$758,СВЦЭМ!$A$39:$A$758,$A143,СВЦЭМ!$B$39:$B$758,Y$119)+'СЕТ СН'!$I$9+СВЦЭМ!$D$10+'СЕТ СН'!$I$6-'СЕТ СН'!$I$19</f>
        <v>2412.1363533900003</v>
      </c>
    </row>
    <row r="144" spans="1:25" ht="15.75" x14ac:dyDescent="0.2">
      <c r="A144" s="35">
        <f t="shared" si="3"/>
        <v>45407</v>
      </c>
      <c r="B144" s="36">
        <f>SUMIFS(СВЦЭМ!$C$39:$C$758,СВЦЭМ!$A$39:$A$758,$A144,СВЦЭМ!$B$39:$B$758,B$119)+'СЕТ СН'!$I$9+СВЦЭМ!$D$10+'СЕТ СН'!$I$6-'СЕТ СН'!$I$19</f>
        <v>2468.3729943500002</v>
      </c>
      <c r="C144" s="36">
        <f>SUMIFS(СВЦЭМ!$C$39:$C$758,СВЦЭМ!$A$39:$A$758,$A144,СВЦЭМ!$B$39:$B$758,C$119)+'СЕТ СН'!$I$9+СВЦЭМ!$D$10+'СЕТ СН'!$I$6-'СЕТ СН'!$I$19</f>
        <v>2537.8430141199997</v>
      </c>
      <c r="D144" s="36">
        <f>SUMIFS(СВЦЭМ!$C$39:$C$758,СВЦЭМ!$A$39:$A$758,$A144,СВЦЭМ!$B$39:$B$758,D$119)+'СЕТ СН'!$I$9+СВЦЭМ!$D$10+'СЕТ СН'!$I$6-'СЕТ СН'!$I$19</f>
        <v>2609.3445518200001</v>
      </c>
      <c r="E144" s="36">
        <f>SUMIFS(СВЦЭМ!$C$39:$C$758,СВЦЭМ!$A$39:$A$758,$A144,СВЦЭМ!$B$39:$B$758,E$119)+'СЕТ СН'!$I$9+СВЦЭМ!$D$10+'СЕТ СН'!$I$6-'СЕТ СН'!$I$19</f>
        <v>2613.8589545</v>
      </c>
      <c r="F144" s="36">
        <f>SUMIFS(СВЦЭМ!$C$39:$C$758,СВЦЭМ!$A$39:$A$758,$A144,СВЦЭМ!$B$39:$B$758,F$119)+'СЕТ СН'!$I$9+СВЦЭМ!$D$10+'СЕТ СН'!$I$6-'СЕТ СН'!$I$19</f>
        <v>2609.3696826099999</v>
      </c>
      <c r="G144" s="36">
        <f>SUMIFS(СВЦЭМ!$C$39:$C$758,СВЦЭМ!$A$39:$A$758,$A144,СВЦЭМ!$B$39:$B$758,G$119)+'СЕТ СН'!$I$9+СВЦЭМ!$D$10+'СЕТ СН'!$I$6-'СЕТ СН'!$I$19</f>
        <v>2609.1503108799998</v>
      </c>
      <c r="H144" s="36">
        <f>SUMIFS(СВЦЭМ!$C$39:$C$758,СВЦЭМ!$A$39:$A$758,$A144,СВЦЭМ!$B$39:$B$758,H$119)+'СЕТ СН'!$I$9+СВЦЭМ!$D$10+'СЕТ СН'!$I$6-'СЕТ СН'!$I$19</f>
        <v>2475.9730263399997</v>
      </c>
      <c r="I144" s="36">
        <f>SUMIFS(СВЦЭМ!$C$39:$C$758,СВЦЭМ!$A$39:$A$758,$A144,СВЦЭМ!$B$39:$B$758,I$119)+'СЕТ СН'!$I$9+СВЦЭМ!$D$10+'СЕТ СН'!$I$6-'СЕТ СН'!$I$19</f>
        <v>2456.7501923099999</v>
      </c>
      <c r="J144" s="36">
        <f>SUMIFS(СВЦЭМ!$C$39:$C$758,СВЦЭМ!$A$39:$A$758,$A144,СВЦЭМ!$B$39:$B$758,J$119)+'СЕТ СН'!$I$9+СВЦЭМ!$D$10+'СЕТ СН'!$I$6-'СЕТ СН'!$I$19</f>
        <v>2426.0118796300003</v>
      </c>
      <c r="K144" s="36">
        <f>SUMIFS(СВЦЭМ!$C$39:$C$758,СВЦЭМ!$A$39:$A$758,$A144,СВЦЭМ!$B$39:$B$758,K$119)+'СЕТ СН'!$I$9+СВЦЭМ!$D$10+'СЕТ СН'!$I$6-'СЕТ СН'!$I$19</f>
        <v>2428.3223585699998</v>
      </c>
      <c r="L144" s="36">
        <f>SUMIFS(СВЦЭМ!$C$39:$C$758,СВЦЭМ!$A$39:$A$758,$A144,СВЦЭМ!$B$39:$B$758,L$119)+'СЕТ СН'!$I$9+СВЦЭМ!$D$10+'СЕТ СН'!$I$6-'СЕТ СН'!$I$19</f>
        <v>2434.31908256</v>
      </c>
      <c r="M144" s="36">
        <f>SUMIFS(СВЦЭМ!$C$39:$C$758,СВЦЭМ!$A$39:$A$758,$A144,СВЦЭМ!$B$39:$B$758,M$119)+'СЕТ СН'!$I$9+СВЦЭМ!$D$10+'СЕТ СН'!$I$6-'СЕТ СН'!$I$19</f>
        <v>2431.09325537</v>
      </c>
      <c r="N144" s="36">
        <f>SUMIFS(СВЦЭМ!$C$39:$C$758,СВЦЭМ!$A$39:$A$758,$A144,СВЦЭМ!$B$39:$B$758,N$119)+'СЕТ СН'!$I$9+СВЦЭМ!$D$10+'СЕТ СН'!$I$6-'СЕТ СН'!$I$19</f>
        <v>2421.42620966</v>
      </c>
      <c r="O144" s="36">
        <f>SUMIFS(СВЦЭМ!$C$39:$C$758,СВЦЭМ!$A$39:$A$758,$A144,СВЦЭМ!$B$39:$B$758,O$119)+'СЕТ СН'!$I$9+СВЦЭМ!$D$10+'СЕТ СН'!$I$6-'СЕТ СН'!$I$19</f>
        <v>2462.94399204</v>
      </c>
      <c r="P144" s="36">
        <f>SUMIFS(СВЦЭМ!$C$39:$C$758,СВЦЭМ!$A$39:$A$758,$A144,СВЦЭМ!$B$39:$B$758,P$119)+'СЕТ СН'!$I$9+СВЦЭМ!$D$10+'СЕТ СН'!$I$6-'СЕТ СН'!$I$19</f>
        <v>2474.77977233</v>
      </c>
      <c r="Q144" s="36">
        <f>SUMIFS(СВЦЭМ!$C$39:$C$758,СВЦЭМ!$A$39:$A$758,$A144,СВЦЭМ!$B$39:$B$758,Q$119)+'СЕТ СН'!$I$9+СВЦЭМ!$D$10+'СЕТ СН'!$I$6-'СЕТ СН'!$I$19</f>
        <v>2490.5384679899998</v>
      </c>
      <c r="R144" s="36">
        <f>SUMIFS(СВЦЭМ!$C$39:$C$758,СВЦЭМ!$A$39:$A$758,$A144,СВЦЭМ!$B$39:$B$758,R$119)+'СЕТ СН'!$I$9+СВЦЭМ!$D$10+'СЕТ СН'!$I$6-'СЕТ СН'!$I$19</f>
        <v>2487.2561232400003</v>
      </c>
      <c r="S144" s="36">
        <f>SUMIFS(СВЦЭМ!$C$39:$C$758,СВЦЭМ!$A$39:$A$758,$A144,СВЦЭМ!$B$39:$B$758,S$119)+'СЕТ СН'!$I$9+СВЦЭМ!$D$10+'СЕТ СН'!$I$6-'СЕТ СН'!$I$19</f>
        <v>2474.2999885099998</v>
      </c>
      <c r="T144" s="36">
        <f>SUMIFS(СВЦЭМ!$C$39:$C$758,СВЦЭМ!$A$39:$A$758,$A144,СВЦЭМ!$B$39:$B$758,T$119)+'СЕТ СН'!$I$9+СВЦЭМ!$D$10+'СЕТ СН'!$I$6-'СЕТ СН'!$I$19</f>
        <v>2415.9975650699998</v>
      </c>
      <c r="U144" s="36">
        <f>SUMIFS(СВЦЭМ!$C$39:$C$758,СВЦЭМ!$A$39:$A$758,$A144,СВЦЭМ!$B$39:$B$758,U$119)+'СЕТ СН'!$I$9+СВЦЭМ!$D$10+'СЕТ СН'!$I$6-'СЕТ СН'!$I$19</f>
        <v>2377.4964943300001</v>
      </c>
      <c r="V144" s="36">
        <f>SUMIFS(СВЦЭМ!$C$39:$C$758,СВЦЭМ!$A$39:$A$758,$A144,СВЦЭМ!$B$39:$B$758,V$119)+'СЕТ СН'!$I$9+СВЦЭМ!$D$10+'СЕТ СН'!$I$6-'СЕТ СН'!$I$19</f>
        <v>2364.2252115599999</v>
      </c>
      <c r="W144" s="36">
        <f>SUMIFS(СВЦЭМ!$C$39:$C$758,СВЦЭМ!$A$39:$A$758,$A144,СВЦЭМ!$B$39:$B$758,W$119)+'СЕТ СН'!$I$9+СВЦЭМ!$D$10+'СЕТ СН'!$I$6-'СЕТ СН'!$I$19</f>
        <v>2388.57836933</v>
      </c>
      <c r="X144" s="36">
        <f>SUMIFS(СВЦЭМ!$C$39:$C$758,СВЦЭМ!$A$39:$A$758,$A144,СВЦЭМ!$B$39:$B$758,X$119)+'СЕТ СН'!$I$9+СВЦЭМ!$D$10+'СЕТ СН'!$I$6-'СЕТ СН'!$I$19</f>
        <v>2439.31400295</v>
      </c>
      <c r="Y144" s="36">
        <f>SUMIFS(СВЦЭМ!$C$39:$C$758,СВЦЭМ!$A$39:$A$758,$A144,СВЦЭМ!$B$39:$B$758,Y$119)+'СЕТ СН'!$I$9+СВЦЭМ!$D$10+'СЕТ СН'!$I$6-'СЕТ СН'!$I$19</f>
        <v>2475.1119621600001</v>
      </c>
    </row>
    <row r="145" spans="1:26" ht="15.75" x14ac:dyDescent="0.2">
      <c r="A145" s="35">
        <f t="shared" si="3"/>
        <v>45408</v>
      </c>
      <c r="B145" s="36">
        <f>SUMIFS(СВЦЭМ!$C$39:$C$758,СВЦЭМ!$A$39:$A$758,$A145,СВЦЭМ!$B$39:$B$758,B$119)+'СЕТ СН'!$I$9+СВЦЭМ!$D$10+'СЕТ СН'!$I$6-'СЕТ СН'!$I$19</f>
        <v>2497.77485303</v>
      </c>
      <c r="C145" s="36">
        <f>SUMIFS(СВЦЭМ!$C$39:$C$758,СВЦЭМ!$A$39:$A$758,$A145,СВЦЭМ!$B$39:$B$758,C$119)+'СЕТ СН'!$I$9+СВЦЭМ!$D$10+'СЕТ СН'!$I$6-'СЕТ СН'!$I$19</f>
        <v>2560.7417828799998</v>
      </c>
      <c r="D145" s="36">
        <f>SUMIFS(СВЦЭМ!$C$39:$C$758,СВЦЭМ!$A$39:$A$758,$A145,СВЦЭМ!$B$39:$B$758,D$119)+'СЕТ СН'!$I$9+СВЦЭМ!$D$10+'СЕТ СН'!$I$6-'СЕТ СН'!$I$19</f>
        <v>2615.5058715699997</v>
      </c>
      <c r="E145" s="36">
        <f>SUMIFS(СВЦЭМ!$C$39:$C$758,СВЦЭМ!$A$39:$A$758,$A145,СВЦЭМ!$B$39:$B$758,E$119)+'СЕТ СН'!$I$9+СВЦЭМ!$D$10+'СЕТ СН'!$I$6-'СЕТ СН'!$I$19</f>
        <v>2634.0287809599999</v>
      </c>
      <c r="F145" s="36">
        <f>SUMIFS(СВЦЭМ!$C$39:$C$758,СВЦЭМ!$A$39:$A$758,$A145,СВЦЭМ!$B$39:$B$758,F$119)+'СЕТ СН'!$I$9+СВЦЭМ!$D$10+'СЕТ СН'!$I$6-'СЕТ СН'!$I$19</f>
        <v>2633.3108499499999</v>
      </c>
      <c r="G145" s="36">
        <f>SUMIFS(СВЦЭМ!$C$39:$C$758,СВЦЭМ!$A$39:$A$758,$A145,СВЦЭМ!$B$39:$B$758,G$119)+'СЕТ СН'!$I$9+СВЦЭМ!$D$10+'СЕТ СН'!$I$6-'СЕТ СН'!$I$19</f>
        <v>2605.78763781</v>
      </c>
      <c r="H145" s="36">
        <f>SUMIFS(СВЦЭМ!$C$39:$C$758,СВЦЭМ!$A$39:$A$758,$A145,СВЦЭМ!$B$39:$B$758,H$119)+'СЕТ СН'!$I$9+СВЦЭМ!$D$10+'СЕТ СН'!$I$6-'СЕТ СН'!$I$19</f>
        <v>2538.4996267500001</v>
      </c>
      <c r="I145" s="36">
        <f>SUMIFS(СВЦЭМ!$C$39:$C$758,СВЦЭМ!$A$39:$A$758,$A145,СВЦЭМ!$B$39:$B$758,I$119)+'СЕТ СН'!$I$9+СВЦЭМ!$D$10+'СЕТ СН'!$I$6-'СЕТ СН'!$I$19</f>
        <v>2470.6075361200001</v>
      </c>
      <c r="J145" s="36">
        <f>SUMIFS(СВЦЭМ!$C$39:$C$758,СВЦЭМ!$A$39:$A$758,$A145,СВЦЭМ!$B$39:$B$758,J$119)+'СЕТ СН'!$I$9+СВЦЭМ!$D$10+'СЕТ СН'!$I$6-'СЕТ СН'!$I$19</f>
        <v>2429.5610378399997</v>
      </c>
      <c r="K145" s="36">
        <f>SUMIFS(СВЦЭМ!$C$39:$C$758,СВЦЭМ!$A$39:$A$758,$A145,СВЦЭМ!$B$39:$B$758,K$119)+'СЕТ СН'!$I$9+СВЦЭМ!$D$10+'СЕТ СН'!$I$6-'СЕТ СН'!$I$19</f>
        <v>2412.4001831200003</v>
      </c>
      <c r="L145" s="36">
        <f>SUMIFS(СВЦЭМ!$C$39:$C$758,СВЦЭМ!$A$39:$A$758,$A145,СВЦЭМ!$B$39:$B$758,L$119)+'СЕТ СН'!$I$9+СВЦЭМ!$D$10+'СЕТ СН'!$I$6-'СЕТ СН'!$I$19</f>
        <v>2395.0630438200001</v>
      </c>
      <c r="M145" s="36">
        <f>SUMIFS(СВЦЭМ!$C$39:$C$758,СВЦЭМ!$A$39:$A$758,$A145,СВЦЭМ!$B$39:$B$758,M$119)+'СЕТ СН'!$I$9+СВЦЭМ!$D$10+'СЕТ СН'!$I$6-'СЕТ СН'!$I$19</f>
        <v>2411.5165747299998</v>
      </c>
      <c r="N145" s="36">
        <f>SUMIFS(СВЦЭМ!$C$39:$C$758,СВЦЭМ!$A$39:$A$758,$A145,СВЦЭМ!$B$39:$B$758,N$119)+'СЕТ СН'!$I$9+СВЦЭМ!$D$10+'СЕТ СН'!$I$6-'СЕТ СН'!$I$19</f>
        <v>2411.4534008400001</v>
      </c>
      <c r="O145" s="36">
        <f>SUMIFS(СВЦЭМ!$C$39:$C$758,СВЦЭМ!$A$39:$A$758,$A145,СВЦЭМ!$B$39:$B$758,O$119)+'СЕТ СН'!$I$9+СВЦЭМ!$D$10+'СЕТ СН'!$I$6-'СЕТ СН'!$I$19</f>
        <v>2409.6206227600001</v>
      </c>
      <c r="P145" s="36">
        <f>SUMIFS(СВЦЭМ!$C$39:$C$758,СВЦЭМ!$A$39:$A$758,$A145,СВЦЭМ!$B$39:$B$758,P$119)+'СЕТ СН'!$I$9+СВЦЭМ!$D$10+'СЕТ СН'!$I$6-'СЕТ СН'!$I$19</f>
        <v>2386.6781569200002</v>
      </c>
      <c r="Q145" s="36">
        <f>SUMIFS(СВЦЭМ!$C$39:$C$758,СВЦЭМ!$A$39:$A$758,$A145,СВЦЭМ!$B$39:$B$758,Q$119)+'СЕТ СН'!$I$9+СВЦЭМ!$D$10+'СЕТ СН'!$I$6-'СЕТ СН'!$I$19</f>
        <v>2404.2691469900001</v>
      </c>
      <c r="R145" s="36">
        <f>SUMIFS(СВЦЭМ!$C$39:$C$758,СВЦЭМ!$A$39:$A$758,$A145,СВЦЭМ!$B$39:$B$758,R$119)+'СЕТ СН'!$I$9+СВЦЭМ!$D$10+'СЕТ СН'!$I$6-'СЕТ СН'!$I$19</f>
        <v>2438.51318369</v>
      </c>
      <c r="S145" s="36">
        <f>SUMIFS(СВЦЭМ!$C$39:$C$758,СВЦЭМ!$A$39:$A$758,$A145,СВЦЭМ!$B$39:$B$758,S$119)+'СЕТ СН'!$I$9+СВЦЭМ!$D$10+'СЕТ СН'!$I$6-'СЕТ СН'!$I$19</f>
        <v>2440.20950657</v>
      </c>
      <c r="T145" s="36">
        <f>SUMIFS(СВЦЭМ!$C$39:$C$758,СВЦЭМ!$A$39:$A$758,$A145,СВЦЭМ!$B$39:$B$758,T$119)+'СЕТ СН'!$I$9+СВЦЭМ!$D$10+'СЕТ СН'!$I$6-'СЕТ СН'!$I$19</f>
        <v>2411.0495779000003</v>
      </c>
      <c r="U145" s="36">
        <f>SUMIFS(СВЦЭМ!$C$39:$C$758,СВЦЭМ!$A$39:$A$758,$A145,СВЦЭМ!$B$39:$B$758,U$119)+'СЕТ СН'!$I$9+СВЦЭМ!$D$10+'СЕТ СН'!$I$6-'СЕТ СН'!$I$19</f>
        <v>2402.1459448000001</v>
      </c>
      <c r="V145" s="36">
        <f>SUMIFS(СВЦЭМ!$C$39:$C$758,СВЦЭМ!$A$39:$A$758,$A145,СВЦЭМ!$B$39:$B$758,V$119)+'СЕТ СН'!$I$9+СВЦЭМ!$D$10+'СЕТ СН'!$I$6-'СЕТ СН'!$I$19</f>
        <v>2370.6931443799999</v>
      </c>
      <c r="W145" s="36">
        <f>SUMIFS(СВЦЭМ!$C$39:$C$758,СВЦЭМ!$A$39:$A$758,$A145,СВЦЭМ!$B$39:$B$758,W$119)+'СЕТ СН'!$I$9+СВЦЭМ!$D$10+'СЕТ СН'!$I$6-'СЕТ СН'!$I$19</f>
        <v>2371.4992600300002</v>
      </c>
      <c r="X145" s="36">
        <f>SUMIFS(СВЦЭМ!$C$39:$C$758,СВЦЭМ!$A$39:$A$758,$A145,СВЦЭМ!$B$39:$B$758,X$119)+'СЕТ СН'!$I$9+СВЦЭМ!$D$10+'СЕТ СН'!$I$6-'СЕТ СН'!$I$19</f>
        <v>2383.8535080399997</v>
      </c>
      <c r="Y145" s="36">
        <f>SUMIFS(СВЦЭМ!$C$39:$C$758,СВЦЭМ!$A$39:$A$758,$A145,СВЦЭМ!$B$39:$B$758,Y$119)+'СЕТ СН'!$I$9+СВЦЭМ!$D$10+'СЕТ СН'!$I$6-'СЕТ СН'!$I$19</f>
        <v>2442.9250728300003</v>
      </c>
    </row>
    <row r="146" spans="1:26" ht="15.75" x14ac:dyDescent="0.2">
      <c r="A146" s="35">
        <f t="shared" si="3"/>
        <v>45409</v>
      </c>
      <c r="B146" s="36">
        <f>SUMIFS(СВЦЭМ!$C$39:$C$758,СВЦЭМ!$A$39:$A$758,$A146,СВЦЭМ!$B$39:$B$758,B$119)+'СЕТ СН'!$I$9+СВЦЭМ!$D$10+'СЕТ СН'!$I$6-'СЕТ СН'!$I$19</f>
        <v>2540.4487228400003</v>
      </c>
      <c r="C146" s="36">
        <f>SUMIFS(СВЦЭМ!$C$39:$C$758,СВЦЭМ!$A$39:$A$758,$A146,СВЦЭМ!$B$39:$B$758,C$119)+'СЕТ СН'!$I$9+СВЦЭМ!$D$10+'СЕТ СН'!$I$6-'СЕТ СН'!$I$19</f>
        <v>2647.7761196399997</v>
      </c>
      <c r="D146" s="36">
        <f>SUMIFS(СВЦЭМ!$C$39:$C$758,СВЦЭМ!$A$39:$A$758,$A146,СВЦЭМ!$B$39:$B$758,D$119)+'СЕТ СН'!$I$9+СВЦЭМ!$D$10+'СЕТ СН'!$I$6-'СЕТ СН'!$I$19</f>
        <v>2643.9385116199996</v>
      </c>
      <c r="E146" s="36">
        <f>SUMIFS(СВЦЭМ!$C$39:$C$758,СВЦЭМ!$A$39:$A$758,$A146,СВЦЭМ!$B$39:$B$758,E$119)+'СЕТ СН'!$I$9+СВЦЭМ!$D$10+'СЕТ СН'!$I$6-'СЕТ СН'!$I$19</f>
        <v>2642.06591764</v>
      </c>
      <c r="F146" s="36">
        <f>SUMIFS(СВЦЭМ!$C$39:$C$758,СВЦЭМ!$A$39:$A$758,$A146,СВЦЭМ!$B$39:$B$758,F$119)+'СЕТ СН'!$I$9+СВЦЭМ!$D$10+'СЕТ СН'!$I$6-'СЕТ СН'!$I$19</f>
        <v>2643.0820946999997</v>
      </c>
      <c r="G146" s="36">
        <f>SUMIFS(СВЦЭМ!$C$39:$C$758,СВЦЭМ!$A$39:$A$758,$A146,СВЦЭМ!$B$39:$B$758,G$119)+'СЕТ СН'!$I$9+СВЦЭМ!$D$10+'СЕТ СН'!$I$6-'СЕТ СН'!$I$19</f>
        <v>2653.7192639</v>
      </c>
      <c r="H146" s="36">
        <f>SUMIFS(СВЦЭМ!$C$39:$C$758,СВЦЭМ!$A$39:$A$758,$A146,СВЦЭМ!$B$39:$B$758,H$119)+'СЕТ СН'!$I$9+СВЦЭМ!$D$10+'СЕТ СН'!$I$6-'СЕТ СН'!$I$19</f>
        <v>2577.3298489999997</v>
      </c>
      <c r="I146" s="36">
        <f>SUMIFS(СВЦЭМ!$C$39:$C$758,СВЦЭМ!$A$39:$A$758,$A146,СВЦЭМ!$B$39:$B$758,I$119)+'СЕТ СН'!$I$9+СВЦЭМ!$D$10+'СЕТ СН'!$I$6-'СЕТ СН'!$I$19</f>
        <v>2565.88215373</v>
      </c>
      <c r="J146" s="36">
        <f>SUMIFS(СВЦЭМ!$C$39:$C$758,СВЦЭМ!$A$39:$A$758,$A146,СВЦЭМ!$B$39:$B$758,J$119)+'СЕТ СН'!$I$9+СВЦЭМ!$D$10+'СЕТ СН'!$I$6-'СЕТ СН'!$I$19</f>
        <v>2483.8833502699999</v>
      </c>
      <c r="K146" s="36">
        <f>SUMIFS(СВЦЭМ!$C$39:$C$758,СВЦЭМ!$A$39:$A$758,$A146,СВЦЭМ!$B$39:$B$758,K$119)+'СЕТ СН'!$I$9+СВЦЭМ!$D$10+'СЕТ СН'!$I$6-'СЕТ СН'!$I$19</f>
        <v>2482.4901098199998</v>
      </c>
      <c r="L146" s="36">
        <f>SUMIFS(СВЦЭМ!$C$39:$C$758,СВЦЭМ!$A$39:$A$758,$A146,СВЦЭМ!$B$39:$B$758,L$119)+'СЕТ СН'!$I$9+СВЦЭМ!$D$10+'СЕТ СН'!$I$6-'СЕТ СН'!$I$19</f>
        <v>2423.5013717500001</v>
      </c>
      <c r="M146" s="36">
        <f>SUMIFS(СВЦЭМ!$C$39:$C$758,СВЦЭМ!$A$39:$A$758,$A146,СВЦЭМ!$B$39:$B$758,M$119)+'СЕТ СН'!$I$9+СВЦЭМ!$D$10+'СЕТ СН'!$I$6-'СЕТ СН'!$I$19</f>
        <v>2461.9832495999999</v>
      </c>
      <c r="N146" s="36">
        <f>SUMIFS(СВЦЭМ!$C$39:$C$758,СВЦЭМ!$A$39:$A$758,$A146,СВЦЭМ!$B$39:$B$758,N$119)+'СЕТ СН'!$I$9+СВЦЭМ!$D$10+'СЕТ СН'!$I$6-'СЕТ СН'!$I$19</f>
        <v>2448.8462797500001</v>
      </c>
      <c r="O146" s="36">
        <f>SUMIFS(СВЦЭМ!$C$39:$C$758,СВЦЭМ!$A$39:$A$758,$A146,СВЦЭМ!$B$39:$B$758,O$119)+'СЕТ СН'!$I$9+СВЦЭМ!$D$10+'СЕТ СН'!$I$6-'СЕТ СН'!$I$19</f>
        <v>2467.6688394600001</v>
      </c>
      <c r="P146" s="36">
        <f>SUMIFS(СВЦЭМ!$C$39:$C$758,СВЦЭМ!$A$39:$A$758,$A146,СВЦЭМ!$B$39:$B$758,P$119)+'СЕТ СН'!$I$9+СВЦЭМ!$D$10+'СЕТ СН'!$I$6-'СЕТ СН'!$I$19</f>
        <v>2481.9381738900001</v>
      </c>
      <c r="Q146" s="36">
        <f>SUMIFS(СВЦЭМ!$C$39:$C$758,СВЦЭМ!$A$39:$A$758,$A146,СВЦЭМ!$B$39:$B$758,Q$119)+'СЕТ СН'!$I$9+СВЦЭМ!$D$10+'СЕТ СН'!$I$6-'СЕТ СН'!$I$19</f>
        <v>2488.4096848199997</v>
      </c>
      <c r="R146" s="36">
        <f>SUMIFS(СВЦЭМ!$C$39:$C$758,СВЦЭМ!$A$39:$A$758,$A146,СВЦЭМ!$B$39:$B$758,R$119)+'СЕТ СН'!$I$9+СВЦЭМ!$D$10+'СЕТ СН'!$I$6-'СЕТ СН'!$I$19</f>
        <v>2494.0281960800003</v>
      </c>
      <c r="S146" s="36">
        <f>SUMIFS(СВЦЭМ!$C$39:$C$758,СВЦЭМ!$A$39:$A$758,$A146,СВЦЭМ!$B$39:$B$758,S$119)+'СЕТ СН'!$I$9+СВЦЭМ!$D$10+'СЕТ СН'!$I$6-'СЕТ СН'!$I$19</f>
        <v>2462.22817343</v>
      </c>
      <c r="T146" s="36">
        <f>SUMIFS(СВЦЭМ!$C$39:$C$758,СВЦЭМ!$A$39:$A$758,$A146,СВЦЭМ!$B$39:$B$758,T$119)+'СЕТ СН'!$I$9+СВЦЭМ!$D$10+'СЕТ СН'!$I$6-'СЕТ СН'!$I$19</f>
        <v>2485.6234761699998</v>
      </c>
      <c r="U146" s="36">
        <f>SUMIFS(СВЦЭМ!$C$39:$C$758,СВЦЭМ!$A$39:$A$758,$A146,СВЦЭМ!$B$39:$B$758,U$119)+'СЕТ СН'!$I$9+СВЦЭМ!$D$10+'СЕТ СН'!$I$6-'СЕТ СН'!$I$19</f>
        <v>2408.5750401300002</v>
      </c>
      <c r="V146" s="36">
        <f>SUMIFS(СВЦЭМ!$C$39:$C$758,СВЦЭМ!$A$39:$A$758,$A146,СВЦЭМ!$B$39:$B$758,V$119)+'СЕТ СН'!$I$9+СВЦЭМ!$D$10+'СЕТ СН'!$I$6-'СЕТ СН'!$I$19</f>
        <v>2458.1301193300001</v>
      </c>
      <c r="W146" s="36">
        <f>SUMIFS(СВЦЭМ!$C$39:$C$758,СВЦЭМ!$A$39:$A$758,$A146,СВЦЭМ!$B$39:$B$758,W$119)+'СЕТ СН'!$I$9+СВЦЭМ!$D$10+'СЕТ СН'!$I$6-'СЕТ СН'!$I$19</f>
        <v>2445.70242035</v>
      </c>
      <c r="X146" s="36">
        <f>SUMIFS(СВЦЭМ!$C$39:$C$758,СВЦЭМ!$A$39:$A$758,$A146,СВЦЭМ!$B$39:$B$758,X$119)+'СЕТ СН'!$I$9+СВЦЭМ!$D$10+'СЕТ СН'!$I$6-'СЕТ СН'!$I$19</f>
        <v>2538.7339725000002</v>
      </c>
      <c r="Y146" s="36">
        <f>SUMIFS(СВЦЭМ!$C$39:$C$758,СВЦЭМ!$A$39:$A$758,$A146,СВЦЭМ!$B$39:$B$758,Y$119)+'СЕТ СН'!$I$9+СВЦЭМ!$D$10+'СЕТ СН'!$I$6-'СЕТ СН'!$I$19</f>
        <v>2630.7613164399995</v>
      </c>
    </row>
    <row r="147" spans="1:26" ht="15.75" x14ac:dyDescent="0.2">
      <c r="A147" s="35">
        <f t="shared" si="3"/>
        <v>45410</v>
      </c>
      <c r="B147" s="36">
        <f>SUMIFS(СВЦЭМ!$C$39:$C$758,СВЦЭМ!$A$39:$A$758,$A147,СВЦЭМ!$B$39:$B$758,B$119)+'СЕТ СН'!$I$9+СВЦЭМ!$D$10+'СЕТ СН'!$I$6-'СЕТ СН'!$I$19</f>
        <v>2682.1783120599998</v>
      </c>
      <c r="C147" s="36">
        <f>SUMIFS(СВЦЭМ!$C$39:$C$758,СВЦЭМ!$A$39:$A$758,$A147,СВЦЭМ!$B$39:$B$758,C$119)+'СЕТ СН'!$I$9+СВЦЭМ!$D$10+'СЕТ СН'!$I$6-'СЕТ СН'!$I$19</f>
        <v>2468.4221554999999</v>
      </c>
      <c r="D147" s="36">
        <f>SUMIFS(СВЦЭМ!$C$39:$C$758,СВЦЭМ!$A$39:$A$758,$A147,СВЦЭМ!$B$39:$B$758,D$119)+'СЕТ СН'!$I$9+СВЦЭМ!$D$10+'СЕТ СН'!$I$6-'СЕТ СН'!$I$19</f>
        <v>2507.0315796599998</v>
      </c>
      <c r="E147" s="36">
        <f>SUMIFS(СВЦЭМ!$C$39:$C$758,СВЦЭМ!$A$39:$A$758,$A147,СВЦЭМ!$B$39:$B$758,E$119)+'СЕТ СН'!$I$9+СВЦЭМ!$D$10+'СЕТ СН'!$I$6-'СЕТ СН'!$I$19</f>
        <v>2522.0460541900002</v>
      </c>
      <c r="F147" s="36">
        <f>SUMIFS(СВЦЭМ!$C$39:$C$758,СВЦЭМ!$A$39:$A$758,$A147,СВЦЭМ!$B$39:$B$758,F$119)+'СЕТ СН'!$I$9+СВЦЭМ!$D$10+'СЕТ СН'!$I$6-'СЕТ СН'!$I$19</f>
        <v>2556.1316981999998</v>
      </c>
      <c r="G147" s="36">
        <f>SUMIFS(СВЦЭМ!$C$39:$C$758,СВЦЭМ!$A$39:$A$758,$A147,СВЦЭМ!$B$39:$B$758,G$119)+'СЕТ СН'!$I$9+СВЦЭМ!$D$10+'СЕТ СН'!$I$6-'СЕТ СН'!$I$19</f>
        <v>2544.0491195699997</v>
      </c>
      <c r="H147" s="36">
        <f>SUMIFS(СВЦЭМ!$C$39:$C$758,СВЦЭМ!$A$39:$A$758,$A147,СВЦЭМ!$B$39:$B$758,H$119)+'СЕТ СН'!$I$9+СВЦЭМ!$D$10+'СЕТ СН'!$I$6-'СЕТ СН'!$I$19</f>
        <v>2637.3429875799998</v>
      </c>
      <c r="I147" s="36">
        <f>SUMIFS(СВЦЭМ!$C$39:$C$758,СВЦЭМ!$A$39:$A$758,$A147,СВЦЭМ!$B$39:$B$758,I$119)+'СЕТ СН'!$I$9+СВЦЭМ!$D$10+'СЕТ СН'!$I$6-'СЕТ СН'!$I$19</f>
        <v>2575.03979949</v>
      </c>
      <c r="J147" s="36">
        <f>SUMIFS(СВЦЭМ!$C$39:$C$758,СВЦЭМ!$A$39:$A$758,$A147,СВЦЭМ!$B$39:$B$758,J$119)+'СЕТ СН'!$I$9+СВЦЭМ!$D$10+'СЕТ СН'!$I$6-'СЕТ СН'!$I$19</f>
        <v>2449.1215552599997</v>
      </c>
      <c r="K147" s="36">
        <f>SUMIFS(СВЦЭМ!$C$39:$C$758,СВЦЭМ!$A$39:$A$758,$A147,СВЦЭМ!$B$39:$B$758,K$119)+'СЕТ СН'!$I$9+СВЦЭМ!$D$10+'СЕТ СН'!$I$6-'СЕТ СН'!$I$19</f>
        <v>2386.6341199799999</v>
      </c>
      <c r="L147" s="36">
        <f>SUMIFS(СВЦЭМ!$C$39:$C$758,СВЦЭМ!$A$39:$A$758,$A147,СВЦЭМ!$B$39:$B$758,L$119)+'СЕТ СН'!$I$9+СВЦЭМ!$D$10+'СЕТ СН'!$I$6-'СЕТ СН'!$I$19</f>
        <v>2379.7375027799999</v>
      </c>
      <c r="M147" s="36">
        <f>SUMIFS(СВЦЭМ!$C$39:$C$758,СВЦЭМ!$A$39:$A$758,$A147,СВЦЭМ!$B$39:$B$758,M$119)+'СЕТ СН'!$I$9+СВЦЭМ!$D$10+'СЕТ СН'!$I$6-'СЕТ СН'!$I$19</f>
        <v>2423.1949939000001</v>
      </c>
      <c r="N147" s="36">
        <f>SUMIFS(СВЦЭМ!$C$39:$C$758,СВЦЭМ!$A$39:$A$758,$A147,СВЦЭМ!$B$39:$B$758,N$119)+'СЕТ СН'!$I$9+СВЦЭМ!$D$10+'СЕТ СН'!$I$6-'СЕТ СН'!$I$19</f>
        <v>2428.1037160699998</v>
      </c>
      <c r="O147" s="36">
        <f>SUMIFS(СВЦЭМ!$C$39:$C$758,СВЦЭМ!$A$39:$A$758,$A147,СВЦЭМ!$B$39:$B$758,O$119)+'СЕТ СН'!$I$9+СВЦЭМ!$D$10+'СЕТ СН'!$I$6-'СЕТ СН'!$I$19</f>
        <v>2449.1992230999999</v>
      </c>
      <c r="P147" s="36">
        <f>SUMIFS(СВЦЭМ!$C$39:$C$758,СВЦЭМ!$A$39:$A$758,$A147,СВЦЭМ!$B$39:$B$758,P$119)+'СЕТ СН'!$I$9+СВЦЭМ!$D$10+'СЕТ СН'!$I$6-'СЕТ СН'!$I$19</f>
        <v>2463.39068365</v>
      </c>
      <c r="Q147" s="36">
        <f>SUMIFS(СВЦЭМ!$C$39:$C$758,СВЦЭМ!$A$39:$A$758,$A147,СВЦЭМ!$B$39:$B$758,Q$119)+'СЕТ СН'!$I$9+СВЦЭМ!$D$10+'СЕТ СН'!$I$6-'СЕТ СН'!$I$19</f>
        <v>2476.44394908</v>
      </c>
      <c r="R147" s="36">
        <f>SUMIFS(СВЦЭМ!$C$39:$C$758,СВЦЭМ!$A$39:$A$758,$A147,СВЦЭМ!$B$39:$B$758,R$119)+'СЕТ СН'!$I$9+СВЦЭМ!$D$10+'СЕТ СН'!$I$6-'СЕТ СН'!$I$19</f>
        <v>2504.5526407799998</v>
      </c>
      <c r="S147" s="36">
        <f>SUMIFS(СВЦЭМ!$C$39:$C$758,СВЦЭМ!$A$39:$A$758,$A147,СВЦЭМ!$B$39:$B$758,S$119)+'СЕТ СН'!$I$9+СВЦЭМ!$D$10+'СЕТ СН'!$I$6-'СЕТ СН'!$I$19</f>
        <v>2490.96670791</v>
      </c>
      <c r="T147" s="36">
        <f>SUMIFS(СВЦЭМ!$C$39:$C$758,СВЦЭМ!$A$39:$A$758,$A147,СВЦЭМ!$B$39:$B$758,T$119)+'СЕТ СН'!$I$9+СВЦЭМ!$D$10+'СЕТ СН'!$I$6-'СЕТ СН'!$I$19</f>
        <v>2445.6394352100001</v>
      </c>
      <c r="U147" s="36">
        <f>SUMIFS(СВЦЭМ!$C$39:$C$758,СВЦЭМ!$A$39:$A$758,$A147,СВЦЭМ!$B$39:$B$758,U$119)+'СЕТ СН'!$I$9+СВЦЭМ!$D$10+'СЕТ СН'!$I$6-'СЕТ СН'!$I$19</f>
        <v>2453.8387038199999</v>
      </c>
      <c r="V147" s="36">
        <f>SUMIFS(СВЦЭМ!$C$39:$C$758,СВЦЭМ!$A$39:$A$758,$A147,СВЦЭМ!$B$39:$B$758,V$119)+'СЕТ СН'!$I$9+СВЦЭМ!$D$10+'СЕТ СН'!$I$6-'СЕТ СН'!$I$19</f>
        <v>2408.2535067700001</v>
      </c>
      <c r="W147" s="36">
        <f>SUMIFS(СВЦЭМ!$C$39:$C$758,СВЦЭМ!$A$39:$A$758,$A147,СВЦЭМ!$B$39:$B$758,W$119)+'СЕТ СН'!$I$9+СВЦЭМ!$D$10+'СЕТ СН'!$I$6-'СЕТ СН'!$I$19</f>
        <v>2381.9195999100002</v>
      </c>
      <c r="X147" s="36">
        <f>SUMIFS(СВЦЭМ!$C$39:$C$758,СВЦЭМ!$A$39:$A$758,$A147,СВЦЭМ!$B$39:$B$758,X$119)+'СЕТ СН'!$I$9+СВЦЭМ!$D$10+'СЕТ СН'!$I$6-'СЕТ СН'!$I$19</f>
        <v>2409.1627371899999</v>
      </c>
      <c r="Y147" s="36">
        <f>SUMIFS(СВЦЭМ!$C$39:$C$758,СВЦЭМ!$A$39:$A$758,$A147,СВЦЭМ!$B$39:$B$758,Y$119)+'СЕТ СН'!$I$9+СВЦЭМ!$D$10+'СЕТ СН'!$I$6-'СЕТ СН'!$I$19</f>
        <v>2482.4030100099999</v>
      </c>
    </row>
    <row r="148" spans="1:26" ht="15.75" x14ac:dyDescent="0.2">
      <c r="A148" s="35">
        <f t="shared" si="3"/>
        <v>45411</v>
      </c>
      <c r="B148" s="36">
        <f>SUMIFS(СВЦЭМ!$C$39:$C$758,СВЦЭМ!$A$39:$A$758,$A148,СВЦЭМ!$B$39:$B$758,B$119)+'СЕТ СН'!$I$9+СВЦЭМ!$D$10+'СЕТ СН'!$I$6-'СЕТ СН'!$I$19</f>
        <v>2366.0510141699997</v>
      </c>
      <c r="C148" s="36">
        <f>SUMIFS(СВЦЭМ!$C$39:$C$758,СВЦЭМ!$A$39:$A$758,$A148,СВЦЭМ!$B$39:$B$758,C$119)+'СЕТ СН'!$I$9+СВЦЭМ!$D$10+'СЕТ СН'!$I$6-'СЕТ СН'!$I$19</f>
        <v>2443.5715129499999</v>
      </c>
      <c r="D148" s="36">
        <f>SUMIFS(СВЦЭМ!$C$39:$C$758,СВЦЭМ!$A$39:$A$758,$A148,СВЦЭМ!$B$39:$B$758,D$119)+'СЕТ СН'!$I$9+СВЦЭМ!$D$10+'СЕТ СН'!$I$6-'СЕТ СН'!$I$19</f>
        <v>2514.6020063699998</v>
      </c>
      <c r="E148" s="36">
        <f>SUMIFS(СВЦЭМ!$C$39:$C$758,СВЦЭМ!$A$39:$A$758,$A148,СВЦЭМ!$B$39:$B$758,E$119)+'СЕТ СН'!$I$9+СВЦЭМ!$D$10+'СЕТ СН'!$I$6-'СЕТ СН'!$I$19</f>
        <v>2530.2407461100001</v>
      </c>
      <c r="F148" s="36">
        <f>SUMIFS(СВЦЭМ!$C$39:$C$758,СВЦЭМ!$A$39:$A$758,$A148,СВЦЭМ!$B$39:$B$758,F$119)+'СЕТ СН'!$I$9+СВЦЭМ!$D$10+'СЕТ СН'!$I$6-'СЕТ СН'!$I$19</f>
        <v>2536.68383554</v>
      </c>
      <c r="G148" s="36">
        <f>SUMIFS(СВЦЭМ!$C$39:$C$758,СВЦЭМ!$A$39:$A$758,$A148,СВЦЭМ!$B$39:$B$758,G$119)+'СЕТ СН'!$I$9+СВЦЭМ!$D$10+'СЕТ СН'!$I$6-'СЕТ СН'!$I$19</f>
        <v>2512.83604896</v>
      </c>
      <c r="H148" s="36">
        <f>SUMIFS(СВЦЭМ!$C$39:$C$758,СВЦЭМ!$A$39:$A$758,$A148,СВЦЭМ!$B$39:$B$758,H$119)+'СЕТ СН'!$I$9+СВЦЭМ!$D$10+'СЕТ СН'!$I$6-'СЕТ СН'!$I$19</f>
        <v>2501.6699217400001</v>
      </c>
      <c r="I148" s="36">
        <f>SUMIFS(СВЦЭМ!$C$39:$C$758,СВЦЭМ!$A$39:$A$758,$A148,СВЦЭМ!$B$39:$B$758,I$119)+'СЕТ СН'!$I$9+СВЦЭМ!$D$10+'СЕТ СН'!$I$6-'СЕТ СН'!$I$19</f>
        <v>2474.6767359599999</v>
      </c>
      <c r="J148" s="36">
        <f>SUMIFS(СВЦЭМ!$C$39:$C$758,СВЦЭМ!$A$39:$A$758,$A148,СВЦЭМ!$B$39:$B$758,J$119)+'СЕТ СН'!$I$9+СВЦЭМ!$D$10+'СЕТ СН'!$I$6-'СЕТ СН'!$I$19</f>
        <v>2370.6350005100003</v>
      </c>
      <c r="K148" s="36">
        <f>SUMIFS(СВЦЭМ!$C$39:$C$758,СВЦЭМ!$A$39:$A$758,$A148,СВЦЭМ!$B$39:$B$758,K$119)+'СЕТ СН'!$I$9+СВЦЭМ!$D$10+'СЕТ СН'!$I$6-'СЕТ СН'!$I$19</f>
        <v>2303.29585653</v>
      </c>
      <c r="L148" s="36">
        <f>SUMIFS(СВЦЭМ!$C$39:$C$758,СВЦЭМ!$A$39:$A$758,$A148,СВЦЭМ!$B$39:$B$758,L$119)+'СЕТ СН'!$I$9+СВЦЭМ!$D$10+'СЕТ СН'!$I$6-'СЕТ СН'!$I$19</f>
        <v>2248.4834887899997</v>
      </c>
      <c r="M148" s="36">
        <f>SUMIFS(СВЦЭМ!$C$39:$C$758,СВЦЭМ!$A$39:$A$758,$A148,СВЦЭМ!$B$39:$B$758,M$119)+'СЕТ СН'!$I$9+СВЦЭМ!$D$10+'СЕТ СН'!$I$6-'СЕТ СН'!$I$19</f>
        <v>2256.1656346</v>
      </c>
      <c r="N148" s="36">
        <f>SUMIFS(СВЦЭМ!$C$39:$C$758,СВЦЭМ!$A$39:$A$758,$A148,СВЦЭМ!$B$39:$B$758,N$119)+'СЕТ СН'!$I$9+СВЦЭМ!$D$10+'СЕТ СН'!$I$6-'СЕТ СН'!$I$19</f>
        <v>2291.6727568300003</v>
      </c>
      <c r="O148" s="36">
        <f>SUMIFS(СВЦЭМ!$C$39:$C$758,СВЦЭМ!$A$39:$A$758,$A148,СВЦЭМ!$B$39:$B$758,O$119)+'СЕТ СН'!$I$9+СВЦЭМ!$D$10+'СЕТ СН'!$I$6-'СЕТ СН'!$I$19</f>
        <v>2291.6448975000003</v>
      </c>
      <c r="P148" s="36">
        <f>SUMIFS(СВЦЭМ!$C$39:$C$758,СВЦЭМ!$A$39:$A$758,$A148,СВЦЭМ!$B$39:$B$758,P$119)+'СЕТ СН'!$I$9+СВЦЭМ!$D$10+'СЕТ СН'!$I$6-'СЕТ СН'!$I$19</f>
        <v>2297.9290161199997</v>
      </c>
      <c r="Q148" s="36">
        <f>SUMIFS(СВЦЭМ!$C$39:$C$758,СВЦЭМ!$A$39:$A$758,$A148,СВЦЭМ!$B$39:$B$758,Q$119)+'СЕТ СН'!$I$9+СВЦЭМ!$D$10+'СЕТ СН'!$I$6-'СЕТ СН'!$I$19</f>
        <v>2318.4074011600001</v>
      </c>
      <c r="R148" s="36">
        <f>SUMIFS(СВЦЭМ!$C$39:$C$758,СВЦЭМ!$A$39:$A$758,$A148,СВЦЭМ!$B$39:$B$758,R$119)+'СЕТ СН'!$I$9+СВЦЭМ!$D$10+'СЕТ СН'!$I$6-'СЕТ СН'!$I$19</f>
        <v>2355.5235762399998</v>
      </c>
      <c r="S148" s="36">
        <f>SUMIFS(СВЦЭМ!$C$39:$C$758,СВЦЭМ!$A$39:$A$758,$A148,СВЦЭМ!$B$39:$B$758,S$119)+'СЕТ СН'!$I$9+СВЦЭМ!$D$10+'СЕТ СН'!$I$6-'СЕТ СН'!$I$19</f>
        <v>2343.8016389100003</v>
      </c>
      <c r="T148" s="36">
        <f>SUMIFS(СВЦЭМ!$C$39:$C$758,СВЦЭМ!$A$39:$A$758,$A148,СВЦЭМ!$B$39:$B$758,T$119)+'СЕТ СН'!$I$9+СВЦЭМ!$D$10+'СЕТ СН'!$I$6-'СЕТ СН'!$I$19</f>
        <v>2323.9112172699997</v>
      </c>
      <c r="U148" s="36">
        <f>SUMIFS(СВЦЭМ!$C$39:$C$758,СВЦЭМ!$A$39:$A$758,$A148,СВЦЭМ!$B$39:$B$758,U$119)+'СЕТ СН'!$I$9+СВЦЭМ!$D$10+'СЕТ СН'!$I$6-'СЕТ СН'!$I$19</f>
        <v>2342.7917847500003</v>
      </c>
      <c r="V148" s="36">
        <f>SUMIFS(СВЦЭМ!$C$39:$C$758,СВЦЭМ!$A$39:$A$758,$A148,СВЦЭМ!$B$39:$B$758,V$119)+'СЕТ СН'!$I$9+СВЦЭМ!$D$10+'СЕТ СН'!$I$6-'СЕТ СН'!$I$19</f>
        <v>2287.5108049</v>
      </c>
      <c r="W148" s="36">
        <f>SUMIFS(СВЦЭМ!$C$39:$C$758,СВЦЭМ!$A$39:$A$758,$A148,СВЦЭМ!$B$39:$B$758,W$119)+'СЕТ СН'!$I$9+СВЦЭМ!$D$10+'СЕТ СН'!$I$6-'СЕТ СН'!$I$19</f>
        <v>2271.5693315799999</v>
      </c>
      <c r="X148" s="36">
        <f>SUMIFS(СВЦЭМ!$C$39:$C$758,СВЦЭМ!$A$39:$A$758,$A148,СВЦЭМ!$B$39:$B$758,X$119)+'СЕТ СН'!$I$9+СВЦЭМ!$D$10+'СЕТ СН'!$I$6-'СЕТ СН'!$I$19</f>
        <v>2299.1676681600002</v>
      </c>
      <c r="Y148" s="36">
        <f>SUMIFS(СВЦЭМ!$C$39:$C$758,СВЦЭМ!$A$39:$A$758,$A148,СВЦЭМ!$B$39:$B$758,Y$119)+'СЕТ СН'!$I$9+СВЦЭМ!$D$10+'СЕТ СН'!$I$6-'СЕТ СН'!$I$19</f>
        <v>2378.7548165600001</v>
      </c>
    </row>
    <row r="149" spans="1:26" ht="15.75" x14ac:dyDescent="0.2">
      <c r="A149" s="35">
        <f t="shared" si="3"/>
        <v>45412</v>
      </c>
      <c r="B149" s="36">
        <f>SUMIFS(СВЦЭМ!$C$39:$C$758,СВЦЭМ!$A$39:$A$758,$A149,СВЦЭМ!$B$39:$B$758,B$119)+'СЕТ СН'!$I$9+СВЦЭМ!$D$10+'СЕТ СН'!$I$6-'СЕТ СН'!$I$19</f>
        <v>2454.43181856</v>
      </c>
      <c r="C149" s="36">
        <f>SUMIFS(СВЦЭМ!$C$39:$C$758,СВЦЭМ!$A$39:$A$758,$A149,СВЦЭМ!$B$39:$B$758,C$119)+'СЕТ СН'!$I$9+СВЦЭМ!$D$10+'СЕТ СН'!$I$6-'СЕТ СН'!$I$19</f>
        <v>2550.3208696000002</v>
      </c>
      <c r="D149" s="36">
        <f>SUMIFS(СВЦЭМ!$C$39:$C$758,СВЦЭМ!$A$39:$A$758,$A149,СВЦЭМ!$B$39:$B$758,D$119)+'СЕТ СН'!$I$9+СВЦЭМ!$D$10+'СЕТ СН'!$I$6-'СЕТ СН'!$I$19</f>
        <v>2595.01162544</v>
      </c>
      <c r="E149" s="36">
        <f>SUMIFS(СВЦЭМ!$C$39:$C$758,СВЦЭМ!$A$39:$A$758,$A149,СВЦЭМ!$B$39:$B$758,E$119)+'СЕТ СН'!$I$9+СВЦЭМ!$D$10+'СЕТ СН'!$I$6-'СЕТ СН'!$I$19</f>
        <v>2616.2322353</v>
      </c>
      <c r="F149" s="36">
        <f>SUMIFS(СВЦЭМ!$C$39:$C$758,СВЦЭМ!$A$39:$A$758,$A149,СВЦЭМ!$B$39:$B$758,F$119)+'СЕТ СН'!$I$9+СВЦЭМ!$D$10+'СЕТ СН'!$I$6-'СЕТ СН'!$I$19</f>
        <v>2620.6709199300003</v>
      </c>
      <c r="G149" s="36">
        <f>SUMIFS(СВЦЭМ!$C$39:$C$758,СВЦЭМ!$A$39:$A$758,$A149,СВЦЭМ!$B$39:$B$758,G$119)+'СЕТ СН'!$I$9+СВЦЭМ!$D$10+'СЕТ СН'!$I$6-'СЕТ СН'!$I$19</f>
        <v>2628.5967209699998</v>
      </c>
      <c r="H149" s="36">
        <f>SUMIFS(СВЦЭМ!$C$39:$C$758,СВЦЭМ!$A$39:$A$758,$A149,СВЦЭМ!$B$39:$B$758,H$119)+'СЕТ СН'!$I$9+СВЦЭМ!$D$10+'СЕТ СН'!$I$6-'СЕТ СН'!$I$19</f>
        <v>2610.6177564300001</v>
      </c>
      <c r="I149" s="36">
        <f>SUMIFS(СВЦЭМ!$C$39:$C$758,СВЦЭМ!$A$39:$A$758,$A149,СВЦЭМ!$B$39:$B$758,I$119)+'СЕТ СН'!$I$9+СВЦЭМ!$D$10+'СЕТ СН'!$I$6-'СЕТ СН'!$I$19</f>
        <v>2514.3512087999998</v>
      </c>
      <c r="J149" s="36">
        <f>SUMIFS(СВЦЭМ!$C$39:$C$758,СВЦЭМ!$A$39:$A$758,$A149,СВЦЭМ!$B$39:$B$758,J$119)+'СЕТ СН'!$I$9+СВЦЭМ!$D$10+'СЕТ СН'!$I$6-'СЕТ СН'!$I$19</f>
        <v>2442.4860708400001</v>
      </c>
      <c r="K149" s="36">
        <f>SUMIFS(СВЦЭМ!$C$39:$C$758,СВЦЭМ!$A$39:$A$758,$A149,СВЦЭМ!$B$39:$B$758,K$119)+'СЕТ СН'!$I$9+СВЦЭМ!$D$10+'СЕТ СН'!$I$6-'СЕТ СН'!$I$19</f>
        <v>2390.2686675</v>
      </c>
      <c r="L149" s="36">
        <f>SUMIFS(СВЦЭМ!$C$39:$C$758,СВЦЭМ!$A$39:$A$758,$A149,СВЦЭМ!$B$39:$B$758,L$119)+'СЕТ СН'!$I$9+СВЦЭМ!$D$10+'СЕТ СН'!$I$6-'СЕТ СН'!$I$19</f>
        <v>2334.47290656</v>
      </c>
      <c r="M149" s="36">
        <f>SUMIFS(СВЦЭМ!$C$39:$C$758,СВЦЭМ!$A$39:$A$758,$A149,СВЦЭМ!$B$39:$B$758,M$119)+'СЕТ СН'!$I$9+СВЦЭМ!$D$10+'СЕТ СН'!$I$6-'СЕТ СН'!$I$19</f>
        <v>2329.72277545</v>
      </c>
      <c r="N149" s="36">
        <f>SUMIFS(СВЦЭМ!$C$39:$C$758,СВЦЭМ!$A$39:$A$758,$A149,СВЦЭМ!$B$39:$B$758,N$119)+'СЕТ СН'!$I$9+СВЦЭМ!$D$10+'СЕТ СН'!$I$6-'СЕТ СН'!$I$19</f>
        <v>2367.3816352900003</v>
      </c>
      <c r="O149" s="36">
        <f>SUMIFS(СВЦЭМ!$C$39:$C$758,СВЦЭМ!$A$39:$A$758,$A149,СВЦЭМ!$B$39:$B$758,O$119)+'СЕТ СН'!$I$9+СВЦЭМ!$D$10+'СЕТ СН'!$I$6-'СЕТ СН'!$I$19</f>
        <v>2374.3897516400002</v>
      </c>
      <c r="P149" s="36">
        <f>SUMIFS(СВЦЭМ!$C$39:$C$758,СВЦЭМ!$A$39:$A$758,$A149,СВЦЭМ!$B$39:$B$758,P$119)+'СЕТ СН'!$I$9+СВЦЭМ!$D$10+'СЕТ СН'!$I$6-'СЕТ СН'!$I$19</f>
        <v>2388.5709888399997</v>
      </c>
      <c r="Q149" s="36">
        <f>SUMIFS(СВЦЭМ!$C$39:$C$758,СВЦЭМ!$A$39:$A$758,$A149,СВЦЭМ!$B$39:$B$758,Q$119)+'СЕТ СН'!$I$9+СВЦЭМ!$D$10+'СЕТ СН'!$I$6-'СЕТ СН'!$I$19</f>
        <v>2408.48070078</v>
      </c>
      <c r="R149" s="36">
        <f>SUMIFS(СВЦЭМ!$C$39:$C$758,СВЦЭМ!$A$39:$A$758,$A149,СВЦЭМ!$B$39:$B$758,R$119)+'СЕТ СН'!$I$9+СВЦЭМ!$D$10+'СЕТ СН'!$I$6-'СЕТ СН'!$I$19</f>
        <v>2432.4842856599998</v>
      </c>
      <c r="S149" s="36">
        <f>SUMIFS(СВЦЭМ!$C$39:$C$758,СВЦЭМ!$A$39:$A$758,$A149,СВЦЭМ!$B$39:$B$758,S$119)+'СЕТ СН'!$I$9+СВЦЭМ!$D$10+'СЕТ СН'!$I$6-'СЕТ СН'!$I$19</f>
        <v>2426.2742697599997</v>
      </c>
      <c r="T149" s="36">
        <f>SUMIFS(СВЦЭМ!$C$39:$C$758,СВЦЭМ!$A$39:$A$758,$A149,СВЦЭМ!$B$39:$B$758,T$119)+'СЕТ СН'!$I$9+СВЦЭМ!$D$10+'СЕТ СН'!$I$6-'СЕТ СН'!$I$19</f>
        <v>2396.6092832900003</v>
      </c>
      <c r="U149" s="36">
        <f>SUMIFS(СВЦЭМ!$C$39:$C$758,СВЦЭМ!$A$39:$A$758,$A149,СВЦЭМ!$B$39:$B$758,U$119)+'СЕТ СН'!$I$9+СВЦЭМ!$D$10+'СЕТ СН'!$I$6-'СЕТ СН'!$I$19</f>
        <v>2393.12045051</v>
      </c>
      <c r="V149" s="36">
        <f>SUMIFS(СВЦЭМ!$C$39:$C$758,СВЦЭМ!$A$39:$A$758,$A149,СВЦЭМ!$B$39:$B$758,V$119)+'СЕТ СН'!$I$9+СВЦЭМ!$D$10+'СЕТ СН'!$I$6-'СЕТ СН'!$I$19</f>
        <v>2343.1235110600001</v>
      </c>
      <c r="W149" s="36">
        <f>SUMIFS(СВЦЭМ!$C$39:$C$758,СВЦЭМ!$A$39:$A$758,$A149,СВЦЭМ!$B$39:$B$758,W$119)+'СЕТ СН'!$I$9+СВЦЭМ!$D$10+'СЕТ СН'!$I$6-'СЕТ СН'!$I$19</f>
        <v>2320.0025536100002</v>
      </c>
      <c r="X149" s="36">
        <f>SUMIFS(СВЦЭМ!$C$39:$C$758,СВЦЭМ!$A$39:$A$758,$A149,СВЦЭМ!$B$39:$B$758,X$119)+'СЕТ СН'!$I$9+СВЦЭМ!$D$10+'СЕТ СН'!$I$6-'СЕТ СН'!$I$19</f>
        <v>2368.21501094</v>
      </c>
      <c r="Y149" s="36">
        <f>SUMIFS(СВЦЭМ!$C$39:$C$758,СВЦЭМ!$A$39:$A$758,$A149,СВЦЭМ!$B$39:$B$758,Y$119)+'СЕТ СН'!$I$9+СВЦЭМ!$D$10+'СЕТ СН'!$I$6-'СЕТ СН'!$I$19</f>
        <v>2401.8340378299999</v>
      </c>
    </row>
    <row r="150" spans="1:26"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22" t="s">
        <v>74</v>
      </c>
      <c r="B153" s="122"/>
      <c r="C153" s="122"/>
      <c r="D153" s="122"/>
      <c r="E153" s="122"/>
      <c r="F153" s="122"/>
      <c r="G153" s="122"/>
      <c r="H153" s="122"/>
      <c r="I153" s="122"/>
      <c r="J153" s="122"/>
      <c r="K153" s="122"/>
      <c r="L153" s="122"/>
      <c r="M153" s="122"/>
      <c r="N153" s="123" t="s">
        <v>29</v>
      </c>
      <c r="O153" s="123"/>
      <c r="P153" s="123"/>
      <c r="Q153" s="123"/>
      <c r="R153" s="123"/>
      <c r="S153" s="123"/>
      <c r="T153" s="123"/>
      <c r="U153" s="123"/>
      <c r="V153" s="39"/>
      <c r="W153" s="39"/>
      <c r="X153" s="39"/>
      <c r="Y153" s="39"/>
      <c r="Z153" s="39"/>
    </row>
    <row r="154" spans="1:26" ht="15.75" x14ac:dyDescent="0.25">
      <c r="A154" s="122"/>
      <c r="B154" s="122"/>
      <c r="C154" s="122"/>
      <c r="D154" s="122"/>
      <c r="E154" s="122"/>
      <c r="F154" s="122"/>
      <c r="G154" s="122"/>
      <c r="H154" s="122"/>
      <c r="I154" s="122"/>
      <c r="J154" s="122"/>
      <c r="K154" s="122"/>
      <c r="L154" s="122"/>
      <c r="M154" s="122"/>
      <c r="N154" s="124" t="s">
        <v>0</v>
      </c>
      <c r="O154" s="124"/>
      <c r="P154" s="124" t="s">
        <v>1</v>
      </c>
      <c r="Q154" s="124"/>
      <c r="R154" s="124" t="s">
        <v>2</v>
      </c>
      <c r="S154" s="124"/>
      <c r="T154" s="124" t="s">
        <v>3</v>
      </c>
      <c r="U154" s="124"/>
      <c r="V154" s="32"/>
      <c r="W154" s="32"/>
      <c r="X154" s="32"/>
      <c r="Y154" s="32"/>
    </row>
    <row r="155" spans="1:26" ht="15.75" x14ac:dyDescent="0.2">
      <c r="A155" s="122"/>
      <c r="B155" s="122"/>
      <c r="C155" s="122"/>
      <c r="D155" s="122"/>
      <c r="E155" s="122"/>
      <c r="F155" s="122"/>
      <c r="G155" s="122"/>
      <c r="H155" s="122"/>
      <c r="I155" s="122"/>
      <c r="J155" s="122"/>
      <c r="K155" s="122"/>
      <c r="L155" s="122"/>
      <c r="M155" s="122"/>
      <c r="N155" s="125">
        <f>СВЦЭМ!$D$12+'СЕТ СН'!$F$10-'СЕТ СН'!$F$20</f>
        <v>657730.58139534888</v>
      </c>
      <c r="O155" s="126"/>
      <c r="P155" s="125">
        <f>СВЦЭМ!$D$12+'СЕТ СН'!$F$10-'СЕТ СН'!$G$20</f>
        <v>657730.58139534888</v>
      </c>
      <c r="Q155" s="126"/>
      <c r="R155" s="125">
        <f>СВЦЭМ!$D$12+'СЕТ СН'!$F$10-'СЕТ СН'!$H$20</f>
        <v>657730.58139534888</v>
      </c>
      <c r="S155" s="126"/>
      <c r="T155" s="125">
        <f>СВЦЭМ!$D$12+'СЕТ СН'!$F$10-'СЕТ СН'!$I$20</f>
        <v>657730.58139534888</v>
      </c>
      <c r="U155" s="126"/>
      <c r="V155" s="40"/>
      <c r="W155" s="40"/>
      <c r="X155" s="40"/>
      <c r="Y155" s="40"/>
    </row>
    <row r="156" spans="1:26" x14ac:dyDescent="0.25">
      <c r="A156" s="150"/>
      <c r="B156" s="150"/>
      <c r="C156" s="150"/>
      <c r="D156" s="150"/>
      <c r="E156" s="150"/>
      <c r="F156" s="151"/>
      <c r="G156" s="151"/>
      <c r="H156" s="151"/>
      <c r="I156" s="151"/>
      <c r="J156" s="151"/>
      <c r="K156" s="151"/>
      <c r="L156" s="151"/>
      <c r="M156" s="151"/>
    </row>
    <row r="157" spans="1:26" ht="15.75" x14ac:dyDescent="0.25">
      <c r="A157" s="141" t="s">
        <v>75</v>
      </c>
      <c r="B157" s="142"/>
      <c r="C157" s="142"/>
      <c r="D157" s="142"/>
      <c r="E157" s="142"/>
      <c r="F157" s="142"/>
      <c r="G157" s="142"/>
      <c r="H157" s="142"/>
      <c r="I157" s="142"/>
      <c r="J157" s="142"/>
      <c r="K157" s="142"/>
      <c r="L157" s="142"/>
      <c r="M157" s="143"/>
      <c r="N157" s="123" t="s">
        <v>29</v>
      </c>
      <c r="O157" s="123"/>
      <c r="P157" s="123"/>
      <c r="Q157" s="123"/>
      <c r="R157" s="123"/>
      <c r="S157" s="123"/>
      <c r="T157" s="123"/>
      <c r="U157" s="123"/>
    </row>
    <row r="158" spans="1:26" ht="15.75" x14ac:dyDescent="0.25">
      <c r="A158" s="144"/>
      <c r="B158" s="145"/>
      <c r="C158" s="145"/>
      <c r="D158" s="145"/>
      <c r="E158" s="145"/>
      <c r="F158" s="145"/>
      <c r="G158" s="145"/>
      <c r="H158" s="145"/>
      <c r="I158" s="145"/>
      <c r="J158" s="145"/>
      <c r="K158" s="145"/>
      <c r="L158" s="145"/>
      <c r="M158" s="146"/>
      <c r="N158" s="124" t="s">
        <v>0</v>
      </c>
      <c r="O158" s="124"/>
      <c r="P158" s="124" t="s">
        <v>1</v>
      </c>
      <c r="Q158" s="124"/>
      <c r="R158" s="124" t="s">
        <v>2</v>
      </c>
      <c r="S158" s="124"/>
      <c r="T158" s="124" t="s">
        <v>3</v>
      </c>
      <c r="U158" s="124"/>
    </row>
    <row r="159" spans="1:26" ht="15.75" x14ac:dyDescent="0.25">
      <c r="A159" s="147"/>
      <c r="B159" s="148"/>
      <c r="C159" s="148"/>
      <c r="D159" s="148"/>
      <c r="E159" s="148"/>
      <c r="F159" s="148"/>
      <c r="G159" s="148"/>
      <c r="H159" s="148"/>
      <c r="I159" s="148"/>
      <c r="J159" s="148"/>
      <c r="K159" s="148"/>
      <c r="L159" s="148"/>
      <c r="M159" s="149"/>
      <c r="N159" s="140">
        <f>'СЕТ СН'!$F$7</f>
        <v>1032814.32</v>
      </c>
      <c r="O159" s="140"/>
      <c r="P159" s="140">
        <f>'СЕТ СН'!$G$7</f>
        <v>1599804.51</v>
      </c>
      <c r="Q159" s="140"/>
      <c r="R159" s="140">
        <f>'СЕТ СН'!$H$7</f>
        <v>1278957.28</v>
      </c>
      <c r="S159" s="140"/>
      <c r="T159" s="140">
        <f>'СЕТ СН'!$I$7</f>
        <v>1022544.47</v>
      </c>
      <c r="U159" s="140"/>
    </row>
  </sheetData>
  <sheetProtection password="CF36" sheet="1" objects="1" scenarios="1" formatCells="0" formatColumns="0" formatRows="0" insertColumns="0" insertRows="0" insertHyperlinks="0" deleteColumns="0" deleteRows="0" sort="0" autoFilter="0" pivotTables="0"/>
  <mergeCells count="36">
    <mergeCell ref="A45:A47"/>
    <mergeCell ref="B45:Y46"/>
    <mergeCell ref="A1:Y1"/>
    <mergeCell ref="A3:Y3"/>
    <mergeCell ref="A4:Y4"/>
    <mergeCell ref="A9:A11"/>
    <mergeCell ref="B9:Y10"/>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156:E156"/>
    <mergeCell ref="F156:G156"/>
    <mergeCell ref="H156:I156"/>
    <mergeCell ref="J156:K156"/>
    <mergeCell ref="L156:M156"/>
    <mergeCell ref="N159:O159"/>
    <mergeCell ref="P159:Q159"/>
    <mergeCell ref="R159:S159"/>
    <mergeCell ref="T159:U159"/>
    <mergeCell ref="A157:M159"/>
    <mergeCell ref="N157:U157"/>
    <mergeCell ref="N158:O158"/>
    <mergeCell ref="P158:Q158"/>
    <mergeCell ref="R158:S158"/>
    <mergeCell ref="T158:U158"/>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topLeftCell="A190" zoomScale="70" zoomScaleNormal="70" zoomScaleSheetLayoutView="80" workbookViewId="0">
      <selection activeCell="AA440" sqref="AA440"/>
    </sheetView>
  </sheetViews>
  <sheetFormatPr defaultColWidth="10.5" defaultRowHeight="15" x14ac:dyDescent="0.25"/>
  <cols>
    <col min="1" max="25" width="10.5" style="49"/>
    <col min="26" max="16384" width="10.5" style="42"/>
  </cols>
  <sheetData>
    <row r="1" spans="1:27" ht="33.75"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апреле 2024 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39" t="s">
        <v>40</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7" ht="32.25" customHeight="1" x14ac:dyDescent="0.2">
      <c r="A4" s="139" t="s">
        <v>10</v>
      </c>
      <c r="B4" s="139"/>
      <c r="C4" s="139"/>
      <c r="D4" s="139"/>
      <c r="E4" s="139"/>
      <c r="F4" s="139"/>
      <c r="G4" s="139"/>
      <c r="H4" s="139"/>
      <c r="I4" s="139"/>
      <c r="J4" s="139"/>
      <c r="K4" s="139"/>
      <c r="L4" s="139"/>
      <c r="M4" s="139"/>
      <c r="N4" s="139"/>
      <c r="O4" s="139"/>
      <c r="P4" s="139"/>
      <c r="Q4" s="139"/>
      <c r="R4" s="139"/>
      <c r="S4" s="139"/>
      <c r="T4" s="139"/>
      <c r="U4" s="139"/>
      <c r="V4" s="139"/>
      <c r="W4" s="139"/>
      <c r="X4" s="139"/>
      <c r="Y4" s="139"/>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3"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customHeight="1"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01.04.2024</v>
      </c>
      <c r="B12" s="36">
        <f>SUMIFS(СВЦЭМ!$D$39:$D$758,СВЦЭМ!$A$39:$A$758,$A12,СВЦЭМ!$B$39:$B$758,B$11)+'СЕТ СН'!$F$11+СВЦЭМ!$D$10+'СЕТ СН'!$F$5-'СЕТ СН'!$F$21</f>
        <v>3965.1453044</v>
      </c>
      <c r="C12" s="36">
        <f>SUMIFS(СВЦЭМ!$D$39:$D$758,СВЦЭМ!$A$39:$A$758,$A12,СВЦЭМ!$B$39:$B$758,C$11)+'СЕТ СН'!$F$11+СВЦЭМ!$D$10+'СЕТ СН'!$F$5-'СЕТ СН'!$F$21</f>
        <v>3979.8944613499998</v>
      </c>
      <c r="D12" s="36">
        <f>SUMIFS(СВЦЭМ!$D$39:$D$758,СВЦЭМ!$A$39:$A$758,$A12,СВЦЭМ!$B$39:$B$758,D$11)+'СЕТ СН'!$F$11+СВЦЭМ!$D$10+'СЕТ СН'!$F$5-'СЕТ СН'!$F$21</f>
        <v>3994.7358361300003</v>
      </c>
      <c r="E12" s="36">
        <f>SUMIFS(СВЦЭМ!$D$39:$D$758,СВЦЭМ!$A$39:$A$758,$A12,СВЦЭМ!$B$39:$B$758,E$11)+'СЕТ СН'!$F$11+СВЦЭМ!$D$10+'СЕТ СН'!$F$5-'СЕТ СН'!$F$21</f>
        <v>4010.1195531100002</v>
      </c>
      <c r="F12" s="36">
        <f>SUMIFS(СВЦЭМ!$D$39:$D$758,СВЦЭМ!$A$39:$A$758,$A12,СВЦЭМ!$B$39:$B$758,F$11)+'СЕТ СН'!$F$11+СВЦЭМ!$D$10+'СЕТ СН'!$F$5-'СЕТ СН'!$F$21</f>
        <v>3987.87719827</v>
      </c>
      <c r="G12" s="36">
        <f>SUMIFS(СВЦЭМ!$D$39:$D$758,СВЦЭМ!$A$39:$A$758,$A12,СВЦЭМ!$B$39:$B$758,G$11)+'СЕТ СН'!$F$11+СВЦЭМ!$D$10+'СЕТ СН'!$F$5-'СЕТ СН'!$F$21</f>
        <v>4026.7230846800003</v>
      </c>
      <c r="H12" s="36">
        <f>SUMIFS(СВЦЭМ!$D$39:$D$758,СВЦЭМ!$A$39:$A$758,$A12,СВЦЭМ!$B$39:$B$758,H$11)+'СЕТ СН'!$F$11+СВЦЭМ!$D$10+'СЕТ СН'!$F$5-'СЕТ СН'!$F$21</f>
        <v>3920.2596600500001</v>
      </c>
      <c r="I12" s="36">
        <f>SUMIFS(СВЦЭМ!$D$39:$D$758,СВЦЭМ!$A$39:$A$758,$A12,СВЦЭМ!$B$39:$B$758,I$11)+'СЕТ СН'!$F$11+СВЦЭМ!$D$10+'СЕТ СН'!$F$5-'СЕТ СН'!$F$21</f>
        <v>3852.04074253</v>
      </c>
      <c r="J12" s="36">
        <f>SUMIFS(СВЦЭМ!$D$39:$D$758,СВЦЭМ!$A$39:$A$758,$A12,СВЦЭМ!$B$39:$B$758,J$11)+'СЕТ СН'!$F$11+СВЦЭМ!$D$10+'СЕТ СН'!$F$5-'СЕТ СН'!$F$21</f>
        <v>3809.54826486</v>
      </c>
      <c r="K12" s="36">
        <f>SUMIFS(СВЦЭМ!$D$39:$D$758,СВЦЭМ!$A$39:$A$758,$A12,СВЦЭМ!$B$39:$B$758,K$11)+'СЕТ СН'!$F$11+СВЦЭМ!$D$10+'СЕТ СН'!$F$5-'СЕТ СН'!$F$21</f>
        <v>3770.7091896800002</v>
      </c>
      <c r="L12" s="36">
        <f>SUMIFS(СВЦЭМ!$D$39:$D$758,СВЦЭМ!$A$39:$A$758,$A12,СВЦЭМ!$B$39:$B$758,L$11)+'СЕТ СН'!$F$11+СВЦЭМ!$D$10+'СЕТ СН'!$F$5-'СЕТ СН'!$F$21</f>
        <v>3783.5696475900004</v>
      </c>
      <c r="M12" s="36">
        <f>SUMIFS(СВЦЭМ!$D$39:$D$758,СВЦЭМ!$A$39:$A$758,$A12,СВЦЭМ!$B$39:$B$758,M$11)+'СЕТ СН'!$F$11+СВЦЭМ!$D$10+'СЕТ СН'!$F$5-'СЕТ СН'!$F$21</f>
        <v>3806.3803322599997</v>
      </c>
      <c r="N12" s="36">
        <f>SUMIFS(СВЦЭМ!$D$39:$D$758,СВЦЭМ!$A$39:$A$758,$A12,СВЦЭМ!$B$39:$B$758,N$11)+'СЕТ СН'!$F$11+СВЦЭМ!$D$10+'СЕТ СН'!$F$5-'СЕТ СН'!$F$21</f>
        <v>3821.8743641700003</v>
      </c>
      <c r="O12" s="36">
        <f>SUMIFS(СВЦЭМ!$D$39:$D$758,СВЦЭМ!$A$39:$A$758,$A12,СВЦЭМ!$B$39:$B$758,O$11)+'СЕТ СН'!$F$11+СВЦЭМ!$D$10+'СЕТ СН'!$F$5-'СЕТ СН'!$F$21</f>
        <v>3847.6891971699997</v>
      </c>
      <c r="P12" s="36">
        <f>SUMIFS(СВЦЭМ!$D$39:$D$758,СВЦЭМ!$A$39:$A$758,$A12,СВЦЭМ!$B$39:$B$758,P$11)+'СЕТ СН'!$F$11+СВЦЭМ!$D$10+'СЕТ СН'!$F$5-'СЕТ СН'!$F$21</f>
        <v>3874.6050760600001</v>
      </c>
      <c r="Q12" s="36">
        <f>SUMIFS(СВЦЭМ!$D$39:$D$758,СВЦЭМ!$A$39:$A$758,$A12,СВЦЭМ!$B$39:$B$758,Q$11)+'СЕТ СН'!$F$11+СВЦЭМ!$D$10+'СЕТ СН'!$F$5-'СЕТ СН'!$F$21</f>
        <v>3882.0669592599997</v>
      </c>
      <c r="R12" s="36">
        <f>SUMIFS(СВЦЭМ!$D$39:$D$758,СВЦЭМ!$A$39:$A$758,$A12,СВЦЭМ!$B$39:$B$758,R$11)+'СЕТ СН'!$F$11+СВЦЭМ!$D$10+'СЕТ СН'!$F$5-'СЕТ СН'!$F$21</f>
        <v>3885.6704185600001</v>
      </c>
      <c r="S12" s="36">
        <f>SUMIFS(СВЦЭМ!$D$39:$D$758,СВЦЭМ!$A$39:$A$758,$A12,СВЦЭМ!$B$39:$B$758,S$11)+'СЕТ СН'!$F$11+СВЦЭМ!$D$10+'СЕТ СН'!$F$5-'СЕТ СН'!$F$21</f>
        <v>3863.4985310399998</v>
      </c>
      <c r="T12" s="36">
        <f>SUMIFS(СВЦЭМ!$D$39:$D$758,СВЦЭМ!$A$39:$A$758,$A12,СВЦЭМ!$B$39:$B$758,T$11)+'СЕТ СН'!$F$11+СВЦЭМ!$D$10+'СЕТ СН'!$F$5-'СЕТ СН'!$F$21</f>
        <v>3818.2499447800001</v>
      </c>
      <c r="U12" s="36">
        <f>SUMIFS(СВЦЭМ!$D$39:$D$758,СВЦЭМ!$A$39:$A$758,$A12,СВЦЭМ!$B$39:$B$758,U$11)+'СЕТ СН'!$F$11+СВЦЭМ!$D$10+'СЕТ СН'!$F$5-'СЕТ СН'!$F$21</f>
        <v>3776.5819700500001</v>
      </c>
      <c r="V12" s="36">
        <f>SUMIFS(СВЦЭМ!$D$39:$D$758,СВЦЭМ!$A$39:$A$758,$A12,СВЦЭМ!$B$39:$B$758,V$11)+'СЕТ СН'!$F$11+СВЦЭМ!$D$10+'СЕТ СН'!$F$5-'СЕТ СН'!$F$21</f>
        <v>3769.0330331100004</v>
      </c>
      <c r="W12" s="36">
        <f>SUMIFS(СВЦЭМ!$D$39:$D$758,СВЦЭМ!$A$39:$A$758,$A12,СВЦЭМ!$B$39:$B$758,W$11)+'СЕТ СН'!$F$11+СВЦЭМ!$D$10+'СЕТ СН'!$F$5-'СЕТ СН'!$F$21</f>
        <v>3757.4981914800001</v>
      </c>
      <c r="X12" s="36">
        <f>SUMIFS(СВЦЭМ!$D$39:$D$758,СВЦЭМ!$A$39:$A$758,$A12,СВЦЭМ!$B$39:$B$758,X$11)+'СЕТ СН'!$F$11+СВЦЭМ!$D$10+'СЕТ СН'!$F$5-'СЕТ СН'!$F$21</f>
        <v>3794.8599527900001</v>
      </c>
      <c r="Y12" s="36">
        <f>SUMIFS(СВЦЭМ!$D$39:$D$758,СВЦЭМ!$A$39:$A$758,$A12,СВЦЭМ!$B$39:$B$758,Y$11)+'СЕТ СН'!$F$11+СВЦЭМ!$D$10+'СЕТ СН'!$F$5-'СЕТ СН'!$F$21</f>
        <v>3837.2050383799997</v>
      </c>
      <c r="AA12" s="45"/>
    </row>
    <row r="13" spans="1:27" ht="15.75" x14ac:dyDescent="0.2">
      <c r="A13" s="35">
        <f>A12+1</f>
        <v>45384</v>
      </c>
      <c r="B13" s="36">
        <f>SUMIFS(СВЦЭМ!$D$39:$D$758,СВЦЭМ!$A$39:$A$758,$A13,СВЦЭМ!$B$39:$B$758,B$11)+'СЕТ СН'!$F$11+СВЦЭМ!$D$10+'СЕТ СН'!$F$5-'СЕТ СН'!$F$21</f>
        <v>3756.9439459499999</v>
      </c>
      <c r="C13" s="36">
        <f>SUMIFS(СВЦЭМ!$D$39:$D$758,СВЦЭМ!$A$39:$A$758,$A13,СВЦЭМ!$B$39:$B$758,C$11)+'СЕТ СН'!$F$11+СВЦЭМ!$D$10+'СЕТ СН'!$F$5-'СЕТ СН'!$F$21</f>
        <v>3820.1290617100003</v>
      </c>
      <c r="D13" s="36">
        <f>SUMIFS(СВЦЭМ!$D$39:$D$758,СВЦЭМ!$A$39:$A$758,$A13,СВЦЭМ!$B$39:$B$758,D$11)+'СЕТ СН'!$F$11+СВЦЭМ!$D$10+'СЕТ СН'!$F$5-'СЕТ СН'!$F$21</f>
        <v>3879.52225524</v>
      </c>
      <c r="E13" s="36">
        <f>SUMIFS(СВЦЭМ!$D$39:$D$758,СВЦЭМ!$A$39:$A$758,$A13,СВЦЭМ!$B$39:$B$758,E$11)+'СЕТ СН'!$F$11+СВЦЭМ!$D$10+'СЕТ СН'!$F$5-'СЕТ СН'!$F$21</f>
        <v>3897.1070520699996</v>
      </c>
      <c r="F13" s="36">
        <f>SUMIFS(СВЦЭМ!$D$39:$D$758,СВЦЭМ!$A$39:$A$758,$A13,СВЦЭМ!$B$39:$B$758,F$11)+'СЕТ СН'!$F$11+СВЦЭМ!$D$10+'СЕТ СН'!$F$5-'СЕТ СН'!$F$21</f>
        <v>3892.6078763799997</v>
      </c>
      <c r="G13" s="36">
        <f>SUMIFS(СВЦЭМ!$D$39:$D$758,СВЦЭМ!$A$39:$A$758,$A13,СВЦЭМ!$B$39:$B$758,G$11)+'СЕТ СН'!$F$11+СВЦЭМ!$D$10+'СЕТ СН'!$F$5-'СЕТ СН'!$F$21</f>
        <v>3888.5060828099995</v>
      </c>
      <c r="H13" s="36">
        <f>SUMIFS(СВЦЭМ!$D$39:$D$758,СВЦЭМ!$A$39:$A$758,$A13,СВЦЭМ!$B$39:$B$758,H$11)+'СЕТ СН'!$F$11+СВЦЭМ!$D$10+'СЕТ СН'!$F$5-'СЕТ СН'!$F$21</f>
        <v>3833.3171051400004</v>
      </c>
      <c r="I13" s="36">
        <f>SUMIFS(СВЦЭМ!$D$39:$D$758,СВЦЭМ!$A$39:$A$758,$A13,СВЦЭМ!$B$39:$B$758,I$11)+'СЕТ СН'!$F$11+СВЦЭМ!$D$10+'СЕТ СН'!$F$5-'СЕТ СН'!$F$21</f>
        <v>3797.9164021500001</v>
      </c>
      <c r="J13" s="36">
        <f>SUMIFS(СВЦЭМ!$D$39:$D$758,СВЦЭМ!$A$39:$A$758,$A13,СВЦЭМ!$B$39:$B$758,J$11)+'СЕТ СН'!$F$11+СВЦЭМ!$D$10+'СЕТ СН'!$F$5-'СЕТ СН'!$F$21</f>
        <v>3769.7682774000004</v>
      </c>
      <c r="K13" s="36">
        <f>SUMIFS(СВЦЭМ!$D$39:$D$758,СВЦЭМ!$A$39:$A$758,$A13,СВЦЭМ!$B$39:$B$758,K$11)+'СЕТ СН'!$F$11+СВЦЭМ!$D$10+'СЕТ СН'!$F$5-'СЕТ СН'!$F$21</f>
        <v>3732.1978503500004</v>
      </c>
      <c r="L13" s="36">
        <f>SUMIFS(СВЦЭМ!$D$39:$D$758,СВЦЭМ!$A$39:$A$758,$A13,СВЦЭМ!$B$39:$B$758,L$11)+'СЕТ СН'!$F$11+СВЦЭМ!$D$10+'СЕТ СН'!$F$5-'СЕТ СН'!$F$21</f>
        <v>3750.2357861099999</v>
      </c>
      <c r="M13" s="36">
        <f>SUMIFS(СВЦЭМ!$D$39:$D$758,СВЦЭМ!$A$39:$A$758,$A13,СВЦЭМ!$B$39:$B$758,M$11)+'СЕТ СН'!$F$11+СВЦЭМ!$D$10+'СЕТ СН'!$F$5-'СЕТ СН'!$F$21</f>
        <v>3772.9330560899998</v>
      </c>
      <c r="N13" s="36">
        <f>SUMIFS(СВЦЭМ!$D$39:$D$758,СВЦЭМ!$A$39:$A$758,$A13,СВЦЭМ!$B$39:$B$758,N$11)+'СЕТ СН'!$F$11+СВЦЭМ!$D$10+'СЕТ СН'!$F$5-'СЕТ СН'!$F$21</f>
        <v>3792.7438012000002</v>
      </c>
      <c r="O13" s="36">
        <f>SUMIFS(СВЦЭМ!$D$39:$D$758,СВЦЭМ!$A$39:$A$758,$A13,СВЦЭМ!$B$39:$B$758,O$11)+'СЕТ СН'!$F$11+СВЦЭМ!$D$10+'СЕТ СН'!$F$5-'СЕТ СН'!$F$21</f>
        <v>3811.5887034899997</v>
      </c>
      <c r="P13" s="36">
        <f>SUMIFS(СВЦЭМ!$D$39:$D$758,СВЦЭМ!$A$39:$A$758,$A13,СВЦЭМ!$B$39:$B$758,P$11)+'СЕТ СН'!$F$11+СВЦЭМ!$D$10+'СЕТ СН'!$F$5-'СЕТ СН'!$F$21</f>
        <v>3821.1271397399996</v>
      </c>
      <c r="Q13" s="36">
        <f>SUMIFS(СВЦЭМ!$D$39:$D$758,СВЦЭМ!$A$39:$A$758,$A13,СВЦЭМ!$B$39:$B$758,Q$11)+'СЕТ СН'!$F$11+СВЦЭМ!$D$10+'СЕТ СН'!$F$5-'СЕТ СН'!$F$21</f>
        <v>3833.0416622499997</v>
      </c>
      <c r="R13" s="36">
        <f>SUMIFS(СВЦЭМ!$D$39:$D$758,СВЦЭМ!$A$39:$A$758,$A13,СВЦЭМ!$B$39:$B$758,R$11)+'СЕТ СН'!$F$11+СВЦЭМ!$D$10+'СЕТ СН'!$F$5-'СЕТ СН'!$F$21</f>
        <v>3836.2630317100002</v>
      </c>
      <c r="S13" s="36">
        <f>SUMIFS(СВЦЭМ!$D$39:$D$758,СВЦЭМ!$A$39:$A$758,$A13,СВЦЭМ!$B$39:$B$758,S$11)+'СЕТ СН'!$F$11+СВЦЭМ!$D$10+'СЕТ СН'!$F$5-'СЕТ СН'!$F$21</f>
        <v>3823.9844013600004</v>
      </c>
      <c r="T13" s="36">
        <f>SUMIFS(СВЦЭМ!$D$39:$D$758,СВЦЭМ!$A$39:$A$758,$A13,СВЦЭМ!$B$39:$B$758,T$11)+'СЕТ СН'!$F$11+СВЦЭМ!$D$10+'СЕТ СН'!$F$5-'СЕТ СН'!$F$21</f>
        <v>3784.68802787</v>
      </c>
      <c r="U13" s="36">
        <f>SUMIFS(СВЦЭМ!$D$39:$D$758,СВЦЭМ!$A$39:$A$758,$A13,СВЦЭМ!$B$39:$B$758,U$11)+'СЕТ СН'!$F$11+СВЦЭМ!$D$10+'СЕТ СН'!$F$5-'СЕТ СН'!$F$21</f>
        <v>3760.2881678000003</v>
      </c>
      <c r="V13" s="36">
        <f>SUMIFS(СВЦЭМ!$D$39:$D$758,СВЦЭМ!$A$39:$A$758,$A13,СВЦЭМ!$B$39:$B$758,V$11)+'СЕТ СН'!$F$11+СВЦЭМ!$D$10+'СЕТ СН'!$F$5-'СЕТ СН'!$F$21</f>
        <v>3736.9146575300001</v>
      </c>
      <c r="W13" s="36">
        <f>SUMIFS(СВЦЭМ!$D$39:$D$758,СВЦЭМ!$A$39:$A$758,$A13,СВЦЭМ!$B$39:$B$758,W$11)+'СЕТ СН'!$F$11+СВЦЭМ!$D$10+'СЕТ СН'!$F$5-'СЕТ СН'!$F$21</f>
        <v>3714.6656988000004</v>
      </c>
      <c r="X13" s="36">
        <f>SUMIFS(СВЦЭМ!$D$39:$D$758,СВЦЭМ!$A$39:$A$758,$A13,СВЦЭМ!$B$39:$B$758,X$11)+'СЕТ СН'!$F$11+СВЦЭМ!$D$10+'СЕТ СН'!$F$5-'СЕТ СН'!$F$21</f>
        <v>3761.46205452</v>
      </c>
      <c r="Y13" s="36">
        <f>SUMIFS(СВЦЭМ!$D$39:$D$758,СВЦЭМ!$A$39:$A$758,$A13,СВЦЭМ!$B$39:$B$758,Y$11)+'СЕТ СН'!$F$11+СВЦЭМ!$D$10+'СЕТ СН'!$F$5-'СЕТ СН'!$F$21</f>
        <v>3814.0308754199996</v>
      </c>
    </row>
    <row r="14" spans="1:27" ht="15.75" x14ac:dyDescent="0.2">
      <c r="A14" s="35">
        <f t="shared" ref="A14:A42" si="0">A13+1</f>
        <v>45385</v>
      </c>
      <c r="B14" s="36">
        <f>SUMIFS(СВЦЭМ!$D$39:$D$758,СВЦЭМ!$A$39:$A$758,$A14,СВЦЭМ!$B$39:$B$758,B$11)+'СЕТ СН'!$F$11+СВЦЭМ!$D$10+'СЕТ СН'!$F$5-'СЕТ СН'!$F$21</f>
        <v>3773.1905118599998</v>
      </c>
      <c r="C14" s="36">
        <f>SUMIFS(СВЦЭМ!$D$39:$D$758,СВЦЭМ!$A$39:$A$758,$A14,СВЦЭМ!$B$39:$B$758,C$11)+'СЕТ СН'!$F$11+СВЦЭМ!$D$10+'СЕТ СН'!$F$5-'СЕТ СН'!$F$21</f>
        <v>3822.5986386000004</v>
      </c>
      <c r="D14" s="36">
        <f>SUMIFS(СВЦЭМ!$D$39:$D$758,СВЦЭМ!$A$39:$A$758,$A14,СВЦЭМ!$B$39:$B$758,D$11)+'СЕТ СН'!$F$11+СВЦЭМ!$D$10+'СЕТ СН'!$F$5-'СЕТ СН'!$F$21</f>
        <v>3868.7880260800002</v>
      </c>
      <c r="E14" s="36">
        <f>SUMIFS(СВЦЭМ!$D$39:$D$758,СВЦЭМ!$A$39:$A$758,$A14,СВЦЭМ!$B$39:$B$758,E$11)+'СЕТ СН'!$F$11+СВЦЭМ!$D$10+'СЕТ СН'!$F$5-'СЕТ СН'!$F$21</f>
        <v>3871.0319949799996</v>
      </c>
      <c r="F14" s="36">
        <f>SUMIFS(СВЦЭМ!$D$39:$D$758,СВЦЭМ!$A$39:$A$758,$A14,СВЦЭМ!$B$39:$B$758,F$11)+'СЕТ СН'!$F$11+СВЦЭМ!$D$10+'СЕТ СН'!$F$5-'СЕТ СН'!$F$21</f>
        <v>3840.93812454</v>
      </c>
      <c r="G14" s="36">
        <f>SUMIFS(СВЦЭМ!$D$39:$D$758,СВЦЭМ!$A$39:$A$758,$A14,СВЦЭМ!$B$39:$B$758,G$11)+'СЕТ СН'!$F$11+СВЦЭМ!$D$10+'СЕТ СН'!$F$5-'СЕТ СН'!$F$21</f>
        <v>3830.3639548199999</v>
      </c>
      <c r="H14" s="36">
        <f>SUMIFS(СВЦЭМ!$D$39:$D$758,СВЦЭМ!$A$39:$A$758,$A14,СВЦЭМ!$B$39:$B$758,H$11)+'СЕТ СН'!$F$11+СВЦЭМ!$D$10+'СЕТ СН'!$F$5-'СЕТ СН'!$F$21</f>
        <v>3807.8953907900004</v>
      </c>
      <c r="I14" s="36">
        <f>SUMIFS(СВЦЭМ!$D$39:$D$758,СВЦЭМ!$A$39:$A$758,$A14,СВЦЭМ!$B$39:$B$758,I$11)+'СЕТ СН'!$F$11+СВЦЭМ!$D$10+'СЕТ СН'!$F$5-'СЕТ СН'!$F$21</f>
        <v>3761.9454169300002</v>
      </c>
      <c r="J14" s="36">
        <f>SUMIFS(СВЦЭМ!$D$39:$D$758,СВЦЭМ!$A$39:$A$758,$A14,СВЦЭМ!$B$39:$B$758,J$11)+'СЕТ СН'!$F$11+СВЦЭМ!$D$10+'СЕТ СН'!$F$5-'СЕТ СН'!$F$21</f>
        <v>3700.5140044999998</v>
      </c>
      <c r="K14" s="36">
        <f>SUMIFS(СВЦЭМ!$D$39:$D$758,СВЦЭМ!$A$39:$A$758,$A14,СВЦЭМ!$B$39:$B$758,K$11)+'СЕТ СН'!$F$11+СВЦЭМ!$D$10+'СЕТ СН'!$F$5-'СЕТ СН'!$F$21</f>
        <v>3673.9340286500001</v>
      </c>
      <c r="L14" s="36">
        <f>SUMIFS(СВЦЭМ!$D$39:$D$758,СВЦЭМ!$A$39:$A$758,$A14,СВЦЭМ!$B$39:$B$758,L$11)+'СЕТ СН'!$F$11+СВЦЭМ!$D$10+'СЕТ СН'!$F$5-'СЕТ СН'!$F$21</f>
        <v>3663.44794374</v>
      </c>
      <c r="M14" s="36">
        <f>SUMIFS(СВЦЭМ!$D$39:$D$758,СВЦЭМ!$A$39:$A$758,$A14,СВЦЭМ!$B$39:$B$758,M$11)+'СЕТ СН'!$F$11+СВЦЭМ!$D$10+'СЕТ СН'!$F$5-'СЕТ СН'!$F$21</f>
        <v>3675.7083342699998</v>
      </c>
      <c r="N14" s="36">
        <f>SUMIFS(СВЦЭМ!$D$39:$D$758,СВЦЭМ!$A$39:$A$758,$A14,СВЦЭМ!$B$39:$B$758,N$11)+'СЕТ СН'!$F$11+СВЦЭМ!$D$10+'СЕТ СН'!$F$5-'СЕТ СН'!$F$21</f>
        <v>3687.2035425100003</v>
      </c>
      <c r="O14" s="36">
        <f>SUMIFS(СВЦЭМ!$D$39:$D$758,СВЦЭМ!$A$39:$A$758,$A14,СВЦЭМ!$B$39:$B$758,O$11)+'СЕТ СН'!$F$11+СВЦЭМ!$D$10+'СЕТ СН'!$F$5-'СЕТ СН'!$F$21</f>
        <v>3695.7067336700002</v>
      </c>
      <c r="P14" s="36">
        <f>SUMIFS(СВЦЭМ!$D$39:$D$758,СВЦЭМ!$A$39:$A$758,$A14,СВЦЭМ!$B$39:$B$758,P$11)+'СЕТ СН'!$F$11+СВЦЭМ!$D$10+'СЕТ СН'!$F$5-'СЕТ СН'!$F$21</f>
        <v>3733.8693253500001</v>
      </c>
      <c r="Q14" s="36">
        <f>SUMIFS(СВЦЭМ!$D$39:$D$758,СВЦЭМ!$A$39:$A$758,$A14,СВЦЭМ!$B$39:$B$758,Q$11)+'СЕТ СН'!$F$11+СВЦЭМ!$D$10+'СЕТ СН'!$F$5-'СЕТ СН'!$F$21</f>
        <v>3755.3872909800002</v>
      </c>
      <c r="R14" s="36">
        <f>SUMIFS(СВЦЭМ!$D$39:$D$758,СВЦЭМ!$A$39:$A$758,$A14,СВЦЭМ!$B$39:$B$758,R$11)+'СЕТ СН'!$F$11+СВЦЭМ!$D$10+'СЕТ СН'!$F$5-'СЕТ СН'!$F$21</f>
        <v>3769.5907097600002</v>
      </c>
      <c r="S14" s="36">
        <f>SUMIFS(СВЦЭМ!$D$39:$D$758,СВЦЭМ!$A$39:$A$758,$A14,СВЦЭМ!$B$39:$B$758,S$11)+'СЕТ СН'!$F$11+СВЦЭМ!$D$10+'СЕТ СН'!$F$5-'СЕТ СН'!$F$21</f>
        <v>3750.7439807199999</v>
      </c>
      <c r="T14" s="36">
        <f>SUMIFS(СВЦЭМ!$D$39:$D$758,СВЦЭМ!$A$39:$A$758,$A14,СВЦЭМ!$B$39:$B$758,T$11)+'СЕТ СН'!$F$11+СВЦЭМ!$D$10+'СЕТ СН'!$F$5-'СЕТ СН'!$F$21</f>
        <v>3725.3714476700002</v>
      </c>
      <c r="U14" s="36">
        <f>SUMIFS(СВЦЭМ!$D$39:$D$758,СВЦЭМ!$A$39:$A$758,$A14,СВЦЭМ!$B$39:$B$758,U$11)+'СЕТ СН'!$F$11+СВЦЭМ!$D$10+'СЕТ СН'!$F$5-'СЕТ СН'!$F$21</f>
        <v>3695.9385152599998</v>
      </c>
      <c r="V14" s="36">
        <f>SUMIFS(СВЦЭМ!$D$39:$D$758,СВЦЭМ!$A$39:$A$758,$A14,СВЦЭМ!$B$39:$B$758,V$11)+'СЕТ СН'!$F$11+СВЦЭМ!$D$10+'СЕТ СН'!$F$5-'СЕТ СН'!$F$21</f>
        <v>3670.1460948200001</v>
      </c>
      <c r="W14" s="36">
        <f>SUMIFS(СВЦЭМ!$D$39:$D$758,СВЦЭМ!$A$39:$A$758,$A14,СВЦЭМ!$B$39:$B$758,W$11)+'СЕТ СН'!$F$11+СВЦЭМ!$D$10+'СЕТ СН'!$F$5-'СЕТ СН'!$F$21</f>
        <v>3658.82555404</v>
      </c>
      <c r="X14" s="36">
        <f>SUMIFS(СВЦЭМ!$D$39:$D$758,СВЦЭМ!$A$39:$A$758,$A14,СВЦЭМ!$B$39:$B$758,X$11)+'СЕТ СН'!$F$11+СВЦЭМ!$D$10+'СЕТ СН'!$F$5-'СЕТ СН'!$F$21</f>
        <v>3698.4426941000002</v>
      </c>
      <c r="Y14" s="36">
        <f>SUMIFS(СВЦЭМ!$D$39:$D$758,СВЦЭМ!$A$39:$A$758,$A14,СВЦЭМ!$B$39:$B$758,Y$11)+'СЕТ СН'!$F$11+СВЦЭМ!$D$10+'СЕТ СН'!$F$5-'СЕТ СН'!$F$21</f>
        <v>3759.9188809900002</v>
      </c>
    </row>
    <row r="15" spans="1:27" ht="15.75" x14ac:dyDescent="0.2">
      <c r="A15" s="35">
        <f t="shared" si="0"/>
        <v>45386</v>
      </c>
      <c r="B15" s="36">
        <f>SUMIFS(СВЦЭМ!$D$39:$D$758,СВЦЭМ!$A$39:$A$758,$A15,СВЦЭМ!$B$39:$B$758,B$11)+'СЕТ СН'!$F$11+СВЦЭМ!$D$10+'СЕТ СН'!$F$5-'СЕТ СН'!$F$21</f>
        <v>3931.90265628</v>
      </c>
      <c r="C15" s="36">
        <f>SUMIFS(СВЦЭМ!$D$39:$D$758,СВЦЭМ!$A$39:$A$758,$A15,СВЦЭМ!$B$39:$B$758,C$11)+'СЕТ СН'!$F$11+СВЦЭМ!$D$10+'СЕТ СН'!$F$5-'СЕТ СН'!$F$21</f>
        <v>3891.98748583</v>
      </c>
      <c r="D15" s="36">
        <f>SUMIFS(СВЦЭМ!$D$39:$D$758,СВЦЭМ!$A$39:$A$758,$A15,СВЦЭМ!$B$39:$B$758,D$11)+'СЕТ СН'!$F$11+СВЦЭМ!$D$10+'СЕТ СН'!$F$5-'СЕТ СН'!$F$21</f>
        <v>3919.1912528900002</v>
      </c>
      <c r="E15" s="36">
        <f>SUMIFS(СВЦЭМ!$D$39:$D$758,СВЦЭМ!$A$39:$A$758,$A15,СВЦЭМ!$B$39:$B$758,E$11)+'СЕТ СН'!$F$11+СВЦЭМ!$D$10+'СЕТ СН'!$F$5-'СЕТ СН'!$F$21</f>
        <v>3933.0581105399997</v>
      </c>
      <c r="F15" s="36">
        <f>SUMIFS(СВЦЭМ!$D$39:$D$758,СВЦЭМ!$A$39:$A$758,$A15,СВЦЭМ!$B$39:$B$758,F$11)+'СЕТ СН'!$F$11+СВЦЭМ!$D$10+'СЕТ СН'!$F$5-'СЕТ СН'!$F$21</f>
        <v>3924.2247721900003</v>
      </c>
      <c r="G15" s="36">
        <f>SUMIFS(СВЦЭМ!$D$39:$D$758,СВЦЭМ!$A$39:$A$758,$A15,СВЦЭМ!$B$39:$B$758,G$11)+'СЕТ СН'!$F$11+СВЦЭМ!$D$10+'СЕТ СН'!$F$5-'СЕТ СН'!$F$21</f>
        <v>3883.9910594900002</v>
      </c>
      <c r="H15" s="36">
        <f>SUMIFS(СВЦЭМ!$D$39:$D$758,СВЦЭМ!$A$39:$A$758,$A15,СВЦЭМ!$B$39:$B$758,H$11)+'СЕТ СН'!$F$11+СВЦЭМ!$D$10+'СЕТ СН'!$F$5-'СЕТ СН'!$F$21</f>
        <v>3827.41334603</v>
      </c>
      <c r="I15" s="36">
        <f>SUMIFS(СВЦЭМ!$D$39:$D$758,СВЦЭМ!$A$39:$A$758,$A15,СВЦЭМ!$B$39:$B$758,I$11)+'СЕТ СН'!$F$11+СВЦЭМ!$D$10+'СЕТ СН'!$F$5-'СЕТ СН'!$F$21</f>
        <v>3766.2411205300004</v>
      </c>
      <c r="J15" s="36">
        <f>SUMIFS(СВЦЭМ!$D$39:$D$758,СВЦЭМ!$A$39:$A$758,$A15,СВЦЭМ!$B$39:$B$758,J$11)+'СЕТ СН'!$F$11+СВЦЭМ!$D$10+'СЕТ СН'!$F$5-'СЕТ СН'!$F$21</f>
        <v>3743.2314735099999</v>
      </c>
      <c r="K15" s="36">
        <f>SUMIFS(СВЦЭМ!$D$39:$D$758,СВЦЭМ!$A$39:$A$758,$A15,СВЦЭМ!$B$39:$B$758,K$11)+'СЕТ СН'!$F$11+СВЦЭМ!$D$10+'СЕТ СН'!$F$5-'СЕТ СН'!$F$21</f>
        <v>3734.6427775500001</v>
      </c>
      <c r="L15" s="36">
        <f>SUMIFS(СВЦЭМ!$D$39:$D$758,СВЦЭМ!$A$39:$A$758,$A15,СВЦЭМ!$B$39:$B$758,L$11)+'СЕТ СН'!$F$11+СВЦЭМ!$D$10+'СЕТ СН'!$F$5-'СЕТ СН'!$F$21</f>
        <v>3754.0699871000002</v>
      </c>
      <c r="M15" s="36">
        <f>SUMIFS(СВЦЭМ!$D$39:$D$758,СВЦЭМ!$A$39:$A$758,$A15,СВЦЭМ!$B$39:$B$758,M$11)+'СЕТ СН'!$F$11+СВЦЭМ!$D$10+'СЕТ СН'!$F$5-'СЕТ СН'!$F$21</f>
        <v>3797.5734713400002</v>
      </c>
      <c r="N15" s="36">
        <f>SUMIFS(СВЦЭМ!$D$39:$D$758,СВЦЭМ!$A$39:$A$758,$A15,СВЦЭМ!$B$39:$B$758,N$11)+'СЕТ СН'!$F$11+СВЦЭМ!$D$10+'СЕТ СН'!$F$5-'СЕТ СН'!$F$21</f>
        <v>3803.01934678</v>
      </c>
      <c r="O15" s="36">
        <f>SUMIFS(СВЦЭМ!$D$39:$D$758,СВЦЭМ!$A$39:$A$758,$A15,СВЦЭМ!$B$39:$B$758,O$11)+'СЕТ СН'!$F$11+СВЦЭМ!$D$10+'СЕТ СН'!$F$5-'СЕТ СН'!$F$21</f>
        <v>3814.2112106599998</v>
      </c>
      <c r="P15" s="36">
        <f>SUMIFS(СВЦЭМ!$D$39:$D$758,СВЦЭМ!$A$39:$A$758,$A15,СВЦЭМ!$B$39:$B$758,P$11)+'СЕТ СН'!$F$11+СВЦЭМ!$D$10+'СЕТ СН'!$F$5-'СЕТ СН'!$F$21</f>
        <v>3815.5421319500001</v>
      </c>
      <c r="Q15" s="36">
        <f>SUMIFS(СВЦЭМ!$D$39:$D$758,СВЦЭМ!$A$39:$A$758,$A15,СВЦЭМ!$B$39:$B$758,Q$11)+'СЕТ СН'!$F$11+СВЦЭМ!$D$10+'СЕТ СН'!$F$5-'СЕТ СН'!$F$21</f>
        <v>3872.8497624900001</v>
      </c>
      <c r="R15" s="36">
        <f>SUMIFS(СВЦЭМ!$D$39:$D$758,СВЦЭМ!$A$39:$A$758,$A15,СВЦЭМ!$B$39:$B$758,R$11)+'СЕТ СН'!$F$11+СВЦЭМ!$D$10+'СЕТ СН'!$F$5-'СЕТ СН'!$F$21</f>
        <v>3873.2096813500002</v>
      </c>
      <c r="S15" s="36">
        <f>SUMIFS(СВЦЭМ!$D$39:$D$758,СВЦЭМ!$A$39:$A$758,$A15,СВЦЭМ!$B$39:$B$758,S$11)+'СЕТ СН'!$F$11+СВЦЭМ!$D$10+'СЕТ СН'!$F$5-'СЕТ СН'!$F$21</f>
        <v>3834.8053130600001</v>
      </c>
      <c r="T15" s="36">
        <f>SUMIFS(СВЦЭМ!$D$39:$D$758,СВЦЭМ!$A$39:$A$758,$A15,СВЦЭМ!$B$39:$B$758,T$11)+'СЕТ СН'!$F$11+СВЦЭМ!$D$10+'СЕТ СН'!$F$5-'СЕТ СН'!$F$21</f>
        <v>3769.62476694</v>
      </c>
      <c r="U15" s="36">
        <f>SUMIFS(СВЦЭМ!$D$39:$D$758,СВЦЭМ!$A$39:$A$758,$A15,СВЦЭМ!$B$39:$B$758,U$11)+'СЕТ СН'!$F$11+СВЦЭМ!$D$10+'СЕТ СН'!$F$5-'СЕТ СН'!$F$21</f>
        <v>3752.3046404200004</v>
      </c>
      <c r="V15" s="36">
        <f>SUMIFS(СВЦЭМ!$D$39:$D$758,СВЦЭМ!$A$39:$A$758,$A15,СВЦЭМ!$B$39:$B$758,V$11)+'СЕТ СН'!$F$11+СВЦЭМ!$D$10+'СЕТ СН'!$F$5-'СЕТ СН'!$F$21</f>
        <v>3731.9809316700002</v>
      </c>
      <c r="W15" s="36">
        <f>SUMIFS(СВЦЭМ!$D$39:$D$758,СВЦЭМ!$A$39:$A$758,$A15,СВЦЭМ!$B$39:$B$758,W$11)+'СЕТ СН'!$F$11+СВЦЭМ!$D$10+'СЕТ СН'!$F$5-'СЕТ СН'!$F$21</f>
        <v>3718.4092813000002</v>
      </c>
      <c r="X15" s="36">
        <f>SUMIFS(СВЦЭМ!$D$39:$D$758,СВЦЭМ!$A$39:$A$758,$A15,СВЦЭМ!$B$39:$B$758,X$11)+'СЕТ СН'!$F$11+СВЦЭМ!$D$10+'СЕТ СН'!$F$5-'СЕТ СН'!$F$21</f>
        <v>3754.61115324</v>
      </c>
      <c r="Y15" s="36">
        <f>SUMIFS(СВЦЭМ!$D$39:$D$758,СВЦЭМ!$A$39:$A$758,$A15,СВЦЭМ!$B$39:$B$758,Y$11)+'СЕТ СН'!$F$11+СВЦЭМ!$D$10+'СЕТ СН'!$F$5-'СЕТ СН'!$F$21</f>
        <v>3810.2435281500002</v>
      </c>
    </row>
    <row r="16" spans="1:27" ht="15.75" x14ac:dyDescent="0.2">
      <c r="A16" s="35">
        <f t="shared" si="0"/>
        <v>45387</v>
      </c>
      <c r="B16" s="36">
        <f>SUMIFS(СВЦЭМ!$D$39:$D$758,СВЦЭМ!$A$39:$A$758,$A16,СВЦЭМ!$B$39:$B$758,B$11)+'СЕТ СН'!$F$11+СВЦЭМ!$D$10+'СЕТ СН'!$F$5-'СЕТ СН'!$F$21</f>
        <v>3798.1021073299999</v>
      </c>
      <c r="C16" s="36">
        <f>SUMIFS(СВЦЭМ!$D$39:$D$758,СВЦЭМ!$A$39:$A$758,$A16,СВЦЭМ!$B$39:$B$758,C$11)+'СЕТ СН'!$F$11+СВЦЭМ!$D$10+'СЕТ СН'!$F$5-'СЕТ СН'!$F$21</f>
        <v>3831.6065354700004</v>
      </c>
      <c r="D16" s="36">
        <f>SUMIFS(СВЦЭМ!$D$39:$D$758,СВЦЭМ!$A$39:$A$758,$A16,СВЦЭМ!$B$39:$B$758,D$11)+'СЕТ СН'!$F$11+СВЦЭМ!$D$10+'СЕТ СН'!$F$5-'СЕТ СН'!$F$21</f>
        <v>3860.3333355799996</v>
      </c>
      <c r="E16" s="36">
        <f>SUMIFS(СВЦЭМ!$D$39:$D$758,СВЦЭМ!$A$39:$A$758,$A16,СВЦЭМ!$B$39:$B$758,E$11)+'СЕТ СН'!$F$11+СВЦЭМ!$D$10+'СЕТ СН'!$F$5-'СЕТ СН'!$F$21</f>
        <v>3874.6286136899998</v>
      </c>
      <c r="F16" s="36">
        <f>SUMIFS(СВЦЭМ!$D$39:$D$758,СВЦЭМ!$A$39:$A$758,$A16,СВЦЭМ!$B$39:$B$758,F$11)+'СЕТ СН'!$F$11+СВЦЭМ!$D$10+'СЕТ СН'!$F$5-'СЕТ СН'!$F$21</f>
        <v>3868.06263193</v>
      </c>
      <c r="G16" s="36">
        <f>SUMIFS(СВЦЭМ!$D$39:$D$758,СВЦЭМ!$A$39:$A$758,$A16,СВЦЭМ!$B$39:$B$758,G$11)+'СЕТ СН'!$F$11+СВЦЭМ!$D$10+'СЕТ СН'!$F$5-'СЕТ СН'!$F$21</f>
        <v>3833.6607983800004</v>
      </c>
      <c r="H16" s="36">
        <f>SUMIFS(СВЦЭМ!$D$39:$D$758,СВЦЭМ!$A$39:$A$758,$A16,СВЦЭМ!$B$39:$B$758,H$11)+'СЕТ СН'!$F$11+СВЦЭМ!$D$10+'СЕТ СН'!$F$5-'СЕТ СН'!$F$21</f>
        <v>3776.4577104700002</v>
      </c>
      <c r="I16" s="36">
        <f>SUMIFS(СВЦЭМ!$D$39:$D$758,СВЦЭМ!$A$39:$A$758,$A16,СВЦЭМ!$B$39:$B$758,I$11)+'СЕТ СН'!$F$11+СВЦЭМ!$D$10+'СЕТ СН'!$F$5-'СЕТ СН'!$F$21</f>
        <v>3758.6453390300003</v>
      </c>
      <c r="J16" s="36">
        <f>SUMIFS(СВЦЭМ!$D$39:$D$758,СВЦЭМ!$A$39:$A$758,$A16,СВЦЭМ!$B$39:$B$758,J$11)+'СЕТ СН'!$F$11+СВЦЭМ!$D$10+'СЕТ СН'!$F$5-'СЕТ СН'!$F$21</f>
        <v>3715.1524027100004</v>
      </c>
      <c r="K16" s="36">
        <f>SUMIFS(СВЦЭМ!$D$39:$D$758,СВЦЭМ!$A$39:$A$758,$A16,СВЦЭМ!$B$39:$B$758,K$11)+'СЕТ СН'!$F$11+СВЦЭМ!$D$10+'СЕТ СН'!$F$5-'СЕТ СН'!$F$21</f>
        <v>3703.6930869900002</v>
      </c>
      <c r="L16" s="36">
        <f>SUMIFS(СВЦЭМ!$D$39:$D$758,СВЦЭМ!$A$39:$A$758,$A16,СВЦЭМ!$B$39:$B$758,L$11)+'СЕТ СН'!$F$11+СВЦЭМ!$D$10+'СЕТ СН'!$F$5-'СЕТ СН'!$F$21</f>
        <v>3713.7126149300002</v>
      </c>
      <c r="M16" s="36">
        <f>SUMIFS(СВЦЭМ!$D$39:$D$758,СВЦЭМ!$A$39:$A$758,$A16,СВЦЭМ!$B$39:$B$758,M$11)+'СЕТ СН'!$F$11+СВЦЭМ!$D$10+'СЕТ СН'!$F$5-'СЕТ СН'!$F$21</f>
        <v>3734.1010815</v>
      </c>
      <c r="N16" s="36">
        <f>SUMIFS(СВЦЭМ!$D$39:$D$758,СВЦЭМ!$A$39:$A$758,$A16,СВЦЭМ!$B$39:$B$758,N$11)+'СЕТ СН'!$F$11+СВЦЭМ!$D$10+'СЕТ СН'!$F$5-'СЕТ СН'!$F$21</f>
        <v>3747.3384950400005</v>
      </c>
      <c r="O16" s="36">
        <f>SUMIFS(СВЦЭМ!$D$39:$D$758,СВЦЭМ!$A$39:$A$758,$A16,СВЦЭМ!$B$39:$B$758,O$11)+'СЕТ СН'!$F$11+СВЦЭМ!$D$10+'СЕТ СН'!$F$5-'СЕТ СН'!$F$21</f>
        <v>3750.7073591500002</v>
      </c>
      <c r="P16" s="36">
        <f>SUMIFS(СВЦЭМ!$D$39:$D$758,СВЦЭМ!$A$39:$A$758,$A16,СВЦЭМ!$B$39:$B$758,P$11)+'СЕТ СН'!$F$11+СВЦЭМ!$D$10+'СЕТ СН'!$F$5-'СЕТ СН'!$F$21</f>
        <v>3798.1925489800001</v>
      </c>
      <c r="Q16" s="36">
        <f>SUMIFS(СВЦЭМ!$D$39:$D$758,СВЦЭМ!$A$39:$A$758,$A16,СВЦЭМ!$B$39:$B$758,Q$11)+'СЕТ СН'!$F$11+СВЦЭМ!$D$10+'СЕТ СН'!$F$5-'СЕТ СН'!$F$21</f>
        <v>3824.5332613500004</v>
      </c>
      <c r="R16" s="36">
        <f>SUMIFS(СВЦЭМ!$D$39:$D$758,СВЦЭМ!$A$39:$A$758,$A16,СВЦЭМ!$B$39:$B$758,R$11)+'СЕТ СН'!$F$11+СВЦЭМ!$D$10+'СЕТ СН'!$F$5-'СЕТ СН'!$F$21</f>
        <v>3787.86292215</v>
      </c>
      <c r="S16" s="36">
        <f>SUMIFS(СВЦЭМ!$D$39:$D$758,СВЦЭМ!$A$39:$A$758,$A16,СВЦЭМ!$B$39:$B$758,S$11)+'СЕТ СН'!$F$11+СВЦЭМ!$D$10+'СЕТ СН'!$F$5-'СЕТ СН'!$F$21</f>
        <v>3769.7115064600002</v>
      </c>
      <c r="T16" s="36">
        <f>SUMIFS(СВЦЭМ!$D$39:$D$758,СВЦЭМ!$A$39:$A$758,$A16,СВЦЭМ!$B$39:$B$758,T$11)+'СЕТ СН'!$F$11+СВЦЭМ!$D$10+'СЕТ СН'!$F$5-'СЕТ СН'!$F$21</f>
        <v>3738.5761789799999</v>
      </c>
      <c r="U16" s="36">
        <f>SUMIFS(СВЦЭМ!$D$39:$D$758,СВЦЭМ!$A$39:$A$758,$A16,СВЦЭМ!$B$39:$B$758,U$11)+'СЕТ СН'!$F$11+СВЦЭМ!$D$10+'СЕТ СН'!$F$5-'СЕТ СН'!$F$21</f>
        <v>3721.97554167</v>
      </c>
      <c r="V16" s="36">
        <f>SUMIFS(СВЦЭМ!$D$39:$D$758,СВЦЭМ!$A$39:$A$758,$A16,СВЦЭМ!$B$39:$B$758,V$11)+'СЕТ СН'!$F$11+СВЦЭМ!$D$10+'СЕТ СН'!$F$5-'СЕТ СН'!$F$21</f>
        <v>3719.4399225500001</v>
      </c>
      <c r="W16" s="36">
        <f>SUMIFS(СВЦЭМ!$D$39:$D$758,СВЦЭМ!$A$39:$A$758,$A16,СВЦЭМ!$B$39:$B$758,W$11)+'СЕТ СН'!$F$11+СВЦЭМ!$D$10+'СЕТ СН'!$F$5-'СЕТ СН'!$F$21</f>
        <v>3722.8839716399998</v>
      </c>
      <c r="X16" s="36">
        <f>SUMIFS(СВЦЭМ!$D$39:$D$758,СВЦЭМ!$A$39:$A$758,$A16,СВЦЭМ!$B$39:$B$758,X$11)+'СЕТ СН'!$F$11+СВЦЭМ!$D$10+'СЕТ СН'!$F$5-'СЕТ СН'!$F$21</f>
        <v>3745.89074618</v>
      </c>
      <c r="Y16" s="36">
        <f>SUMIFS(СВЦЭМ!$D$39:$D$758,СВЦЭМ!$A$39:$A$758,$A16,СВЦЭМ!$B$39:$B$758,Y$11)+'СЕТ СН'!$F$11+СВЦЭМ!$D$10+'СЕТ СН'!$F$5-'СЕТ СН'!$F$21</f>
        <v>3786.6007738200001</v>
      </c>
    </row>
    <row r="17" spans="1:25" ht="15.75" x14ac:dyDescent="0.2">
      <c r="A17" s="35">
        <f t="shared" si="0"/>
        <v>45388</v>
      </c>
      <c r="B17" s="36">
        <f>SUMIFS(СВЦЭМ!$D$39:$D$758,СВЦЭМ!$A$39:$A$758,$A17,СВЦЭМ!$B$39:$B$758,B$11)+'СЕТ СН'!$F$11+СВЦЭМ!$D$10+'СЕТ СН'!$F$5-'СЕТ СН'!$F$21</f>
        <v>3837.8242478100001</v>
      </c>
      <c r="C17" s="36">
        <f>SUMIFS(СВЦЭМ!$D$39:$D$758,СВЦЭМ!$A$39:$A$758,$A17,СВЦЭМ!$B$39:$B$758,C$11)+'СЕТ СН'!$F$11+СВЦЭМ!$D$10+'СЕТ СН'!$F$5-'СЕТ СН'!$F$21</f>
        <v>3853.4195337299998</v>
      </c>
      <c r="D17" s="36">
        <f>SUMIFS(СВЦЭМ!$D$39:$D$758,СВЦЭМ!$A$39:$A$758,$A17,СВЦЭМ!$B$39:$B$758,D$11)+'СЕТ СН'!$F$11+СВЦЭМ!$D$10+'СЕТ СН'!$F$5-'СЕТ СН'!$F$21</f>
        <v>3854.3212854499998</v>
      </c>
      <c r="E17" s="36">
        <f>SUMIFS(СВЦЭМ!$D$39:$D$758,СВЦЭМ!$A$39:$A$758,$A17,СВЦЭМ!$B$39:$B$758,E$11)+'СЕТ СН'!$F$11+СВЦЭМ!$D$10+'СЕТ СН'!$F$5-'СЕТ СН'!$F$21</f>
        <v>3882.51610222</v>
      </c>
      <c r="F17" s="36">
        <f>SUMIFS(СВЦЭМ!$D$39:$D$758,СВЦЭМ!$A$39:$A$758,$A17,СВЦЭМ!$B$39:$B$758,F$11)+'СЕТ СН'!$F$11+СВЦЭМ!$D$10+'СЕТ СН'!$F$5-'СЕТ СН'!$F$21</f>
        <v>3886.2700015800001</v>
      </c>
      <c r="G17" s="36">
        <f>SUMIFS(СВЦЭМ!$D$39:$D$758,СВЦЭМ!$A$39:$A$758,$A17,СВЦЭМ!$B$39:$B$758,G$11)+'СЕТ СН'!$F$11+СВЦЭМ!$D$10+'СЕТ СН'!$F$5-'СЕТ СН'!$F$21</f>
        <v>3873.8368924799997</v>
      </c>
      <c r="H17" s="36">
        <f>SUMIFS(СВЦЭМ!$D$39:$D$758,СВЦЭМ!$A$39:$A$758,$A17,СВЦЭМ!$B$39:$B$758,H$11)+'СЕТ СН'!$F$11+СВЦЭМ!$D$10+'СЕТ СН'!$F$5-'СЕТ СН'!$F$21</f>
        <v>3849.5069792900003</v>
      </c>
      <c r="I17" s="36">
        <f>SUMIFS(СВЦЭМ!$D$39:$D$758,СВЦЭМ!$A$39:$A$758,$A17,СВЦЭМ!$B$39:$B$758,I$11)+'СЕТ СН'!$F$11+СВЦЭМ!$D$10+'СЕТ СН'!$F$5-'СЕТ СН'!$F$21</f>
        <v>3785.3694954900002</v>
      </c>
      <c r="J17" s="36">
        <f>SUMIFS(СВЦЭМ!$D$39:$D$758,СВЦЭМ!$A$39:$A$758,$A17,СВЦЭМ!$B$39:$B$758,J$11)+'СЕТ СН'!$F$11+СВЦЭМ!$D$10+'СЕТ СН'!$F$5-'СЕТ СН'!$F$21</f>
        <v>3758.35898064</v>
      </c>
      <c r="K17" s="36">
        <f>SUMIFS(СВЦЭМ!$D$39:$D$758,СВЦЭМ!$A$39:$A$758,$A17,СВЦЭМ!$B$39:$B$758,K$11)+'СЕТ СН'!$F$11+СВЦЭМ!$D$10+'СЕТ СН'!$F$5-'СЕТ СН'!$F$21</f>
        <v>3721.9465659300004</v>
      </c>
      <c r="L17" s="36">
        <f>SUMIFS(СВЦЭМ!$D$39:$D$758,СВЦЭМ!$A$39:$A$758,$A17,СВЦЭМ!$B$39:$B$758,L$11)+'СЕТ СН'!$F$11+СВЦЭМ!$D$10+'СЕТ СН'!$F$5-'СЕТ СН'!$F$21</f>
        <v>3709.0367173000004</v>
      </c>
      <c r="M17" s="36">
        <f>SUMIFS(СВЦЭМ!$D$39:$D$758,СВЦЭМ!$A$39:$A$758,$A17,СВЦЭМ!$B$39:$B$758,M$11)+'СЕТ СН'!$F$11+СВЦЭМ!$D$10+'СЕТ СН'!$F$5-'СЕТ СН'!$F$21</f>
        <v>3712.4570446900002</v>
      </c>
      <c r="N17" s="36">
        <f>SUMIFS(СВЦЭМ!$D$39:$D$758,СВЦЭМ!$A$39:$A$758,$A17,СВЦЭМ!$B$39:$B$758,N$11)+'СЕТ СН'!$F$11+СВЦЭМ!$D$10+'СЕТ СН'!$F$5-'СЕТ СН'!$F$21</f>
        <v>3711.8408643399998</v>
      </c>
      <c r="O17" s="36">
        <f>SUMIFS(СВЦЭМ!$D$39:$D$758,СВЦЭМ!$A$39:$A$758,$A17,СВЦЭМ!$B$39:$B$758,O$11)+'СЕТ СН'!$F$11+СВЦЭМ!$D$10+'СЕТ СН'!$F$5-'СЕТ СН'!$F$21</f>
        <v>3724.9279396400002</v>
      </c>
      <c r="P17" s="36">
        <f>SUMIFS(СВЦЭМ!$D$39:$D$758,СВЦЭМ!$A$39:$A$758,$A17,СВЦЭМ!$B$39:$B$758,P$11)+'СЕТ СН'!$F$11+СВЦЭМ!$D$10+'СЕТ СН'!$F$5-'СЕТ СН'!$F$21</f>
        <v>3745.62458255</v>
      </c>
      <c r="Q17" s="36">
        <f>SUMIFS(СВЦЭМ!$D$39:$D$758,СВЦЭМ!$A$39:$A$758,$A17,СВЦЭМ!$B$39:$B$758,Q$11)+'СЕТ СН'!$F$11+СВЦЭМ!$D$10+'СЕТ СН'!$F$5-'СЕТ СН'!$F$21</f>
        <v>3756.8542456900004</v>
      </c>
      <c r="R17" s="36">
        <f>SUMIFS(СВЦЭМ!$D$39:$D$758,СВЦЭМ!$A$39:$A$758,$A17,СВЦЭМ!$B$39:$B$758,R$11)+'СЕТ СН'!$F$11+СВЦЭМ!$D$10+'СЕТ СН'!$F$5-'СЕТ СН'!$F$21</f>
        <v>3769.1150764399999</v>
      </c>
      <c r="S17" s="36">
        <f>SUMIFS(СВЦЭМ!$D$39:$D$758,СВЦЭМ!$A$39:$A$758,$A17,СВЦЭМ!$B$39:$B$758,S$11)+'СЕТ СН'!$F$11+СВЦЭМ!$D$10+'СЕТ СН'!$F$5-'СЕТ СН'!$F$21</f>
        <v>3737.5506433800001</v>
      </c>
      <c r="T17" s="36">
        <f>SUMIFS(СВЦЭМ!$D$39:$D$758,СВЦЭМ!$A$39:$A$758,$A17,СВЦЭМ!$B$39:$B$758,T$11)+'СЕТ СН'!$F$11+СВЦЭМ!$D$10+'СЕТ СН'!$F$5-'СЕТ СН'!$F$21</f>
        <v>3706.92752062</v>
      </c>
      <c r="U17" s="36">
        <f>SUMIFS(СВЦЭМ!$D$39:$D$758,СВЦЭМ!$A$39:$A$758,$A17,СВЦЭМ!$B$39:$B$758,U$11)+'СЕТ СН'!$F$11+СВЦЭМ!$D$10+'СЕТ СН'!$F$5-'СЕТ СН'!$F$21</f>
        <v>3684.80806828</v>
      </c>
      <c r="V17" s="36">
        <f>SUMIFS(СВЦЭМ!$D$39:$D$758,СВЦЭМ!$A$39:$A$758,$A17,СВЦЭМ!$B$39:$B$758,V$11)+'СЕТ СН'!$F$11+СВЦЭМ!$D$10+'СЕТ СН'!$F$5-'СЕТ СН'!$F$21</f>
        <v>3662.7424369199998</v>
      </c>
      <c r="W17" s="36">
        <f>SUMIFS(СВЦЭМ!$D$39:$D$758,СВЦЭМ!$A$39:$A$758,$A17,СВЦЭМ!$B$39:$B$758,W$11)+'СЕТ СН'!$F$11+СВЦЭМ!$D$10+'СЕТ СН'!$F$5-'СЕТ СН'!$F$21</f>
        <v>3646.9995723700004</v>
      </c>
      <c r="X17" s="36">
        <f>SUMIFS(СВЦЭМ!$D$39:$D$758,СВЦЭМ!$A$39:$A$758,$A17,СВЦЭМ!$B$39:$B$758,X$11)+'СЕТ СН'!$F$11+СВЦЭМ!$D$10+'СЕТ СН'!$F$5-'СЕТ СН'!$F$21</f>
        <v>3694.6900926100002</v>
      </c>
      <c r="Y17" s="36">
        <f>SUMIFS(СВЦЭМ!$D$39:$D$758,СВЦЭМ!$A$39:$A$758,$A17,СВЦЭМ!$B$39:$B$758,Y$11)+'СЕТ СН'!$F$11+СВЦЭМ!$D$10+'СЕТ СН'!$F$5-'СЕТ СН'!$F$21</f>
        <v>3736.8501730200001</v>
      </c>
    </row>
    <row r="18" spans="1:25" ht="15.75" x14ac:dyDescent="0.2">
      <c r="A18" s="35">
        <f t="shared" si="0"/>
        <v>45389</v>
      </c>
      <c r="B18" s="36">
        <f>SUMIFS(СВЦЭМ!$D$39:$D$758,СВЦЭМ!$A$39:$A$758,$A18,СВЦЭМ!$B$39:$B$758,B$11)+'СЕТ СН'!$F$11+СВЦЭМ!$D$10+'СЕТ СН'!$F$5-'СЕТ СН'!$F$21</f>
        <v>3833.5169813000002</v>
      </c>
      <c r="C18" s="36">
        <f>SUMIFS(СВЦЭМ!$D$39:$D$758,СВЦЭМ!$A$39:$A$758,$A18,СВЦЭМ!$B$39:$B$758,C$11)+'СЕТ СН'!$F$11+СВЦЭМ!$D$10+'СЕТ СН'!$F$5-'СЕТ СН'!$F$21</f>
        <v>3877.1687055699995</v>
      </c>
      <c r="D18" s="36">
        <f>SUMIFS(СВЦЭМ!$D$39:$D$758,СВЦЭМ!$A$39:$A$758,$A18,СВЦЭМ!$B$39:$B$758,D$11)+'СЕТ СН'!$F$11+СВЦЭМ!$D$10+'СЕТ СН'!$F$5-'СЕТ СН'!$F$21</f>
        <v>3912.8199272900001</v>
      </c>
      <c r="E18" s="36">
        <f>SUMIFS(СВЦЭМ!$D$39:$D$758,СВЦЭМ!$A$39:$A$758,$A18,СВЦЭМ!$B$39:$B$758,E$11)+'СЕТ СН'!$F$11+СВЦЭМ!$D$10+'СЕТ СН'!$F$5-'СЕТ СН'!$F$21</f>
        <v>3898.2024298599999</v>
      </c>
      <c r="F18" s="36">
        <f>SUMIFS(СВЦЭМ!$D$39:$D$758,СВЦЭМ!$A$39:$A$758,$A18,СВЦЭМ!$B$39:$B$758,F$11)+'СЕТ СН'!$F$11+СВЦЭМ!$D$10+'СЕТ СН'!$F$5-'СЕТ СН'!$F$21</f>
        <v>3908.9203293099999</v>
      </c>
      <c r="G18" s="36">
        <f>SUMIFS(СВЦЭМ!$D$39:$D$758,СВЦЭМ!$A$39:$A$758,$A18,СВЦЭМ!$B$39:$B$758,G$11)+'СЕТ СН'!$F$11+СВЦЭМ!$D$10+'СЕТ СН'!$F$5-'СЕТ СН'!$F$21</f>
        <v>3909.2881469100003</v>
      </c>
      <c r="H18" s="36">
        <f>SUMIFS(СВЦЭМ!$D$39:$D$758,СВЦЭМ!$A$39:$A$758,$A18,СВЦЭМ!$B$39:$B$758,H$11)+'СЕТ СН'!$F$11+СВЦЭМ!$D$10+'СЕТ СН'!$F$5-'СЕТ СН'!$F$21</f>
        <v>3898.4048295000002</v>
      </c>
      <c r="I18" s="36">
        <f>SUMIFS(СВЦЭМ!$D$39:$D$758,СВЦЭМ!$A$39:$A$758,$A18,СВЦЭМ!$B$39:$B$758,I$11)+'СЕТ СН'!$F$11+СВЦЭМ!$D$10+'СЕТ СН'!$F$5-'СЕТ СН'!$F$21</f>
        <v>3834.9823489700002</v>
      </c>
      <c r="J18" s="36">
        <f>SUMIFS(СВЦЭМ!$D$39:$D$758,СВЦЭМ!$A$39:$A$758,$A18,СВЦЭМ!$B$39:$B$758,J$11)+'СЕТ СН'!$F$11+СВЦЭМ!$D$10+'СЕТ СН'!$F$5-'СЕТ СН'!$F$21</f>
        <v>3782.2408660600004</v>
      </c>
      <c r="K18" s="36">
        <f>SUMIFS(СВЦЭМ!$D$39:$D$758,СВЦЭМ!$A$39:$A$758,$A18,СВЦЭМ!$B$39:$B$758,K$11)+'СЕТ СН'!$F$11+СВЦЭМ!$D$10+'СЕТ СН'!$F$5-'СЕТ СН'!$F$21</f>
        <v>3725.0765898</v>
      </c>
      <c r="L18" s="36">
        <f>SUMIFS(СВЦЭМ!$D$39:$D$758,СВЦЭМ!$A$39:$A$758,$A18,СВЦЭМ!$B$39:$B$758,L$11)+'СЕТ СН'!$F$11+СВЦЭМ!$D$10+'СЕТ СН'!$F$5-'СЕТ СН'!$F$21</f>
        <v>3697.8197940500004</v>
      </c>
      <c r="M18" s="36">
        <f>SUMIFS(СВЦЭМ!$D$39:$D$758,СВЦЭМ!$A$39:$A$758,$A18,СВЦЭМ!$B$39:$B$758,M$11)+'СЕТ СН'!$F$11+СВЦЭМ!$D$10+'СЕТ СН'!$F$5-'СЕТ СН'!$F$21</f>
        <v>3703.2071156000002</v>
      </c>
      <c r="N18" s="36">
        <f>SUMIFS(СВЦЭМ!$D$39:$D$758,СВЦЭМ!$A$39:$A$758,$A18,СВЦЭМ!$B$39:$B$758,N$11)+'СЕТ СН'!$F$11+СВЦЭМ!$D$10+'СЕТ СН'!$F$5-'СЕТ СН'!$F$21</f>
        <v>3712.3813891600003</v>
      </c>
      <c r="O18" s="36">
        <f>SUMIFS(СВЦЭМ!$D$39:$D$758,СВЦЭМ!$A$39:$A$758,$A18,СВЦЭМ!$B$39:$B$758,O$11)+'СЕТ СН'!$F$11+СВЦЭМ!$D$10+'СЕТ СН'!$F$5-'СЕТ СН'!$F$21</f>
        <v>3738.0048007599999</v>
      </c>
      <c r="P18" s="36">
        <f>SUMIFS(СВЦЭМ!$D$39:$D$758,СВЦЭМ!$A$39:$A$758,$A18,СВЦЭМ!$B$39:$B$758,P$11)+'СЕТ СН'!$F$11+СВЦЭМ!$D$10+'СЕТ СН'!$F$5-'СЕТ СН'!$F$21</f>
        <v>3760.7067232700001</v>
      </c>
      <c r="Q18" s="36">
        <f>SUMIFS(СВЦЭМ!$D$39:$D$758,СВЦЭМ!$A$39:$A$758,$A18,СВЦЭМ!$B$39:$B$758,Q$11)+'СЕТ СН'!$F$11+СВЦЭМ!$D$10+'СЕТ СН'!$F$5-'СЕТ СН'!$F$21</f>
        <v>3773.3507983700001</v>
      </c>
      <c r="R18" s="36">
        <f>SUMIFS(СВЦЭМ!$D$39:$D$758,СВЦЭМ!$A$39:$A$758,$A18,СВЦЭМ!$B$39:$B$758,R$11)+'СЕТ СН'!$F$11+СВЦЭМ!$D$10+'СЕТ СН'!$F$5-'СЕТ СН'!$F$21</f>
        <v>3779.4599113800004</v>
      </c>
      <c r="S18" s="36">
        <f>SUMIFS(СВЦЭМ!$D$39:$D$758,СВЦЭМ!$A$39:$A$758,$A18,СВЦЭМ!$B$39:$B$758,S$11)+'СЕТ СН'!$F$11+СВЦЭМ!$D$10+'СЕТ СН'!$F$5-'СЕТ СН'!$F$21</f>
        <v>3751.9349293100004</v>
      </c>
      <c r="T18" s="36">
        <f>SUMIFS(СВЦЭМ!$D$39:$D$758,СВЦЭМ!$A$39:$A$758,$A18,СВЦЭМ!$B$39:$B$758,T$11)+'СЕТ СН'!$F$11+СВЦЭМ!$D$10+'СЕТ СН'!$F$5-'СЕТ СН'!$F$21</f>
        <v>3717.69664543</v>
      </c>
      <c r="U18" s="36">
        <f>SUMIFS(СВЦЭМ!$D$39:$D$758,СВЦЭМ!$A$39:$A$758,$A18,СВЦЭМ!$B$39:$B$758,U$11)+'СЕТ СН'!$F$11+СВЦЭМ!$D$10+'СЕТ СН'!$F$5-'СЕТ СН'!$F$21</f>
        <v>3719.8336154400004</v>
      </c>
      <c r="V18" s="36">
        <f>SUMIFS(СВЦЭМ!$D$39:$D$758,СВЦЭМ!$A$39:$A$758,$A18,СВЦЭМ!$B$39:$B$758,V$11)+'СЕТ СН'!$F$11+СВЦЭМ!$D$10+'СЕТ СН'!$F$5-'СЕТ СН'!$F$21</f>
        <v>3683.6498302999998</v>
      </c>
      <c r="W18" s="36">
        <f>SUMIFS(СВЦЭМ!$D$39:$D$758,СВЦЭМ!$A$39:$A$758,$A18,СВЦЭМ!$B$39:$B$758,W$11)+'СЕТ СН'!$F$11+СВЦЭМ!$D$10+'СЕТ СН'!$F$5-'СЕТ СН'!$F$21</f>
        <v>3665.1412136200001</v>
      </c>
      <c r="X18" s="36">
        <f>SUMIFS(СВЦЭМ!$D$39:$D$758,СВЦЭМ!$A$39:$A$758,$A18,СВЦЭМ!$B$39:$B$758,X$11)+'СЕТ СН'!$F$11+СВЦЭМ!$D$10+'СЕТ СН'!$F$5-'СЕТ СН'!$F$21</f>
        <v>3719.4205778900005</v>
      </c>
      <c r="Y18" s="36">
        <f>SUMIFS(СВЦЭМ!$D$39:$D$758,СВЦЭМ!$A$39:$A$758,$A18,СВЦЭМ!$B$39:$B$758,Y$11)+'СЕТ СН'!$F$11+СВЦЭМ!$D$10+'СЕТ СН'!$F$5-'СЕТ СН'!$F$21</f>
        <v>3750.89431706</v>
      </c>
    </row>
    <row r="19" spans="1:25" ht="15.75" x14ac:dyDescent="0.2">
      <c r="A19" s="35">
        <f t="shared" si="0"/>
        <v>45390</v>
      </c>
      <c r="B19" s="36">
        <f>SUMIFS(СВЦЭМ!$D$39:$D$758,СВЦЭМ!$A$39:$A$758,$A19,СВЦЭМ!$B$39:$B$758,B$11)+'СЕТ СН'!$F$11+СВЦЭМ!$D$10+'СЕТ СН'!$F$5-'СЕТ СН'!$F$21</f>
        <v>3723.1243572800004</v>
      </c>
      <c r="C19" s="36">
        <f>SUMIFS(СВЦЭМ!$D$39:$D$758,СВЦЭМ!$A$39:$A$758,$A19,СВЦЭМ!$B$39:$B$758,C$11)+'СЕТ СН'!$F$11+СВЦЭМ!$D$10+'СЕТ СН'!$F$5-'СЕТ СН'!$F$21</f>
        <v>3755.17751787</v>
      </c>
      <c r="D19" s="36">
        <f>SUMIFS(СВЦЭМ!$D$39:$D$758,СВЦЭМ!$A$39:$A$758,$A19,СВЦЭМ!$B$39:$B$758,D$11)+'СЕТ СН'!$F$11+СВЦЭМ!$D$10+'СЕТ СН'!$F$5-'СЕТ СН'!$F$21</f>
        <v>3776.5730515599998</v>
      </c>
      <c r="E19" s="36">
        <f>SUMIFS(СВЦЭМ!$D$39:$D$758,СВЦЭМ!$A$39:$A$758,$A19,СВЦЭМ!$B$39:$B$758,E$11)+'СЕТ СН'!$F$11+СВЦЭМ!$D$10+'СЕТ СН'!$F$5-'СЕТ СН'!$F$21</f>
        <v>3795.9359308800003</v>
      </c>
      <c r="F19" s="36">
        <f>SUMIFS(СВЦЭМ!$D$39:$D$758,СВЦЭМ!$A$39:$A$758,$A19,СВЦЭМ!$B$39:$B$758,F$11)+'СЕТ СН'!$F$11+СВЦЭМ!$D$10+'СЕТ СН'!$F$5-'СЕТ СН'!$F$21</f>
        <v>3772.2789406400002</v>
      </c>
      <c r="G19" s="36">
        <f>SUMIFS(СВЦЭМ!$D$39:$D$758,СВЦЭМ!$A$39:$A$758,$A19,СВЦЭМ!$B$39:$B$758,G$11)+'СЕТ СН'!$F$11+СВЦЭМ!$D$10+'СЕТ СН'!$F$5-'СЕТ СН'!$F$21</f>
        <v>3778.19600722</v>
      </c>
      <c r="H19" s="36">
        <f>SUMIFS(СВЦЭМ!$D$39:$D$758,СВЦЭМ!$A$39:$A$758,$A19,СВЦЭМ!$B$39:$B$758,H$11)+'СЕТ СН'!$F$11+СВЦЭМ!$D$10+'СЕТ СН'!$F$5-'СЕТ СН'!$F$21</f>
        <v>3738.5226977000002</v>
      </c>
      <c r="I19" s="36">
        <f>SUMIFS(СВЦЭМ!$D$39:$D$758,СВЦЭМ!$A$39:$A$758,$A19,СВЦЭМ!$B$39:$B$758,I$11)+'СЕТ СН'!$F$11+СВЦЭМ!$D$10+'СЕТ СН'!$F$5-'СЕТ СН'!$F$21</f>
        <v>3772.4453212100002</v>
      </c>
      <c r="J19" s="36">
        <f>SUMIFS(СВЦЭМ!$D$39:$D$758,СВЦЭМ!$A$39:$A$758,$A19,СВЦЭМ!$B$39:$B$758,J$11)+'СЕТ СН'!$F$11+СВЦЭМ!$D$10+'СЕТ СН'!$F$5-'СЕТ СН'!$F$21</f>
        <v>3719.2407181799999</v>
      </c>
      <c r="K19" s="36">
        <f>SUMIFS(СВЦЭМ!$D$39:$D$758,СВЦЭМ!$A$39:$A$758,$A19,СВЦЭМ!$B$39:$B$758,K$11)+'СЕТ СН'!$F$11+СВЦЭМ!$D$10+'СЕТ СН'!$F$5-'СЕТ СН'!$F$21</f>
        <v>3702.6735827399998</v>
      </c>
      <c r="L19" s="36">
        <f>SUMIFS(СВЦЭМ!$D$39:$D$758,СВЦЭМ!$A$39:$A$758,$A19,СВЦЭМ!$B$39:$B$758,L$11)+'СЕТ СН'!$F$11+СВЦЭМ!$D$10+'СЕТ СН'!$F$5-'СЕТ СН'!$F$21</f>
        <v>3703.9180576799999</v>
      </c>
      <c r="M19" s="36">
        <f>SUMIFS(СВЦЭМ!$D$39:$D$758,СВЦЭМ!$A$39:$A$758,$A19,СВЦЭМ!$B$39:$B$758,M$11)+'СЕТ СН'!$F$11+СВЦЭМ!$D$10+'СЕТ СН'!$F$5-'СЕТ СН'!$F$21</f>
        <v>3731.1768095699999</v>
      </c>
      <c r="N19" s="36">
        <f>SUMIFS(СВЦЭМ!$D$39:$D$758,СВЦЭМ!$A$39:$A$758,$A19,СВЦЭМ!$B$39:$B$758,N$11)+'СЕТ СН'!$F$11+СВЦЭМ!$D$10+'СЕТ СН'!$F$5-'СЕТ СН'!$F$21</f>
        <v>3747.8521076200004</v>
      </c>
      <c r="O19" s="36">
        <f>SUMIFS(СВЦЭМ!$D$39:$D$758,СВЦЭМ!$A$39:$A$758,$A19,СВЦЭМ!$B$39:$B$758,O$11)+'СЕТ СН'!$F$11+СВЦЭМ!$D$10+'СЕТ СН'!$F$5-'СЕТ СН'!$F$21</f>
        <v>3765.0637109099998</v>
      </c>
      <c r="P19" s="36">
        <f>SUMIFS(СВЦЭМ!$D$39:$D$758,СВЦЭМ!$A$39:$A$758,$A19,СВЦЭМ!$B$39:$B$758,P$11)+'СЕТ СН'!$F$11+СВЦЭМ!$D$10+'СЕТ СН'!$F$5-'СЕТ СН'!$F$21</f>
        <v>3779.7820332900001</v>
      </c>
      <c r="Q19" s="36">
        <f>SUMIFS(СВЦЭМ!$D$39:$D$758,СВЦЭМ!$A$39:$A$758,$A19,СВЦЭМ!$B$39:$B$758,Q$11)+'СЕТ СН'!$F$11+СВЦЭМ!$D$10+'СЕТ СН'!$F$5-'СЕТ СН'!$F$21</f>
        <v>3797.17376212</v>
      </c>
      <c r="R19" s="36">
        <f>SUMIFS(СВЦЭМ!$D$39:$D$758,СВЦЭМ!$A$39:$A$758,$A19,СВЦЭМ!$B$39:$B$758,R$11)+'СЕТ СН'!$F$11+СВЦЭМ!$D$10+'СЕТ СН'!$F$5-'СЕТ СН'!$F$21</f>
        <v>3803.02045868</v>
      </c>
      <c r="S19" s="36">
        <f>SUMIFS(СВЦЭМ!$D$39:$D$758,СВЦЭМ!$A$39:$A$758,$A19,СВЦЭМ!$B$39:$B$758,S$11)+'СЕТ СН'!$F$11+СВЦЭМ!$D$10+'СЕТ СН'!$F$5-'СЕТ СН'!$F$21</f>
        <v>3785.6363781</v>
      </c>
      <c r="T19" s="36">
        <f>SUMIFS(СВЦЭМ!$D$39:$D$758,СВЦЭМ!$A$39:$A$758,$A19,СВЦЭМ!$B$39:$B$758,T$11)+'СЕТ СН'!$F$11+СВЦЭМ!$D$10+'СЕТ СН'!$F$5-'СЕТ СН'!$F$21</f>
        <v>3764.8619449400003</v>
      </c>
      <c r="U19" s="36">
        <f>SUMIFS(СВЦЭМ!$D$39:$D$758,СВЦЭМ!$A$39:$A$758,$A19,СВЦЭМ!$B$39:$B$758,U$11)+'СЕТ СН'!$F$11+СВЦЭМ!$D$10+'СЕТ СН'!$F$5-'СЕТ СН'!$F$21</f>
        <v>3741.2431618600003</v>
      </c>
      <c r="V19" s="36">
        <f>SUMIFS(СВЦЭМ!$D$39:$D$758,СВЦЭМ!$A$39:$A$758,$A19,СВЦЭМ!$B$39:$B$758,V$11)+'СЕТ СН'!$F$11+СВЦЭМ!$D$10+'СЕТ СН'!$F$5-'СЕТ СН'!$F$21</f>
        <v>3736.6307983000002</v>
      </c>
      <c r="W19" s="36">
        <f>SUMIFS(СВЦЭМ!$D$39:$D$758,СВЦЭМ!$A$39:$A$758,$A19,СВЦЭМ!$B$39:$B$758,W$11)+'СЕТ СН'!$F$11+СВЦЭМ!$D$10+'СЕТ СН'!$F$5-'СЕТ СН'!$F$21</f>
        <v>3731.5573728600002</v>
      </c>
      <c r="X19" s="36">
        <f>SUMIFS(СВЦЭМ!$D$39:$D$758,СВЦЭМ!$A$39:$A$758,$A19,СВЦЭМ!$B$39:$B$758,X$11)+'СЕТ СН'!$F$11+СВЦЭМ!$D$10+'СЕТ СН'!$F$5-'СЕТ СН'!$F$21</f>
        <v>3768.4509408600002</v>
      </c>
      <c r="Y19" s="36">
        <f>SUMIFS(СВЦЭМ!$D$39:$D$758,СВЦЭМ!$A$39:$A$758,$A19,СВЦЭМ!$B$39:$B$758,Y$11)+'СЕТ СН'!$F$11+СВЦЭМ!$D$10+'СЕТ СН'!$F$5-'СЕТ СН'!$F$21</f>
        <v>3803.0244739300001</v>
      </c>
    </row>
    <row r="20" spans="1:25" ht="15.75" x14ac:dyDescent="0.2">
      <c r="A20" s="35">
        <f t="shared" si="0"/>
        <v>45391</v>
      </c>
      <c r="B20" s="36">
        <f>SUMIFS(СВЦЭМ!$D$39:$D$758,СВЦЭМ!$A$39:$A$758,$A20,СВЦЭМ!$B$39:$B$758,B$11)+'СЕТ СН'!$F$11+СВЦЭМ!$D$10+'СЕТ СН'!$F$5-'СЕТ СН'!$F$21</f>
        <v>3796.5405423000002</v>
      </c>
      <c r="C20" s="36">
        <f>SUMIFS(СВЦЭМ!$D$39:$D$758,СВЦЭМ!$A$39:$A$758,$A20,СВЦЭМ!$B$39:$B$758,C$11)+'СЕТ СН'!$F$11+СВЦЭМ!$D$10+'СЕТ СН'!$F$5-'СЕТ СН'!$F$21</f>
        <v>3839.5496882899997</v>
      </c>
      <c r="D20" s="36">
        <f>SUMIFS(СВЦЭМ!$D$39:$D$758,СВЦЭМ!$A$39:$A$758,$A20,СВЦЭМ!$B$39:$B$758,D$11)+'СЕТ СН'!$F$11+СВЦЭМ!$D$10+'СЕТ СН'!$F$5-'СЕТ СН'!$F$21</f>
        <v>3875.6468745800003</v>
      </c>
      <c r="E20" s="36">
        <f>SUMIFS(СВЦЭМ!$D$39:$D$758,СВЦЭМ!$A$39:$A$758,$A20,СВЦЭМ!$B$39:$B$758,E$11)+'СЕТ СН'!$F$11+СВЦЭМ!$D$10+'СЕТ СН'!$F$5-'СЕТ СН'!$F$21</f>
        <v>3896.0350283099997</v>
      </c>
      <c r="F20" s="36">
        <f>SUMIFS(СВЦЭМ!$D$39:$D$758,СВЦЭМ!$A$39:$A$758,$A20,СВЦЭМ!$B$39:$B$758,F$11)+'СЕТ СН'!$F$11+СВЦЭМ!$D$10+'СЕТ СН'!$F$5-'СЕТ СН'!$F$21</f>
        <v>3887.4941328200002</v>
      </c>
      <c r="G20" s="36">
        <f>SUMIFS(СВЦЭМ!$D$39:$D$758,СВЦЭМ!$A$39:$A$758,$A20,СВЦЭМ!$B$39:$B$758,G$11)+'СЕТ СН'!$F$11+СВЦЭМ!$D$10+'СЕТ СН'!$F$5-'СЕТ СН'!$F$21</f>
        <v>3865.4631280399999</v>
      </c>
      <c r="H20" s="36">
        <f>SUMIFS(СВЦЭМ!$D$39:$D$758,СВЦЭМ!$A$39:$A$758,$A20,СВЦЭМ!$B$39:$B$758,H$11)+'СЕТ СН'!$F$11+СВЦЭМ!$D$10+'СЕТ СН'!$F$5-'СЕТ СН'!$F$21</f>
        <v>3819.8096098100004</v>
      </c>
      <c r="I20" s="36">
        <f>SUMIFS(СВЦЭМ!$D$39:$D$758,СВЦЭМ!$A$39:$A$758,$A20,СВЦЭМ!$B$39:$B$758,I$11)+'СЕТ СН'!$F$11+СВЦЭМ!$D$10+'СЕТ СН'!$F$5-'СЕТ СН'!$F$21</f>
        <v>3772.0202138100003</v>
      </c>
      <c r="J20" s="36">
        <f>SUMIFS(СВЦЭМ!$D$39:$D$758,СВЦЭМ!$A$39:$A$758,$A20,СВЦЭМ!$B$39:$B$758,J$11)+'СЕТ СН'!$F$11+СВЦЭМ!$D$10+'СЕТ СН'!$F$5-'СЕТ СН'!$F$21</f>
        <v>3748.92039621</v>
      </c>
      <c r="K20" s="36">
        <f>SUMIFS(СВЦЭМ!$D$39:$D$758,СВЦЭМ!$A$39:$A$758,$A20,СВЦЭМ!$B$39:$B$758,K$11)+'СЕТ СН'!$F$11+СВЦЭМ!$D$10+'СЕТ СН'!$F$5-'СЕТ СН'!$F$21</f>
        <v>3733.6873305099998</v>
      </c>
      <c r="L20" s="36">
        <f>SUMIFS(СВЦЭМ!$D$39:$D$758,СВЦЭМ!$A$39:$A$758,$A20,СВЦЭМ!$B$39:$B$758,L$11)+'СЕТ СН'!$F$11+СВЦЭМ!$D$10+'СЕТ СН'!$F$5-'СЕТ СН'!$F$21</f>
        <v>3742.10168105</v>
      </c>
      <c r="M20" s="36">
        <f>SUMIFS(СВЦЭМ!$D$39:$D$758,СВЦЭМ!$A$39:$A$758,$A20,СВЦЭМ!$B$39:$B$758,M$11)+'СЕТ СН'!$F$11+СВЦЭМ!$D$10+'СЕТ СН'!$F$5-'СЕТ СН'!$F$21</f>
        <v>3761.6083796000003</v>
      </c>
      <c r="N20" s="36">
        <f>SUMIFS(СВЦЭМ!$D$39:$D$758,СВЦЭМ!$A$39:$A$758,$A20,СВЦЭМ!$B$39:$B$758,N$11)+'СЕТ СН'!$F$11+СВЦЭМ!$D$10+'СЕТ СН'!$F$5-'СЕТ СН'!$F$21</f>
        <v>3773.6796232200004</v>
      </c>
      <c r="O20" s="36">
        <f>SUMIFS(СВЦЭМ!$D$39:$D$758,СВЦЭМ!$A$39:$A$758,$A20,СВЦЭМ!$B$39:$B$758,O$11)+'СЕТ СН'!$F$11+СВЦЭМ!$D$10+'СЕТ СН'!$F$5-'СЕТ СН'!$F$21</f>
        <v>3789.2216356099998</v>
      </c>
      <c r="P20" s="36">
        <f>SUMIFS(СВЦЭМ!$D$39:$D$758,СВЦЭМ!$A$39:$A$758,$A20,СВЦЭМ!$B$39:$B$758,P$11)+'СЕТ СН'!$F$11+СВЦЭМ!$D$10+'СЕТ СН'!$F$5-'СЕТ СН'!$F$21</f>
        <v>3802.59251434</v>
      </c>
      <c r="Q20" s="36">
        <f>SUMIFS(СВЦЭМ!$D$39:$D$758,СВЦЭМ!$A$39:$A$758,$A20,СВЦЭМ!$B$39:$B$758,Q$11)+'СЕТ СН'!$F$11+СВЦЭМ!$D$10+'СЕТ СН'!$F$5-'СЕТ СН'!$F$21</f>
        <v>3819.0109229999998</v>
      </c>
      <c r="R20" s="36">
        <f>SUMIFS(СВЦЭМ!$D$39:$D$758,СВЦЭМ!$A$39:$A$758,$A20,СВЦЭМ!$B$39:$B$758,R$11)+'СЕТ СН'!$F$11+СВЦЭМ!$D$10+'СЕТ СН'!$F$5-'СЕТ СН'!$F$21</f>
        <v>3819.7156632799997</v>
      </c>
      <c r="S20" s="36">
        <f>SUMIFS(СВЦЭМ!$D$39:$D$758,СВЦЭМ!$A$39:$A$758,$A20,СВЦЭМ!$B$39:$B$758,S$11)+'СЕТ СН'!$F$11+СВЦЭМ!$D$10+'СЕТ СН'!$F$5-'СЕТ СН'!$F$21</f>
        <v>3804.4540836599999</v>
      </c>
      <c r="T20" s="36">
        <f>SUMIFS(СВЦЭМ!$D$39:$D$758,СВЦЭМ!$A$39:$A$758,$A20,СВЦЭМ!$B$39:$B$758,T$11)+'СЕТ СН'!$F$11+СВЦЭМ!$D$10+'СЕТ СН'!$F$5-'СЕТ СН'!$F$21</f>
        <v>3774.0468196900001</v>
      </c>
      <c r="U20" s="36">
        <f>SUMIFS(СВЦЭМ!$D$39:$D$758,СВЦЭМ!$A$39:$A$758,$A20,СВЦЭМ!$B$39:$B$758,U$11)+'СЕТ СН'!$F$11+СВЦЭМ!$D$10+'СЕТ СН'!$F$5-'СЕТ СН'!$F$21</f>
        <v>3765.3859615900001</v>
      </c>
      <c r="V20" s="36">
        <f>SUMIFS(СВЦЭМ!$D$39:$D$758,СВЦЭМ!$A$39:$A$758,$A20,СВЦЭМ!$B$39:$B$758,V$11)+'СЕТ СН'!$F$11+СВЦЭМ!$D$10+'СЕТ СН'!$F$5-'СЕТ СН'!$F$21</f>
        <v>3736.0529530200001</v>
      </c>
      <c r="W20" s="36">
        <f>SUMIFS(СВЦЭМ!$D$39:$D$758,СВЦЭМ!$A$39:$A$758,$A20,СВЦЭМ!$B$39:$B$758,W$11)+'СЕТ СН'!$F$11+СВЦЭМ!$D$10+'СЕТ СН'!$F$5-'СЕТ СН'!$F$21</f>
        <v>3745.9877356799998</v>
      </c>
      <c r="X20" s="36">
        <f>SUMIFS(СВЦЭМ!$D$39:$D$758,СВЦЭМ!$A$39:$A$758,$A20,СВЦЭМ!$B$39:$B$758,X$11)+'СЕТ СН'!$F$11+СВЦЭМ!$D$10+'СЕТ СН'!$F$5-'СЕТ СН'!$F$21</f>
        <v>3832.3384964400002</v>
      </c>
      <c r="Y20" s="36">
        <f>SUMIFS(СВЦЭМ!$D$39:$D$758,СВЦЭМ!$A$39:$A$758,$A20,СВЦЭМ!$B$39:$B$758,Y$11)+'СЕТ СН'!$F$11+СВЦЭМ!$D$10+'СЕТ СН'!$F$5-'СЕТ СН'!$F$21</f>
        <v>3832.2913389699997</v>
      </c>
    </row>
    <row r="21" spans="1:25" ht="15.75" x14ac:dyDescent="0.2">
      <c r="A21" s="35">
        <f t="shared" si="0"/>
        <v>45392</v>
      </c>
      <c r="B21" s="36">
        <f>SUMIFS(СВЦЭМ!$D$39:$D$758,СВЦЭМ!$A$39:$A$758,$A21,СВЦЭМ!$B$39:$B$758,B$11)+'СЕТ СН'!$F$11+СВЦЭМ!$D$10+'СЕТ СН'!$F$5-'СЕТ СН'!$F$21</f>
        <v>3918.5007184699998</v>
      </c>
      <c r="C21" s="36">
        <f>SUMIFS(СВЦЭМ!$D$39:$D$758,СВЦЭМ!$A$39:$A$758,$A21,СВЦЭМ!$B$39:$B$758,C$11)+'СЕТ СН'!$F$11+СВЦЭМ!$D$10+'СЕТ СН'!$F$5-'СЕТ СН'!$F$21</f>
        <v>4002.0603372300002</v>
      </c>
      <c r="D21" s="36">
        <f>SUMIFS(СВЦЭМ!$D$39:$D$758,СВЦЭМ!$A$39:$A$758,$A21,СВЦЭМ!$B$39:$B$758,D$11)+'СЕТ СН'!$F$11+СВЦЭМ!$D$10+'СЕТ СН'!$F$5-'СЕТ СН'!$F$21</f>
        <v>4002.2148192200002</v>
      </c>
      <c r="E21" s="36">
        <f>SUMIFS(СВЦЭМ!$D$39:$D$758,СВЦЭМ!$A$39:$A$758,$A21,СВЦЭМ!$B$39:$B$758,E$11)+'СЕТ СН'!$F$11+СВЦЭМ!$D$10+'СЕТ СН'!$F$5-'СЕТ СН'!$F$21</f>
        <v>3992.8709859299997</v>
      </c>
      <c r="F21" s="36">
        <f>SUMIFS(СВЦЭМ!$D$39:$D$758,СВЦЭМ!$A$39:$A$758,$A21,СВЦЭМ!$B$39:$B$758,F$11)+'СЕТ СН'!$F$11+СВЦЭМ!$D$10+'СЕТ СН'!$F$5-'СЕТ СН'!$F$21</f>
        <v>3991.95084546</v>
      </c>
      <c r="G21" s="36">
        <f>SUMIFS(СВЦЭМ!$D$39:$D$758,СВЦЭМ!$A$39:$A$758,$A21,СВЦЭМ!$B$39:$B$758,G$11)+'СЕТ СН'!$F$11+СВЦЭМ!$D$10+'СЕТ СН'!$F$5-'СЕТ СН'!$F$21</f>
        <v>3947.4862668300002</v>
      </c>
      <c r="H21" s="36">
        <f>SUMIFS(СВЦЭМ!$D$39:$D$758,СВЦЭМ!$A$39:$A$758,$A21,СВЦЭМ!$B$39:$B$758,H$11)+'СЕТ СН'!$F$11+СВЦЭМ!$D$10+'СЕТ СН'!$F$5-'СЕТ СН'!$F$21</f>
        <v>3867.7417125800002</v>
      </c>
      <c r="I21" s="36">
        <f>SUMIFS(СВЦЭМ!$D$39:$D$758,СВЦЭМ!$A$39:$A$758,$A21,СВЦЭМ!$B$39:$B$758,I$11)+'СЕТ СН'!$F$11+СВЦЭМ!$D$10+'СЕТ СН'!$F$5-'СЕТ СН'!$F$21</f>
        <v>3803.9405969200002</v>
      </c>
      <c r="J21" s="36">
        <f>SUMIFS(СВЦЭМ!$D$39:$D$758,СВЦЭМ!$A$39:$A$758,$A21,СВЦЭМ!$B$39:$B$758,J$11)+'СЕТ СН'!$F$11+СВЦЭМ!$D$10+'СЕТ СН'!$F$5-'СЕТ СН'!$F$21</f>
        <v>3704.7063284300002</v>
      </c>
      <c r="K21" s="36">
        <f>SUMIFS(СВЦЭМ!$D$39:$D$758,СВЦЭМ!$A$39:$A$758,$A21,СВЦЭМ!$B$39:$B$758,K$11)+'СЕТ СН'!$F$11+СВЦЭМ!$D$10+'СЕТ СН'!$F$5-'СЕТ СН'!$F$21</f>
        <v>3700.2987042499999</v>
      </c>
      <c r="L21" s="36">
        <f>SUMIFS(СВЦЭМ!$D$39:$D$758,СВЦЭМ!$A$39:$A$758,$A21,СВЦЭМ!$B$39:$B$758,L$11)+'СЕТ СН'!$F$11+СВЦЭМ!$D$10+'СЕТ СН'!$F$5-'СЕТ СН'!$F$21</f>
        <v>3706.30662029</v>
      </c>
      <c r="M21" s="36">
        <f>SUMIFS(СВЦЭМ!$D$39:$D$758,СВЦЭМ!$A$39:$A$758,$A21,СВЦЭМ!$B$39:$B$758,M$11)+'СЕТ СН'!$F$11+СВЦЭМ!$D$10+'СЕТ СН'!$F$5-'СЕТ СН'!$F$21</f>
        <v>3718.76401592</v>
      </c>
      <c r="N21" s="36">
        <f>SUMIFS(СВЦЭМ!$D$39:$D$758,СВЦЭМ!$A$39:$A$758,$A21,СВЦЭМ!$B$39:$B$758,N$11)+'СЕТ СН'!$F$11+СВЦЭМ!$D$10+'СЕТ СН'!$F$5-'СЕТ СН'!$F$21</f>
        <v>3713.6672998600002</v>
      </c>
      <c r="O21" s="36">
        <f>SUMIFS(СВЦЭМ!$D$39:$D$758,СВЦЭМ!$A$39:$A$758,$A21,СВЦЭМ!$B$39:$B$758,O$11)+'СЕТ СН'!$F$11+СВЦЭМ!$D$10+'СЕТ СН'!$F$5-'СЕТ СН'!$F$21</f>
        <v>3720.85544269</v>
      </c>
      <c r="P21" s="36">
        <f>SUMIFS(СВЦЭМ!$D$39:$D$758,СВЦЭМ!$A$39:$A$758,$A21,СВЦЭМ!$B$39:$B$758,P$11)+'СЕТ СН'!$F$11+СВЦЭМ!$D$10+'СЕТ СН'!$F$5-'СЕТ СН'!$F$21</f>
        <v>3733.80303155</v>
      </c>
      <c r="Q21" s="36">
        <f>SUMIFS(СВЦЭМ!$D$39:$D$758,СВЦЭМ!$A$39:$A$758,$A21,СВЦЭМ!$B$39:$B$758,Q$11)+'СЕТ СН'!$F$11+СВЦЭМ!$D$10+'СЕТ СН'!$F$5-'СЕТ СН'!$F$21</f>
        <v>3749.6337374700001</v>
      </c>
      <c r="R21" s="36">
        <f>SUMIFS(СВЦЭМ!$D$39:$D$758,СВЦЭМ!$A$39:$A$758,$A21,СВЦЭМ!$B$39:$B$758,R$11)+'СЕТ СН'!$F$11+СВЦЭМ!$D$10+'СЕТ СН'!$F$5-'СЕТ СН'!$F$21</f>
        <v>3759.11555137</v>
      </c>
      <c r="S21" s="36">
        <f>SUMIFS(СВЦЭМ!$D$39:$D$758,СВЦЭМ!$A$39:$A$758,$A21,СВЦЭМ!$B$39:$B$758,S$11)+'СЕТ СН'!$F$11+СВЦЭМ!$D$10+'СЕТ СН'!$F$5-'СЕТ СН'!$F$21</f>
        <v>3737.05603496</v>
      </c>
      <c r="T21" s="36">
        <f>SUMIFS(СВЦЭМ!$D$39:$D$758,СВЦЭМ!$A$39:$A$758,$A21,СВЦЭМ!$B$39:$B$758,T$11)+'СЕТ СН'!$F$11+СВЦЭМ!$D$10+'СЕТ СН'!$F$5-'СЕТ СН'!$F$21</f>
        <v>3714.4941728600002</v>
      </c>
      <c r="U21" s="36">
        <f>SUMIFS(СВЦЭМ!$D$39:$D$758,СВЦЭМ!$A$39:$A$758,$A21,СВЦЭМ!$B$39:$B$758,U$11)+'СЕТ СН'!$F$11+СВЦЭМ!$D$10+'СЕТ СН'!$F$5-'СЕТ СН'!$F$21</f>
        <v>3690.65684233</v>
      </c>
      <c r="V21" s="36">
        <f>SUMIFS(СВЦЭМ!$D$39:$D$758,СВЦЭМ!$A$39:$A$758,$A21,СВЦЭМ!$B$39:$B$758,V$11)+'СЕТ СН'!$F$11+СВЦЭМ!$D$10+'СЕТ СН'!$F$5-'СЕТ СН'!$F$21</f>
        <v>3673.63747298</v>
      </c>
      <c r="W21" s="36">
        <f>SUMIFS(СВЦЭМ!$D$39:$D$758,СВЦЭМ!$A$39:$A$758,$A21,СВЦЭМ!$B$39:$B$758,W$11)+'СЕТ СН'!$F$11+СВЦЭМ!$D$10+'СЕТ СН'!$F$5-'СЕТ СН'!$F$21</f>
        <v>3662.6648788800003</v>
      </c>
      <c r="X21" s="36">
        <f>SUMIFS(СВЦЭМ!$D$39:$D$758,СВЦЭМ!$A$39:$A$758,$A21,СВЦЭМ!$B$39:$B$758,X$11)+'СЕТ СН'!$F$11+СВЦЭМ!$D$10+'СЕТ СН'!$F$5-'СЕТ СН'!$F$21</f>
        <v>3713.69295066</v>
      </c>
      <c r="Y21" s="36">
        <f>SUMIFS(СВЦЭМ!$D$39:$D$758,СВЦЭМ!$A$39:$A$758,$A21,СВЦЭМ!$B$39:$B$758,Y$11)+'СЕТ СН'!$F$11+СВЦЭМ!$D$10+'СЕТ СН'!$F$5-'СЕТ СН'!$F$21</f>
        <v>3746.9371317700002</v>
      </c>
    </row>
    <row r="22" spans="1:25" ht="15.75" x14ac:dyDescent="0.2">
      <c r="A22" s="35">
        <f t="shared" si="0"/>
        <v>45393</v>
      </c>
      <c r="B22" s="36">
        <f>SUMIFS(СВЦЭМ!$D$39:$D$758,СВЦЭМ!$A$39:$A$758,$A22,СВЦЭМ!$B$39:$B$758,B$11)+'СЕТ СН'!$F$11+СВЦЭМ!$D$10+'СЕТ СН'!$F$5-'СЕТ СН'!$F$21</f>
        <v>3798.1443747000003</v>
      </c>
      <c r="C22" s="36">
        <f>SUMIFS(СВЦЭМ!$D$39:$D$758,СВЦЭМ!$A$39:$A$758,$A22,СВЦЭМ!$B$39:$B$758,C$11)+'СЕТ СН'!$F$11+СВЦЭМ!$D$10+'СЕТ СН'!$F$5-'СЕТ СН'!$F$21</f>
        <v>3853.7077714799998</v>
      </c>
      <c r="D22" s="36">
        <f>SUMIFS(СВЦЭМ!$D$39:$D$758,СВЦЭМ!$A$39:$A$758,$A22,СВЦЭМ!$B$39:$B$758,D$11)+'СЕТ СН'!$F$11+СВЦЭМ!$D$10+'СЕТ СН'!$F$5-'СЕТ СН'!$F$21</f>
        <v>3906.0265000899999</v>
      </c>
      <c r="E22" s="36">
        <f>SUMIFS(СВЦЭМ!$D$39:$D$758,СВЦЭМ!$A$39:$A$758,$A22,СВЦЭМ!$B$39:$B$758,E$11)+'СЕТ СН'!$F$11+СВЦЭМ!$D$10+'СЕТ СН'!$F$5-'СЕТ СН'!$F$21</f>
        <v>3911.6613839199999</v>
      </c>
      <c r="F22" s="36">
        <f>SUMIFS(СВЦЭМ!$D$39:$D$758,СВЦЭМ!$A$39:$A$758,$A22,СВЦЭМ!$B$39:$B$758,F$11)+'СЕТ СН'!$F$11+СВЦЭМ!$D$10+'СЕТ СН'!$F$5-'СЕТ СН'!$F$21</f>
        <v>3910.9254453399999</v>
      </c>
      <c r="G22" s="36">
        <f>SUMIFS(СВЦЭМ!$D$39:$D$758,СВЦЭМ!$A$39:$A$758,$A22,СВЦЭМ!$B$39:$B$758,G$11)+'СЕТ СН'!$F$11+СВЦЭМ!$D$10+'СЕТ СН'!$F$5-'СЕТ СН'!$F$21</f>
        <v>3886.1598470099998</v>
      </c>
      <c r="H22" s="36">
        <f>SUMIFS(СВЦЭМ!$D$39:$D$758,СВЦЭМ!$A$39:$A$758,$A22,СВЦЭМ!$B$39:$B$758,H$11)+'СЕТ СН'!$F$11+СВЦЭМ!$D$10+'СЕТ СН'!$F$5-'СЕТ СН'!$F$21</f>
        <v>3823.8609323999999</v>
      </c>
      <c r="I22" s="36">
        <f>SUMIFS(СВЦЭМ!$D$39:$D$758,СВЦЭМ!$A$39:$A$758,$A22,СВЦЭМ!$B$39:$B$758,I$11)+'СЕТ СН'!$F$11+СВЦЭМ!$D$10+'СЕТ СН'!$F$5-'СЕТ СН'!$F$21</f>
        <v>3745.2344238200003</v>
      </c>
      <c r="J22" s="36">
        <f>SUMIFS(СВЦЭМ!$D$39:$D$758,СВЦЭМ!$A$39:$A$758,$A22,СВЦЭМ!$B$39:$B$758,J$11)+'СЕТ СН'!$F$11+СВЦЭМ!$D$10+'СЕТ СН'!$F$5-'СЕТ СН'!$F$21</f>
        <v>3742.3171954099998</v>
      </c>
      <c r="K22" s="36">
        <f>SUMIFS(СВЦЭМ!$D$39:$D$758,СВЦЭМ!$A$39:$A$758,$A22,СВЦЭМ!$B$39:$B$758,K$11)+'СЕТ СН'!$F$11+СВЦЭМ!$D$10+'СЕТ СН'!$F$5-'СЕТ СН'!$F$21</f>
        <v>3743.8361382000003</v>
      </c>
      <c r="L22" s="36">
        <f>SUMIFS(СВЦЭМ!$D$39:$D$758,СВЦЭМ!$A$39:$A$758,$A22,СВЦЭМ!$B$39:$B$758,L$11)+'СЕТ СН'!$F$11+СВЦЭМ!$D$10+'СЕТ СН'!$F$5-'СЕТ СН'!$F$21</f>
        <v>3740.3935602700003</v>
      </c>
      <c r="M22" s="36">
        <f>SUMIFS(СВЦЭМ!$D$39:$D$758,СВЦЭМ!$A$39:$A$758,$A22,СВЦЭМ!$B$39:$B$758,M$11)+'СЕТ СН'!$F$11+СВЦЭМ!$D$10+'СЕТ СН'!$F$5-'СЕТ СН'!$F$21</f>
        <v>3755.20271512</v>
      </c>
      <c r="N22" s="36">
        <f>SUMIFS(СВЦЭМ!$D$39:$D$758,СВЦЭМ!$A$39:$A$758,$A22,СВЦЭМ!$B$39:$B$758,N$11)+'СЕТ СН'!$F$11+СВЦЭМ!$D$10+'СЕТ СН'!$F$5-'СЕТ СН'!$F$21</f>
        <v>3750.3834409600004</v>
      </c>
      <c r="O22" s="36">
        <f>SUMIFS(СВЦЭМ!$D$39:$D$758,СВЦЭМ!$A$39:$A$758,$A22,СВЦЭМ!$B$39:$B$758,O$11)+'СЕТ СН'!$F$11+СВЦЭМ!$D$10+'СЕТ СН'!$F$5-'СЕТ СН'!$F$21</f>
        <v>3759.61747315</v>
      </c>
      <c r="P22" s="36">
        <f>SUMIFS(СВЦЭМ!$D$39:$D$758,СВЦЭМ!$A$39:$A$758,$A22,СВЦЭМ!$B$39:$B$758,P$11)+'СЕТ СН'!$F$11+СВЦЭМ!$D$10+'СЕТ СН'!$F$5-'СЕТ СН'!$F$21</f>
        <v>3786.6571257800001</v>
      </c>
      <c r="Q22" s="36">
        <f>SUMIFS(СВЦЭМ!$D$39:$D$758,СВЦЭМ!$A$39:$A$758,$A22,СВЦЭМ!$B$39:$B$758,Q$11)+'СЕТ СН'!$F$11+СВЦЭМ!$D$10+'СЕТ СН'!$F$5-'СЕТ СН'!$F$21</f>
        <v>3799.9185576099999</v>
      </c>
      <c r="R22" s="36">
        <f>SUMIFS(СВЦЭМ!$D$39:$D$758,СВЦЭМ!$A$39:$A$758,$A22,СВЦЭМ!$B$39:$B$758,R$11)+'СЕТ СН'!$F$11+СВЦЭМ!$D$10+'СЕТ СН'!$F$5-'СЕТ СН'!$F$21</f>
        <v>3789.5286148599998</v>
      </c>
      <c r="S22" s="36">
        <f>SUMIFS(СВЦЭМ!$D$39:$D$758,СВЦЭМ!$A$39:$A$758,$A22,СВЦЭМ!$B$39:$B$758,S$11)+'СЕТ СН'!$F$11+СВЦЭМ!$D$10+'СЕТ СН'!$F$5-'СЕТ СН'!$F$21</f>
        <v>3778.4239073200001</v>
      </c>
      <c r="T22" s="36">
        <f>SUMIFS(СВЦЭМ!$D$39:$D$758,СВЦЭМ!$A$39:$A$758,$A22,СВЦЭМ!$B$39:$B$758,T$11)+'СЕТ СН'!$F$11+СВЦЭМ!$D$10+'СЕТ СН'!$F$5-'СЕТ СН'!$F$21</f>
        <v>3738.89824679</v>
      </c>
      <c r="U22" s="36">
        <f>SUMIFS(СВЦЭМ!$D$39:$D$758,СВЦЭМ!$A$39:$A$758,$A22,СВЦЭМ!$B$39:$B$758,U$11)+'СЕТ СН'!$F$11+СВЦЭМ!$D$10+'СЕТ СН'!$F$5-'СЕТ СН'!$F$21</f>
        <v>3720.1002438700002</v>
      </c>
      <c r="V22" s="36">
        <f>SUMIFS(СВЦЭМ!$D$39:$D$758,СВЦЭМ!$A$39:$A$758,$A22,СВЦЭМ!$B$39:$B$758,V$11)+'СЕТ СН'!$F$11+СВЦЭМ!$D$10+'СЕТ СН'!$F$5-'СЕТ СН'!$F$21</f>
        <v>3715.8667805200002</v>
      </c>
      <c r="W22" s="36">
        <f>SUMIFS(СВЦЭМ!$D$39:$D$758,СВЦЭМ!$A$39:$A$758,$A22,СВЦЭМ!$B$39:$B$758,W$11)+'СЕТ СН'!$F$11+СВЦЭМ!$D$10+'СЕТ СН'!$F$5-'СЕТ СН'!$F$21</f>
        <v>3698.9913204600002</v>
      </c>
      <c r="X22" s="36">
        <f>SUMIFS(СВЦЭМ!$D$39:$D$758,СВЦЭМ!$A$39:$A$758,$A22,СВЦЭМ!$B$39:$B$758,X$11)+'СЕТ СН'!$F$11+СВЦЭМ!$D$10+'СЕТ СН'!$F$5-'СЕТ СН'!$F$21</f>
        <v>3740.95510014</v>
      </c>
      <c r="Y22" s="36">
        <f>SUMIFS(СВЦЭМ!$D$39:$D$758,СВЦЭМ!$A$39:$A$758,$A22,СВЦЭМ!$B$39:$B$758,Y$11)+'СЕТ СН'!$F$11+СВЦЭМ!$D$10+'СЕТ СН'!$F$5-'СЕТ СН'!$F$21</f>
        <v>3781.0046502300002</v>
      </c>
    </row>
    <row r="23" spans="1:25" ht="15.75" x14ac:dyDescent="0.2">
      <c r="A23" s="35">
        <f t="shared" si="0"/>
        <v>45394</v>
      </c>
      <c r="B23" s="36">
        <f>SUMIFS(СВЦЭМ!$D$39:$D$758,СВЦЭМ!$A$39:$A$758,$A23,СВЦЭМ!$B$39:$B$758,B$11)+'СЕТ СН'!$F$11+СВЦЭМ!$D$10+'СЕТ СН'!$F$5-'СЕТ СН'!$F$21</f>
        <v>3756.4985811000001</v>
      </c>
      <c r="C23" s="36">
        <f>SUMIFS(СВЦЭМ!$D$39:$D$758,СВЦЭМ!$A$39:$A$758,$A23,СВЦЭМ!$B$39:$B$758,C$11)+'СЕТ СН'!$F$11+СВЦЭМ!$D$10+'СЕТ СН'!$F$5-'СЕТ СН'!$F$21</f>
        <v>3734.65451132</v>
      </c>
      <c r="D23" s="36">
        <f>SUMIFS(СВЦЭМ!$D$39:$D$758,СВЦЭМ!$A$39:$A$758,$A23,СВЦЭМ!$B$39:$B$758,D$11)+'СЕТ СН'!$F$11+СВЦЭМ!$D$10+'СЕТ СН'!$F$5-'СЕТ СН'!$F$21</f>
        <v>3763.6794543100004</v>
      </c>
      <c r="E23" s="36">
        <f>SUMIFS(СВЦЭМ!$D$39:$D$758,СВЦЭМ!$A$39:$A$758,$A23,СВЦЭМ!$B$39:$B$758,E$11)+'СЕТ СН'!$F$11+СВЦЭМ!$D$10+'СЕТ СН'!$F$5-'СЕТ СН'!$F$21</f>
        <v>3800.4601593900002</v>
      </c>
      <c r="F23" s="36">
        <f>SUMIFS(СВЦЭМ!$D$39:$D$758,СВЦЭМ!$A$39:$A$758,$A23,СВЦЭМ!$B$39:$B$758,F$11)+'СЕТ СН'!$F$11+СВЦЭМ!$D$10+'СЕТ СН'!$F$5-'СЕТ СН'!$F$21</f>
        <v>3795.9624952900003</v>
      </c>
      <c r="G23" s="36">
        <f>SUMIFS(СВЦЭМ!$D$39:$D$758,СВЦЭМ!$A$39:$A$758,$A23,СВЦЭМ!$B$39:$B$758,G$11)+'СЕТ СН'!$F$11+СВЦЭМ!$D$10+'СЕТ СН'!$F$5-'СЕТ СН'!$F$21</f>
        <v>3764.0174364499999</v>
      </c>
      <c r="H23" s="36">
        <f>SUMIFS(СВЦЭМ!$D$39:$D$758,СВЦЭМ!$A$39:$A$758,$A23,СВЦЭМ!$B$39:$B$758,H$11)+'СЕТ СН'!$F$11+СВЦЭМ!$D$10+'СЕТ СН'!$F$5-'СЕТ СН'!$F$21</f>
        <v>3703.2927114000004</v>
      </c>
      <c r="I23" s="36">
        <f>SUMIFS(СВЦЭМ!$D$39:$D$758,СВЦЭМ!$A$39:$A$758,$A23,СВЦЭМ!$B$39:$B$758,I$11)+'СЕТ СН'!$F$11+СВЦЭМ!$D$10+'СЕТ СН'!$F$5-'СЕТ СН'!$F$21</f>
        <v>3640.8290660900002</v>
      </c>
      <c r="J23" s="36">
        <f>SUMIFS(СВЦЭМ!$D$39:$D$758,СВЦЭМ!$A$39:$A$758,$A23,СВЦЭМ!$B$39:$B$758,J$11)+'СЕТ СН'!$F$11+СВЦЭМ!$D$10+'СЕТ СН'!$F$5-'СЕТ СН'!$F$21</f>
        <v>3609.13364116</v>
      </c>
      <c r="K23" s="36">
        <f>SUMIFS(СВЦЭМ!$D$39:$D$758,СВЦЭМ!$A$39:$A$758,$A23,СВЦЭМ!$B$39:$B$758,K$11)+'СЕТ СН'!$F$11+СВЦЭМ!$D$10+'СЕТ СН'!$F$5-'СЕТ СН'!$F$21</f>
        <v>3601.6012710599998</v>
      </c>
      <c r="L23" s="36">
        <f>SUMIFS(СВЦЭМ!$D$39:$D$758,СВЦЭМ!$A$39:$A$758,$A23,СВЦЭМ!$B$39:$B$758,L$11)+'СЕТ СН'!$F$11+СВЦЭМ!$D$10+'СЕТ СН'!$F$5-'СЕТ СН'!$F$21</f>
        <v>3602.3506825900004</v>
      </c>
      <c r="M23" s="36">
        <f>SUMIFS(СВЦЭМ!$D$39:$D$758,СВЦЭМ!$A$39:$A$758,$A23,СВЦЭМ!$B$39:$B$758,M$11)+'СЕТ СН'!$F$11+СВЦЭМ!$D$10+'СЕТ СН'!$F$5-'СЕТ СН'!$F$21</f>
        <v>3609.3890759599999</v>
      </c>
      <c r="N23" s="36">
        <f>SUMIFS(СВЦЭМ!$D$39:$D$758,СВЦЭМ!$A$39:$A$758,$A23,СВЦЭМ!$B$39:$B$758,N$11)+'СЕТ СН'!$F$11+СВЦЭМ!$D$10+'СЕТ СН'!$F$5-'СЕТ СН'!$F$21</f>
        <v>3617.8089640400003</v>
      </c>
      <c r="O23" s="36">
        <f>SUMIFS(СВЦЭМ!$D$39:$D$758,СВЦЭМ!$A$39:$A$758,$A23,СВЦЭМ!$B$39:$B$758,O$11)+'СЕТ СН'!$F$11+СВЦЭМ!$D$10+'СЕТ СН'!$F$5-'СЕТ СН'!$F$21</f>
        <v>3624.5820128900004</v>
      </c>
      <c r="P23" s="36">
        <f>SUMIFS(СВЦЭМ!$D$39:$D$758,СВЦЭМ!$A$39:$A$758,$A23,СВЦЭМ!$B$39:$B$758,P$11)+'СЕТ СН'!$F$11+СВЦЭМ!$D$10+'СЕТ СН'!$F$5-'СЕТ СН'!$F$21</f>
        <v>3641.3436992300003</v>
      </c>
      <c r="Q23" s="36">
        <f>SUMIFS(СВЦЭМ!$D$39:$D$758,СВЦЭМ!$A$39:$A$758,$A23,СВЦЭМ!$B$39:$B$758,Q$11)+'СЕТ СН'!$F$11+СВЦЭМ!$D$10+'СЕТ СН'!$F$5-'СЕТ СН'!$F$21</f>
        <v>3657.5691332400002</v>
      </c>
      <c r="R23" s="36">
        <f>SUMIFS(СВЦЭМ!$D$39:$D$758,СВЦЭМ!$A$39:$A$758,$A23,СВЦЭМ!$B$39:$B$758,R$11)+'СЕТ СН'!$F$11+СВЦЭМ!$D$10+'СЕТ СН'!$F$5-'СЕТ СН'!$F$21</f>
        <v>3660.52223499</v>
      </c>
      <c r="S23" s="36">
        <f>SUMIFS(СВЦЭМ!$D$39:$D$758,СВЦЭМ!$A$39:$A$758,$A23,СВЦЭМ!$B$39:$B$758,S$11)+'СЕТ СН'!$F$11+СВЦЭМ!$D$10+'СЕТ СН'!$F$5-'СЕТ СН'!$F$21</f>
        <v>3650.0682038900004</v>
      </c>
      <c r="T23" s="36">
        <f>SUMIFS(СВЦЭМ!$D$39:$D$758,СВЦЭМ!$A$39:$A$758,$A23,СВЦЭМ!$B$39:$B$758,T$11)+'СЕТ СН'!$F$11+СВЦЭМ!$D$10+'СЕТ СН'!$F$5-'СЕТ СН'!$F$21</f>
        <v>3615.9415886100001</v>
      </c>
      <c r="U23" s="36">
        <f>SUMIFS(СВЦЭМ!$D$39:$D$758,СВЦЭМ!$A$39:$A$758,$A23,СВЦЭМ!$B$39:$B$758,U$11)+'СЕТ СН'!$F$11+СВЦЭМ!$D$10+'СЕТ СН'!$F$5-'СЕТ СН'!$F$21</f>
        <v>3615.2332435300004</v>
      </c>
      <c r="V23" s="36">
        <f>SUMIFS(СВЦЭМ!$D$39:$D$758,СВЦЭМ!$A$39:$A$758,$A23,СВЦЭМ!$B$39:$B$758,V$11)+'СЕТ СН'!$F$11+СВЦЭМ!$D$10+'СЕТ СН'!$F$5-'СЕТ СН'!$F$21</f>
        <v>3597.5961477500005</v>
      </c>
      <c r="W23" s="36">
        <f>SUMIFS(СВЦЭМ!$D$39:$D$758,СВЦЭМ!$A$39:$A$758,$A23,СВЦЭМ!$B$39:$B$758,W$11)+'СЕТ СН'!$F$11+СВЦЭМ!$D$10+'СЕТ СН'!$F$5-'СЕТ СН'!$F$21</f>
        <v>3592.79402802</v>
      </c>
      <c r="X23" s="36">
        <f>SUMIFS(СВЦЭМ!$D$39:$D$758,СВЦЭМ!$A$39:$A$758,$A23,СВЦЭМ!$B$39:$B$758,X$11)+'СЕТ СН'!$F$11+СВЦЭМ!$D$10+'СЕТ СН'!$F$5-'СЕТ СН'!$F$21</f>
        <v>3639.2741003400001</v>
      </c>
      <c r="Y23" s="36">
        <f>SUMIFS(СВЦЭМ!$D$39:$D$758,СВЦЭМ!$A$39:$A$758,$A23,СВЦЭМ!$B$39:$B$758,Y$11)+'СЕТ СН'!$F$11+СВЦЭМ!$D$10+'СЕТ СН'!$F$5-'СЕТ СН'!$F$21</f>
        <v>3665.1270134400002</v>
      </c>
    </row>
    <row r="24" spans="1:25" ht="15.75" x14ac:dyDescent="0.2">
      <c r="A24" s="35">
        <f t="shared" si="0"/>
        <v>45395</v>
      </c>
      <c r="B24" s="36">
        <f>SUMIFS(СВЦЭМ!$D$39:$D$758,СВЦЭМ!$A$39:$A$758,$A24,СВЦЭМ!$B$39:$B$758,B$11)+'СЕТ СН'!$F$11+СВЦЭМ!$D$10+'СЕТ СН'!$F$5-'СЕТ СН'!$F$21</f>
        <v>3724.1268410600001</v>
      </c>
      <c r="C24" s="36">
        <f>SUMIFS(СВЦЭМ!$D$39:$D$758,СВЦЭМ!$A$39:$A$758,$A24,СВЦЭМ!$B$39:$B$758,C$11)+'СЕТ СН'!$F$11+СВЦЭМ!$D$10+'СЕТ СН'!$F$5-'СЕТ СН'!$F$21</f>
        <v>3731.1941391199998</v>
      </c>
      <c r="D24" s="36">
        <f>SUMIFS(СВЦЭМ!$D$39:$D$758,СВЦЭМ!$A$39:$A$758,$A24,СВЦЭМ!$B$39:$B$758,D$11)+'СЕТ СН'!$F$11+СВЦЭМ!$D$10+'СЕТ СН'!$F$5-'СЕТ СН'!$F$21</f>
        <v>3761.0870458700001</v>
      </c>
      <c r="E24" s="36">
        <f>SUMIFS(СВЦЭМ!$D$39:$D$758,СВЦЭМ!$A$39:$A$758,$A24,СВЦЭМ!$B$39:$B$758,E$11)+'СЕТ СН'!$F$11+СВЦЭМ!$D$10+'СЕТ СН'!$F$5-'СЕТ СН'!$F$21</f>
        <v>3787.3044524400002</v>
      </c>
      <c r="F24" s="36">
        <f>SUMIFS(СВЦЭМ!$D$39:$D$758,СВЦЭМ!$A$39:$A$758,$A24,СВЦЭМ!$B$39:$B$758,F$11)+'СЕТ СН'!$F$11+СВЦЭМ!$D$10+'СЕТ СН'!$F$5-'СЕТ СН'!$F$21</f>
        <v>3789.8564343500002</v>
      </c>
      <c r="G24" s="36">
        <f>SUMIFS(СВЦЭМ!$D$39:$D$758,СВЦЭМ!$A$39:$A$758,$A24,СВЦЭМ!$B$39:$B$758,G$11)+'СЕТ СН'!$F$11+СВЦЭМ!$D$10+'СЕТ СН'!$F$5-'СЕТ СН'!$F$21</f>
        <v>3795.7655231600002</v>
      </c>
      <c r="H24" s="36">
        <f>SUMIFS(СВЦЭМ!$D$39:$D$758,СВЦЭМ!$A$39:$A$758,$A24,СВЦЭМ!$B$39:$B$758,H$11)+'СЕТ СН'!$F$11+СВЦЭМ!$D$10+'СЕТ СН'!$F$5-'СЕТ СН'!$F$21</f>
        <v>3773.0773092700001</v>
      </c>
      <c r="I24" s="36">
        <f>SUMIFS(СВЦЭМ!$D$39:$D$758,СВЦЭМ!$A$39:$A$758,$A24,СВЦЭМ!$B$39:$B$758,I$11)+'СЕТ СН'!$F$11+СВЦЭМ!$D$10+'СЕТ СН'!$F$5-'СЕТ СН'!$F$21</f>
        <v>3753.4796728900001</v>
      </c>
      <c r="J24" s="36">
        <f>SUMIFS(СВЦЭМ!$D$39:$D$758,СВЦЭМ!$A$39:$A$758,$A24,СВЦЭМ!$B$39:$B$758,J$11)+'СЕТ СН'!$F$11+СВЦЭМ!$D$10+'СЕТ СН'!$F$5-'СЕТ СН'!$F$21</f>
        <v>3702.0394697199999</v>
      </c>
      <c r="K24" s="36">
        <f>SUMIFS(СВЦЭМ!$D$39:$D$758,СВЦЭМ!$A$39:$A$758,$A24,СВЦЭМ!$B$39:$B$758,K$11)+'СЕТ СН'!$F$11+СВЦЭМ!$D$10+'СЕТ СН'!$F$5-'СЕТ СН'!$F$21</f>
        <v>3640.8022255300002</v>
      </c>
      <c r="L24" s="36">
        <f>SUMIFS(СВЦЭМ!$D$39:$D$758,СВЦЭМ!$A$39:$A$758,$A24,СВЦЭМ!$B$39:$B$758,L$11)+'СЕТ СН'!$F$11+СВЦЭМ!$D$10+'СЕТ СН'!$F$5-'СЕТ СН'!$F$21</f>
        <v>3614.3168942400002</v>
      </c>
      <c r="M24" s="36">
        <f>SUMIFS(СВЦЭМ!$D$39:$D$758,СВЦЭМ!$A$39:$A$758,$A24,СВЦЭМ!$B$39:$B$758,M$11)+'СЕТ СН'!$F$11+СВЦЭМ!$D$10+'СЕТ СН'!$F$5-'СЕТ СН'!$F$21</f>
        <v>3645.7049151299998</v>
      </c>
      <c r="N24" s="36">
        <f>SUMIFS(СВЦЭМ!$D$39:$D$758,СВЦЭМ!$A$39:$A$758,$A24,СВЦЭМ!$B$39:$B$758,N$11)+'СЕТ СН'!$F$11+СВЦЭМ!$D$10+'СЕТ СН'!$F$5-'СЕТ СН'!$F$21</f>
        <v>3657.2042389300004</v>
      </c>
      <c r="O24" s="36">
        <f>SUMIFS(СВЦЭМ!$D$39:$D$758,СВЦЭМ!$A$39:$A$758,$A24,СВЦЭМ!$B$39:$B$758,O$11)+'СЕТ СН'!$F$11+СВЦЭМ!$D$10+'СЕТ СН'!$F$5-'СЕТ СН'!$F$21</f>
        <v>3670.5695423200004</v>
      </c>
      <c r="P24" s="36">
        <f>SUMIFS(СВЦЭМ!$D$39:$D$758,СВЦЭМ!$A$39:$A$758,$A24,СВЦЭМ!$B$39:$B$758,P$11)+'СЕТ СН'!$F$11+СВЦЭМ!$D$10+'СЕТ СН'!$F$5-'СЕТ СН'!$F$21</f>
        <v>3686.2914889000003</v>
      </c>
      <c r="Q24" s="36">
        <f>SUMIFS(СВЦЭМ!$D$39:$D$758,СВЦЭМ!$A$39:$A$758,$A24,СВЦЭМ!$B$39:$B$758,Q$11)+'СЕТ СН'!$F$11+СВЦЭМ!$D$10+'СЕТ СН'!$F$5-'СЕТ СН'!$F$21</f>
        <v>3693.0089697800004</v>
      </c>
      <c r="R24" s="36">
        <f>SUMIFS(СВЦЭМ!$D$39:$D$758,СВЦЭМ!$A$39:$A$758,$A24,СВЦЭМ!$B$39:$B$758,R$11)+'СЕТ СН'!$F$11+СВЦЭМ!$D$10+'СЕТ СН'!$F$5-'СЕТ СН'!$F$21</f>
        <v>3689.5050515000003</v>
      </c>
      <c r="S24" s="36">
        <f>SUMIFS(СВЦЭМ!$D$39:$D$758,СВЦЭМ!$A$39:$A$758,$A24,СВЦЭМ!$B$39:$B$758,S$11)+'СЕТ СН'!$F$11+СВЦЭМ!$D$10+'СЕТ СН'!$F$5-'СЕТ СН'!$F$21</f>
        <v>3685.6060453</v>
      </c>
      <c r="T24" s="36">
        <f>SUMIFS(СВЦЭМ!$D$39:$D$758,СВЦЭМ!$A$39:$A$758,$A24,СВЦЭМ!$B$39:$B$758,T$11)+'СЕТ СН'!$F$11+СВЦЭМ!$D$10+'СЕТ СН'!$F$5-'СЕТ СН'!$F$21</f>
        <v>3654.99174799</v>
      </c>
      <c r="U24" s="36">
        <f>SUMIFS(СВЦЭМ!$D$39:$D$758,СВЦЭМ!$A$39:$A$758,$A24,СВЦЭМ!$B$39:$B$758,U$11)+'СЕТ СН'!$F$11+СВЦЭМ!$D$10+'СЕТ СН'!$F$5-'СЕТ СН'!$F$21</f>
        <v>3650.89581843</v>
      </c>
      <c r="V24" s="36">
        <f>SUMIFS(СВЦЭМ!$D$39:$D$758,СВЦЭМ!$A$39:$A$758,$A24,СВЦЭМ!$B$39:$B$758,V$11)+'СЕТ СН'!$F$11+СВЦЭМ!$D$10+'СЕТ СН'!$F$5-'СЕТ СН'!$F$21</f>
        <v>3634.8733306700001</v>
      </c>
      <c r="W24" s="36">
        <f>SUMIFS(СВЦЭМ!$D$39:$D$758,СВЦЭМ!$A$39:$A$758,$A24,СВЦЭМ!$B$39:$B$758,W$11)+'СЕТ СН'!$F$11+СВЦЭМ!$D$10+'СЕТ СН'!$F$5-'СЕТ СН'!$F$21</f>
        <v>3613.0055817399998</v>
      </c>
      <c r="X24" s="36">
        <f>SUMIFS(СВЦЭМ!$D$39:$D$758,СВЦЭМ!$A$39:$A$758,$A24,СВЦЭМ!$B$39:$B$758,X$11)+'СЕТ СН'!$F$11+СВЦЭМ!$D$10+'СЕТ СН'!$F$5-'СЕТ СН'!$F$21</f>
        <v>3662.3648460600002</v>
      </c>
      <c r="Y24" s="36">
        <f>SUMIFS(СВЦЭМ!$D$39:$D$758,СВЦЭМ!$A$39:$A$758,$A24,СВЦЭМ!$B$39:$B$758,Y$11)+'СЕТ СН'!$F$11+СВЦЭМ!$D$10+'СЕТ СН'!$F$5-'СЕТ СН'!$F$21</f>
        <v>3683.8746510300002</v>
      </c>
    </row>
    <row r="25" spans="1:25" ht="15.75" x14ac:dyDescent="0.2">
      <c r="A25" s="35">
        <f t="shared" si="0"/>
        <v>45396</v>
      </c>
      <c r="B25" s="36">
        <f>SUMIFS(СВЦЭМ!$D$39:$D$758,СВЦЭМ!$A$39:$A$758,$A25,СВЦЭМ!$B$39:$B$758,B$11)+'СЕТ СН'!$F$11+СВЦЭМ!$D$10+'СЕТ СН'!$F$5-'СЕТ СН'!$F$21</f>
        <v>3616.3361399300002</v>
      </c>
      <c r="C25" s="36">
        <f>SUMIFS(СВЦЭМ!$D$39:$D$758,СВЦЭМ!$A$39:$A$758,$A25,СВЦЭМ!$B$39:$B$758,C$11)+'СЕТ СН'!$F$11+СВЦЭМ!$D$10+'СЕТ СН'!$F$5-'СЕТ СН'!$F$21</f>
        <v>3686.19109183</v>
      </c>
      <c r="D25" s="36">
        <f>SUMIFS(СВЦЭМ!$D$39:$D$758,СВЦЭМ!$A$39:$A$758,$A25,СВЦЭМ!$B$39:$B$758,D$11)+'СЕТ СН'!$F$11+СВЦЭМ!$D$10+'СЕТ СН'!$F$5-'СЕТ СН'!$F$21</f>
        <v>3732.5516960499999</v>
      </c>
      <c r="E25" s="36">
        <f>SUMIFS(СВЦЭМ!$D$39:$D$758,СВЦЭМ!$A$39:$A$758,$A25,СВЦЭМ!$B$39:$B$758,E$11)+'СЕТ СН'!$F$11+СВЦЭМ!$D$10+'СЕТ СН'!$F$5-'СЕТ СН'!$F$21</f>
        <v>3744.2302311600001</v>
      </c>
      <c r="F25" s="36">
        <f>SUMIFS(СВЦЭМ!$D$39:$D$758,СВЦЭМ!$A$39:$A$758,$A25,СВЦЭМ!$B$39:$B$758,F$11)+'СЕТ СН'!$F$11+СВЦЭМ!$D$10+'СЕТ СН'!$F$5-'СЕТ СН'!$F$21</f>
        <v>3757.12915419</v>
      </c>
      <c r="G25" s="36">
        <f>SUMIFS(СВЦЭМ!$D$39:$D$758,СВЦЭМ!$A$39:$A$758,$A25,СВЦЭМ!$B$39:$B$758,G$11)+'СЕТ СН'!$F$11+СВЦЭМ!$D$10+'СЕТ СН'!$F$5-'СЕТ СН'!$F$21</f>
        <v>3774.1592250900003</v>
      </c>
      <c r="H25" s="36">
        <f>SUMIFS(СВЦЭМ!$D$39:$D$758,СВЦЭМ!$A$39:$A$758,$A25,СВЦЭМ!$B$39:$B$758,H$11)+'СЕТ СН'!$F$11+СВЦЭМ!$D$10+'СЕТ СН'!$F$5-'СЕТ СН'!$F$21</f>
        <v>3784.8852013000001</v>
      </c>
      <c r="I25" s="36">
        <f>SUMIFS(СВЦЭМ!$D$39:$D$758,СВЦЭМ!$A$39:$A$758,$A25,СВЦЭМ!$B$39:$B$758,I$11)+'СЕТ СН'!$F$11+СВЦЭМ!$D$10+'СЕТ СН'!$F$5-'СЕТ СН'!$F$21</f>
        <v>3764.11653832</v>
      </c>
      <c r="J25" s="36">
        <f>SUMIFS(СВЦЭМ!$D$39:$D$758,СВЦЭМ!$A$39:$A$758,$A25,СВЦЭМ!$B$39:$B$758,J$11)+'СЕТ СН'!$F$11+СВЦЭМ!$D$10+'СЕТ СН'!$F$5-'СЕТ СН'!$F$21</f>
        <v>3698.9374480900001</v>
      </c>
      <c r="K25" s="36">
        <f>SUMIFS(СВЦЭМ!$D$39:$D$758,СВЦЭМ!$A$39:$A$758,$A25,СВЦЭМ!$B$39:$B$758,K$11)+'СЕТ СН'!$F$11+СВЦЭМ!$D$10+'СЕТ СН'!$F$5-'СЕТ СН'!$F$21</f>
        <v>3637.7032017900001</v>
      </c>
      <c r="L25" s="36">
        <f>SUMIFS(СВЦЭМ!$D$39:$D$758,СВЦЭМ!$A$39:$A$758,$A25,СВЦЭМ!$B$39:$B$758,L$11)+'СЕТ СН'!$F$11+СВЦЭМ!$D$10+'СЕТ СН'!$F$5-'СЕТ СН'!$F$21</f>
        <v>3600.0351355800003</v>
      </c>
      <c r="M25" s="36">
        <f>SUMIFS(СВЦЭМ!$D$39:$D$758,СВЦЭМ!$A$39:$A$758,$A25,СВЦЭМ!$B$39:$B$758,M$11)+'СЕТ СН'!$F$11+СВЦЭМ!$D$10+'СЕТ СН'!$F$5-'СЕТ СН'!$F$21</f>
        <v>3620.5273781699998</v>
      </c>
      <c r="N25" s="36">
        <f>SUMIFS(СВЦЭМ!$D$39:$D$758,СВЦЭМ!$A$39:$A$758,$A25,СВЦЭМ!$B$39:$B$758,N$11)+'СЕТ СН'!$F$11+СВЦЭМ!$D$10+'СЕТ СН'!$F$5-'СЕТ СН'!$F$21</f>
        <v>3648.0276939599999</v>
      </c>
      <c r="O25" s="36">
        <f>SUMIFS(СВЦЭМ!$D$39:$D$758,СВЦЭМ!$A$39:$A$758,$A25,СВЦЭМ!$B$39:$B$758,O$11)+'СЕТ СН'!$F$11+СВЦЭМ!$D$10+'СЕТ СН'!$F$5-'СЕТ СН'!$F$21</f>
        <v>3665.8530852399999</v>
      </c>
      <c r="P25" s="36">
        <f>SUMIFS(СВЦЭМ!$D$39:$D$758,СВЦЭМ!$A$39:$A$758,$A25,СВЦЭМ!$B$39:$B$758,P$11)+'СЕТ СН'!$F$11+СВЦЭМ!$D$10+'СЕТ СН'!$F$5-'СЕТ СН'!$F$21</f>
        <v>3677.2112244</v>
      </c>
      <c r="Q25" s="36">
        <f>SUMIFS(СВЦЭМ!$D$39:$D$758,СВЦЭМ!$A$39:$A$758,$A25,СВЦЭМ!$B$39:$B$758,Q$11)+'СЕТ СН'!$F$11+СВЦЭМ!$D$10+'СЕТ СН'!$F$5-'СЕТ СН'!$F$21</f>
        <v>3700.56589996</v>
      </c>
      <c r="R25" s="36">
        <f>SUMIFS(СВЦЭМ!$D$39:$D$758,СВЦЭМ!$A$39:$A$758,$A25,СВЦЭМ!$B$39:$B$758,R$11)+'СЕТ СН'!$F$11+СВЦЭМ!$D$10+'СЕТ СН'!$F$5-'СЕТ СН'!$F$21</f>
        <v>3716.3271500800001</v>
      </c>
      <c r="S25" s="36">
        <f>SUMIFS(СВЦЭМ!$D$39:$D$758,СВЦЭМ!$A$39:$A$758,$A25,СВЦЭМ!$B$39:$B$758,S$11)+'СЕТ СН'!$F$11+СВЦЭМ!$D$10+'СЕТ СН'!$F$5-'СЕТ СН'!$F$21</f>
        <v>3684.3550074100003</v>
      </c>
      <c r="T25" s="36">
        <f>SUMIFS(СВЦЭМ!$D$39:$D$758,СВЦЭМ!$A$39:$A$758,$A25,СВЦЭМ!$B$39:$B$758,T$11)+'СЕТ СН'!$F$11+СВЦЭМ!$D$10+'СЕТ СН'!$F$5-'СЕТ СН'!$F$21</f>
        <v>3649.9307839600001</v>
      </c>
      <c r="U25" s="36">
        <f>SUMIFS(СВЦЭМ!$D$39:$D$758,СВЦЭМ!$A$39:$A$758,$A25,СВЦЭМ!$B$39:$B$758,U$11)+'СЕТ СН'!$F$11+СВЦЭМ!$D$10+'СЕТ СН'!$F$5-'СЕТ СН'!$F$21</f>
        <v>3661.0884322700003</v>
      </c>
      <c r="V25" s="36">
        <f>SUMIFS(СВЦЭМ!$D$39:$D$758,СВЦЭМ!$A$39:$A$758,$A25,СВЦЭМ!$B$39:$B$758,V$11)+'СЕТ СН'!$F$11+СВЦЭМ!$D$10+'СЕТ СН'!$F$5-'СЕТ СН'!$F$21</f>
        <v>3563.9937037999998</v>
      </c>
      <c r="W25" s="36">
        <f>SUMIFS(СВЦЭМ!$D$39:$D$758,СВЦЭМ!$A$39:$A$758,$A25,СВЦЭМ!$B$39:$B$758,W$11)+'СЕТ СН'!$F$11+СВЦЭМ!$D$10+'СЕТ СН'!$F$5-'СЕТ СН'!$F$21</f>
        <v>3550.0133721800003</v>
      </c>
      <c r="X25" s="36">
        <f>SUMIFS(СВЦЭМ!$D$39:$D$758,СВЦЭМ!$A$39:$A$758,$A25,СВЦЭМ!$B$39:$B$758,X$11)+'СЕТ СН'!$F$11+СВЦЭМ!$D$10+'СЕТ СН'!$F$5-'СЕТ СН'!$F$21</f>
        <v>3604.3782430299998</v>
      </c>
      <c r="Y25" s="36">
        <f>SUMIFS(СВЦЭМ!$D$39:$D$758,СВЦЭМ!$A$39:$A$758,$A25,СВЦЭМ!$B$39:$B$758,Y$11)+'СЕТ СН'!$F$11+СВЦЭМ!$D$10+'СЕТ СН'!$F$5-'СЕТ СН'!$F$21</f>
        <v>3641.1235647900003</v>
      </c>
    </row>
    <row r="26" spans="1:25" ht="15.75" x14ac:dyDescent="0.2">
      <c r="A26" s="35">
        <f t="shared" si="0"/>
        <v>45397</v>
      </c>
      <c r="B26" s="36">
        <f>SUMIFS(СВЦЭМ!$D$39:$D$758,СВЦЭМ!$A$39:$A$758,$A26,СВЦЭМ!$B$39:$B$758,B$11)+'СЕТ СН'!$F$11+СВЦЭМ!$D$10+'СЕТ СН'!$F$5-'СЕТ СН'!$F$21</f>
        <v>3673.9707923100004</v>
      </c>
      <c r="C26" s="36">
        <f>SUMIFS(СВЦЭМ!$D$39:$D$758,СВЦЭМ!$A$39:$A$758,$A26,СВЦЭМ!$B$39:$B$758,C$11)+'СЕТ СН'!$F$11+СВЦЭМ!$D$10+'СЕТ СН'!$F$5-'СЕТ СН'!$F$21</f>
        <v>3785.5164948700003</v>
      </c>
      <c r="D26" s="36">
        <f>SUMIFS(СВЦЭМ!$D$39:$D$758,СВЦЭМ!$A$39:$A$758,$A26,СВЦЭМ!$B$39:$B$758,D$11)+'СЕТ СН'!$F$11+СВЦЭМ!$D$10+'СЕТ СН'!$F$5-'СЕТ СН'!$F$21</f>
        <v>3831.8693338399999</v>
      </c>
      <c r="E26" s="36">
        <f>SUMIFS(СВЦЭМ!$D$39:$D$758,СВЦЭМ!$A$39:$A$758,$A26,СВЦЭМ!$B$39:$B$758,E$11)+'СЕТ СН'!$F$11+СВЦЭМ!$D$10+'СЕТ СН'!$F$5-'СЕТ СН'!$F$21</f>
        <v>3841.3074238500003</v>
      </c>
      <c r="F26" s="36">
        <f>SUMIFS(СВЦЭМ!$D$39:$D$758,СВЦЭМ!$A$39:$A$758,$A26,СВЦЭМ!$B$39:$B$758,F$11)+'СЕТ СН'!$F$11+СВЦЭМ!$D$10+'СЕТ СН'!$F$5-'СЕТ СН'!$F$21</f>
        <v>3840.2330376600003</v>
      </c>
      <c r="G26" s="36">
        <f>SUMIFS(СВЦЭМ!$D$39:$D$758,СВЦЭМ!$A$39:$A$758,$A26,СВЦЭМ!$B$39:$B$758,G$11)+'СЕТ СН'!$F$11+СВЦЭМ!$D$10+'СЕТ СН'!$F$5-'СЕТ СН'!$F$21</f>
        <v>3745.4052988000003</v>
      </c>
      <c r="H26" s="36">
        <f>SUMIFS(СВЦЭМ!$D$39:$D$758,СВЦЭМ!$A$39:$A$758,$A26,СВЦЭМ!$B$39:$B$758,H$11)+'СЕТ СН'!$F$11+СВЦЭМ!$D$10+'СЕТ СН'!$F$5-'СЕТ СН'!$F$21</f>
        <v>3671.0393431800003</v>
      </c>
      <c r="I26" s="36">
        <f>SUMIFS(СВЦЭМ!$D$39:$D$758,СВЦЭМ!$A$39:$A$758,$A26,СВЦЭМ!$B$39:$B$758,I$11)+'СЕТ СН'!$F$11+СВЦЭМ!$D$10+'СЕТ СН'!$F$5-'СЕТ СН'!$F$21</f>
        <v>3609.5110496500001</v>
      </c>
      <c r="J26" s="36">
        <f>SUMIFS(СВЦЭМ!$D$39:$D$758,СВЦЭМ!$A$39:$A$758,$A26,СВЦЭМ!$B$39:$B$758,J$11)+'СЕТ СН'!$F$11+СВЦЭМ!$D$10+'СЕТ СН'!$F$5-'СЕТ СН'!$F$21</f>
        <v>3565.83701182</v>
      </c>
      <c r="K26" s="36">
        <f>SUMIFS(СВЦЭМ!$D$39:$D$758,СВЦЭМ!$A$39:$A$758,$A26,СВЦЭМ!$B$39:$B$758,K$11)+'СЕТ СН'!$F$11+СВЦЭМ!$D$10+'СЕТ СН'!$F$5-'СЕТ СН'!$F$21</f>
        <v>3560.5180983400001</v>
      </c>
      <c r="L26" s="36">
        <f>SUMIFS(СВЦЭМ!$D$39:$D$758,СВЦЭМ!$A$39:$A$758,$A26,СВЦЭМ!$B$39:$B$758,L$11)+'СЕТ СН'!$F$11+СВЦЭМ!$D$10+'СЕТ СН'!$F$5-'СЕТ СН'!$F$21</f>
        <v>3561.8422798299998</v>
      </c>
      <c r="M26" s="36">
        <f>SUMIFS(СВЦЭМ!$D$39:$D$758,СВЦЭМ!$A$39:$A$758,$A26,СВЦЭМ!$B$39:$B$758,M$11)+'СЕТ СН'!$F$11+СВЦЭМ!$D$10+'СЕТ СН'!$F$5-'СЕТ СН'!$F$21</f>
        <v>3591.5622096300003</v>
      </c>
      <c r="N26" s="36">
        <f>SUMIFS(СВЦЭМ!$D$39:$D$758,СВЦЭМ!$A$39:$A$758,$A26,СВЦЭМ!$B$39:$B$758,N$11)+'СЕТ СН'!$F$11+СВЦЭМ!$D$10+'СЕТ СН'!$F$5-'СЕТ СН'!$F$21</f>
        <v>3596.8024106700004</v>
      </c>
      <c r="O26" s="36">
        <f>SUMIFS(СВЦЭМ!$D$39:$D$758,СВЦЭМ!$A$39:$A$758,$A26,СВЦЭМ!$B$39:$B$758,O$11)+'СЕТ СН'!$F$11+СВЦЭМ!$D$10+'СЕТ СН'!$F$5-'СЕТ СН'!$F$21</f>
        <v>3618.6075595000002</v>
      </c>
      <c r="P26" s="36">
        <f>SUMIFS(СВЦЭМ!$D$39:$D$758,СВЦЭМ!$A$39:$A$758,$A26,СВЦЭМ!$B$39:$B$758,P$11)+'СЕТ СН'!$F$11+СВЦЭМ!$D$10+'СЕТ СН'!$F$5-'СЕТ СН'!$F$21</f>
        <v>3636.1898203500004</v>
      </c>
      <c r="Q26" s="36">
        <f>SUMIFS(СВЦЭМ!$D$39:$D$758,СВЦЭМ!$A$39:$A$758,$A26,СВЦЭМ!$B$39:$B$758,Q$11)+'СЕТ СН'!$F$11+СВЦЭМ!$D$10+'СЕТ СН'!$F$5-'СЕТ СН'!$F$21</f>
        <v>3648.4637532800002</v>
      </c>
      <c r="R26" s="36">
        <f>SUMIFS(СВЦЭМ!$D$39:$D$758,СВЦЭМ!$A$39:$A$758,$A26,СВЦЭМ!$B$39:$B$758,R$11)+'СЕТ СН'!$F$11+СВЦЭМ!$D$10+'СЕТ СН'!$F$5-'СЕТ СН'!$F$21</f>
        <v>3656.4029012199999</v>
      </c>
      <c r="S26" s="36">
        <f>SUMIFS(СВЦЭМ!$D$39:$D$758,СВЦЭМ!$A$39:$A$758,$A26,СВЦЭМ!$B$39:$B$758,S$11)+'СЕТ СН'!$F$11+СВЦЭМ!$D$10+'СЕТ СН'!$F$5-'СЕТ СН'!$F$21</f>
        <v>3654.4213269100001</v>
      </c>
      <c r="T26" s="36">
        <f>SUMIFS(СВЦЭМ!$D$39:$D$758,СВЦЭМ!$A$39:$A$758,$A26,СВЦЭМ!$B$39:$B$758,T$11)+'СЕТ СН'!$F$11+СВЦЭМ!$D$10+'СЕТ СН'!$F$5-'СЕТ СН'!$F$21</f>
        <v>3620.3336664600001</v>
      </c>
      <c r="U26" s="36">
        <f>SUMIFS(СВЦЭМ!$D$39:$D$758,СВЦЭМ!$A$39:$A$758,$A26,СВЦЭМ!$B$39:$B$758,U$11)+'СЕТ СН'!$F$11+СВЦЭМ!$D$10+'СЕТ СН'!$F$5-'СЕТ СН'!$F$21</f>
        <v>3595.1755391200004</v>
      </c>
      <c r="V26" s="36">
        <f>SUMIFS(СВЦЭМ!$D$39:$D$758,СВЦЭМ!$A$39:$A$758,$A26,СВЦЭМ!$B$39:$B$758,V$11)+'СЕТ СН'!$F$11+СВЦЭМ!$D$10+'СЕТ СН'!$F$5-'СЕТ СН'!$F$21</f>
        <v>3572.2597807900001</v>
      </c>
      <c r="W26" s="36">
        <f>SUMIFS(СВЦЭМ!$D$39:$D$758,СВЦЭМ!$A$39:$A$758,$A26,СВЦЭМ!$B$39:$B$758,W$11)+'СЕТ СН'!$F$11+СВЦЭМ!$D$10+'СЕТ СН'!$F$5-'СЕТ СН'!$F$21</f>
        <v>3563.4495783700004</v>
      </c>
      <c r="X26" s="36">
        <f>SUMIFS(СВЦЭМ!$D$39:$D$758,СВЦЭМ!$A$39:$A$758,$A26,СВЦЭМ!$B$39:$B$758,X$11)+'СЕТ СН'!$F$11+СВЦЭМ!$D$10+'СЕТ СН'!$F$5-'СЕТ СН'!$F$21</f>
        <v>3573.8962792400002</v>
      </c>
      <c r="Y26" s="36">
        <f>SUMIFS(СВЦЭМ!$D$39:$D$758,СВЦЭМ!$A$39:$A$758,$A26,СВЦЭМ!$B$39:$B$758,Y$11)+'СЕТ СН'!$F$11+СВЦЭМ!$D$10+'СЕТ СН'!$F$5-'СЕТ СН'!$F$21</f>
        <v>3622.5092158100001</v>
      </c>
    </row>
    <row r="27" spans="1:25" ht="15.75" x14ac:dyDescent="0.2">
      <c r="A27" s="35">
        <f t="shared" si="0"/>
        <v>45398</v>
      </c>
      <c r="B27" s="36">
        <f>SUMIFS(СВЦЭМ!$D$39:$D$758,СВЦЭМ!$A$39:$A$758,$A27,СВЦЭМ!$B$39:$B$758,B$11)+'СЕТ СН'!$F$11+СВЦЭМ!$D$10+'СЕТ СН'!$F$5-'СЕТ СН'!$F$21</f>
        <v>3739.8212339000002</v>
      </c>
      <c r="C27" s="36">
        <f>SUMIFS(СВЦЭМ!$D$39:$D$758,СВЦЭМ!$A$39:$A$758,$A27,СВЦЭМ!$B$39:$B$758,C$11)+'СЕТ СН'!$F$11+СВЦЭМ!$D$10+'СЕТ СН'!$F$5-'СЕТ СН'!$F$21</f>
        <v>3770.6264365000002</v>
      </c>
      <c r="D27" s="36">
        <f>SUMIFS(СВЦЭМ!$D$39:$D$758,СВЦЭМ!$A$39:$A$758,$A27,СВЦЭМ!$B$39:$B$758,D$11)+'СЕТ СН'!$F$11+СВЦЭМ!$D$10+'СЕТ СН'!$F$5-'СЕТ СН'!$F$21</f>
        <v>3817.4708677099998</v>
      </c>
      <c r="E27" s="36">
        <f>SUMIFS(СВЦЭМ!$D$39:$D$758,СВЦЭМ!$A$39:$A$758,$A27,СВЦЭМ!$B$39:$B$758,E$11)+'СЕТ СН'!$F$11+СВЦЭМ!$D$10+'СЕТ СН'!$F$5-'СЕТ СН'!$F$21</f>
        <v>3841.0901217999999</v>
      </c>
      <c r="F27" s="36">
        <f>SUMIFS(СВЦЭМ!$D$39:$D$758,СВЦЭМ!$A$39:$A$758,$A27,СВЦЭМ!$B$39:$B$758,F$11)+'СЕТ СН'!$F$11+СВЦЭМ!$D$10+'СЕТ СН'!$F$5-'СЕТ СН'!$F$21</f>
        <v>3842.6642648500001</v>
      </c>
      <c r="G27" s="36">
        <f>SUMIFS(СВЦЭМ!$D$39:$D$758,СВЦЭМ!$A$39:$A$758,$A27,СВЦЭМ!$B$39:$B$758,G$11)+'СЕТ СН'!$F$11+СВЦЭМ!$D$10+'СЕТ СН'!$F$5-'СЕТ СН'!$F$21</f>
        <v>3813.5632805599998</v>
      </c>
      <c r="H27" s="36">
        <f>SUMIFS(СВЦЭМ!$D$39:$D$758,СВЦЭМ!$A$39:$A$758,$A27,СВЦЭМ!$B$39:$B$758,H$11)+'СЕТ СН'!$F$11+СВЦЭМ!$D$10+'СЕТ СН'!$F$5-'СЕТ СН'!$F$21</f>
        <v>3740.0331880200001</v>
      </c>
      <c r="I27" s="36">
        <f>SUMIFS(СВЦЭМ!$D$39:$D$758,СВЦЭМ!$A$39:$A$758,$A27,СВЦЭМ!$B$39:$B$758,I$11)+'СЕТ СН'!$F$11+СВЦЭМ!$D$10+'СЕТ СН'!$F$5-'СЕТ СН'!$F$21</f>
        <v>3679.9731363400001</v>
      </c>
      <c r="J27" s="36">
        <f>SUMIFS(СВЦЭМ!$D$39:$D$758,СВЦЭМ!$A$39:$A$758,$A27,СВЦЭМ!$B$39:$B$758,J$11)+'СЕТ СН'!$F$11+СВЦЭМ!$D$10+'СЕТ СН'!$F$5-'СЕТ СН'!$F$21</f>
        <v>3632.8025126900002</v>
      </c>
      <c r="K27" s="36">
        <f>SUMIFS(СВЦЭМ!$D$39:$D$758,СВЦЭМ!$A$39:$A$758,$A27,СВЦЭМ!$B$39:$B$758,K$11)+'СЕТ СН'!$F$11+СВЦЭМ!$D$10+'СЕТ СН'!$F$5-'СЕТ СН'!$F$21</f>
        <v>3618.2151338399999</v>
      </c>
      <c r="L27" s="36">
        <f>SUMIFS(СВЦЭМ!$D$39:$D$758,СВЦЭМ!$A$39:$A$758,$A27,СВЦЭМ!$B$39:$B$758,L$11)+'СЕТ СН'!$F$11+СВЦЭМ!$D$10+'СЕТ СН'!$F$5-'СЕТ СН'!$F$21</f>
        <v>3615.2320134500001</v>
      </c>
      <c r="M27" s="36">
        <f>SUMIFS(СВЦЭМ!$D$39:$D$758,СВЦЭМ!$A$39:$A$758,$A27,СВЦЭМ!$B$39:$B$758,M$11)+'СЕТ СН'!$F$11+СВЦЭМ!$D$10+'СЕТ СН'!$F$5-'СЕТ СН'!$F$21</f>
        <v>3629.4022607900001</v>
      </c>
      <c r="N27" s="36">
        <f>SUMIFS(СВЦЭМ!$D$39:$D$758,СВЦЭМ!$A$39:$A$758,$A27,СВЦЭМ!$B$39:$B$758,N$11)+'СЕТ СН'!$F$11+СВЦЭМ!$D$10+'СЕТ СН'!$F$5-'СЕТ СН'!$F$21</f>
        <v>3633.8935432600001</v>
      </c>
      <c r="O27" s="36">
        <f>SUMIFS(СВЦЭМ!$D$39:$D$758,СВЦЭМ!$A$39:$A$758,$A27,СВЦЭМ!$B$39:$B$758,O$11)+'СЕТ СН'!$F$11+СВЦЭМ!$D$10+'СЕТ СН'!$F$5-'СЕТ СН'!$F$21</f>
        <v>3640.4087621500003</v>
      </c>
      <c r="P27" s="36">
        <f>SUMIFS(СВЦЭМ!$D$39:$D$758,СВЦЭМ!$A$39:$A$758,$A27,СВЦЭМ!$B$39:$B$758,P$11)+'СЕТ СН'!$F$11+СВЦЭМ!$D$10+'СЕТ СН'!$F$5-'СЕТ СН'!$F$21</f>
        <v>3659.2749221600002</v>
      </c>
      <c r="Q27" s="36">
        <f>SUMIFS(СВЦЭМ!$D$39:$D$758,СВЦЭМ!$A$39:$A$758,$A27,СВЦЭМ!$B$39:$B$758,Q$11)+'СЕТ СН'!$F$11+СВЦЭМ!$D$10+'СЕТ СН'!$F$5-'СЕТ СН'!$F$21</f>
        <v>3665.3678900599998</v>
      </c>
      <c r="R27" s="36">
        <f>SUMIFS(СВЦЭМ!$D$39:$D$758,СВЦЭМ!$A$39:$A$758,$A27,СВЦЭМ!$B$39:$B$758,R$11)+'СЕТ СН'!$F$11+СВЦЭМ!$D$10+'СЕТ СН'!$F$5-'СЕТ СН'!$F$21</f>
        <v>3680.4831657100003</v>
      </c>
      <c r="S27" s="36">
        <f>SUMIFS(СВЦЭМ!$D$39:$D$758,СВЦЭМ!$A$39:$A$758,$A27,СВЦЭМ!$B$39:$B$758,S$11)+'СЕТ СН'!$F$11+СВЦЭМ!$D$10+'СЕТ СН'!$F$5-'СЕТ СН'!$F$21</f>
        <v>3662.2884394900002</v>
      </c>
      <c r="T27" s="36">
        <f>SUMIFS(СВЦЭМ!$D$39:$D$758,СВЦЭМ!$A$39:$A$758,$A27,СВЦЭМ!$B$39:$B$758,T$11)+'СЕТ СН'!$F$11+СВЦЭМ!$D$10+'СЕТ СН'!$F$5-'СЕТ СН'!$F$21</f>
        <v>3613.4166730000002</v>
      </c>
      <c r="U27" s="36">
        <f>SUMIFS(СВЦЭМ!$D$39:$D$758,СВЦЭМ!$A$39:$A$758,$A27,СВЦЭМ!$B$39:$B$758,U$11)+'СЕТ СН'!$F$11+СВЦЭМ!$D$10+'СЕТ СН'!$F$5-'СЕТ СН'!$F$21</f>
        <v>3641.9542544300002</v>
      </c>
      <c r="V27" s="36">
        <f>SUMIFS(СВЦЭМ!$D$39:$D$758,СВЦЭМ!$A$39:$A$758,$A27,СВЦЭМ!$B$39:$B$758,V$11)+'СЕТ СН'!$F$11+СВЦЭМ!$D$10+'СЕТ СН'!$F$5-'СЕТ СН'!$F$21</f>
        <v>3609.1629338299999</v>
      </c>
      <c r="W27" s="36">
        <f>SUMIFS(СВЦЭМ!$D$39:$D$758,СВЦЭМ!$A$39:$A$758,$A27,СВЦЭМ!$B$39:$B$758,W$11)+'СЕТ СН'!$F$11+СВЦЭМ!$D$10+'СЕТ СН'!$F$5-'СЕТ СН'!$F$21</f>
        <v>3592.2202191800002</v>
      </c>
      <c r="X27" s="36">
        <f>SUMIFS(СВЦЭМ!$D$39:$D$758,СВЦЭМ!$A$39:$A$758,$A27,СВЦЭМ!$B$39:$B$758,X$11)+'СЕТ СН'!$F$11+СВЦЭМ!$D$10+'СЕТ СН'!$F$5-'СЕТ СН'!$F$21</f>
        <v>3593.6875800600001</v>
      </c>
      <c r="Y27" s="36">
        <f>SUMIFS(СВЦЭМ!$D$39:$D$758,СВЦЭМ!$A$39:$A$758,$A27,СВЦЭМ!$B$39:$B$758,Y$11)+'СЕТ СН'!$F$11+СВЦЭМ!$D$10+'СЕТ СН'!$F$5-'СЕТ СН'!$F$21</f>
        <v>3603.1165127300001</v>
      </c>
    </row>
    <row r="28" spans="1:25" ht="15.75" x14ac:dyDescent="0.2">
      <c r="A28" s="35">
        <f t="shared" si="0"/>
        <v>45399</v>
      </c>
      <c r="B28" s="36">
        <f>SUMIFS(СВЦЭМ!$D$39:$D$758,СВЦЭМ!$A$39:$A$758,$A28,СВЦЭМ!$B$39:$B$758,B$11)+'СЕТ СН'!$F$11+СВЦЭМ!$D$10+'СЕТ СН'!$F$5-'СЕТ СН'!$F$21</f>
        <v>3663.3547963700003</v>
      </c>
      <c r="C28" s="36">
        <f>SUMIFS(СВЦЭМ!$D$39:$D$758,СВЦЭМ!$A$39:$A$758,$A28,СВЦЭМ!$B$39:$B$758,C$11)+'СЕТ СН'!$F$11+СВЦЭМ!$D$10+'СЕТ СН'!$F$5-'СЕТ СН'!$F$21</f>
        <v>3712.6876159000003</v>
      </c>
      <c r="D28" s="36">
        <f>SUMIFS(СВЦЭМ!$D$39:$D$758,СВЦЭМ!$A$39:$A$758,$A28,СВЦЭМ!$B$39:$B$758,D$11)+'СЕТ СН'!$F$11+СВЦЭМ!$D$10+'СЕТ СН'!$F$5-'СЕТ СН'!$F$21</f>
        <v>3731.6210338700002</v>
      </c>
      <c r="E28" s="36">
        <f>SUMIFS(СВЦЭМ!$D$39:$D$758,СВЦЭМ!$A$39:$A$758,$A28,СВЦЭМ!$B$39:$B$758,E$11)+'СЕТ СН'!$F$11+СВЦЭМ!$D$10+'СЕТ СН'!$F$5-'СЕТ СН'!$F$21</f>
        <v>3747.73430001</v>
      </c>
      <c r="F28" s="36">
        <f>SUMIFS(СВЦЭМ!$D$39:$D$758,СВЦЭМ!$A$39:$A$758,$A28,СВЦЭМ!$B$39:$B$758,F$11)+'СЕТ СН'!$F$11+СВЦЭМ!$D$10+'СЕТ СН'!$F$5-'СЕТ СН'!$F$21</f>
        <v>3742.13724069</v>
      </c>
      <c r="G28" s="36">
        <f>SUMIFS(СВЦЭМ!$D$39:$D$758,СВЦЭМ!$A$39:$A$758,$A28,СВЦЭМ!$B$39:$B$758,G$11)+'СЕТ СН'!$F$11+СВЦЭМ!$D$10+'СЕТ СН'!$F$5-'СЕТ СН'!$F$21</f>
        <v>3717.76442486</v>
      </c>
      <c r="H28" s="36">
        <f>SUMIFS(СВЦЭМ!$D$39:$D$758,СВЦЭМ!$A$39:$A$758,$A28,СВЦЭМ!$B$39:$B$758,H$11)+'СЕТ СН'!$F$11+СВЦЭМ!$D$10+'СЕТ СН'!$F$5-'СЕТ СН'!$F$21</f>
        <v>3650.6293339600002</v>
      </c>
      <c r="I28" s="36">
        <f>SUMIFS(СВЦЭМ!$D$39:$D$758,СВЦЭМ!$A$39:$A$758,$A28,СВЦЭМ!$B$39:$B$758,I$11)+'СЕТ СН'!$F$11+СВЦЭМ!$D$10+'СЕТ СН'!$F$5-'СЕТ СН'!$F$21</f>
        <v>3587.1449410200003</v>
      </c>
      <c r="J28" s="36">
        <f>SUMIFS(СВЦЭМ!$D$39:$D$758,СВЦЭМ!$A$39:$A$758,$A28,СВЦЭМ!$B$39:$B$758,J$11)+'СЕТ СН'!$F$11+СВЦЭМ!$D$10+'СЕТ СН'!$F$5-'СЕТ СН'!$F$21</f>
        <v>3526.7954471700004</v>
      </c>
      <c r="K28" s="36">
        <f>SUMIFS(СВЦЭМ!$D$39:$D$758,СВЦЭМ!$A$39:$A$758,$A28,СВЦЭМ!$B$39:$B$758,K$11)+'СЕТ СН'!$F$11+СВЦЭМ!$D$10+'СЕТ СН'!$F$5-'СЕТ СН'!$F$21</f>
        <v>3498.2445421500001</v>
      </c>
      <c r="L28" s="36">
        <f>SUMIFS(СВЦЭМ!$D$39:$D$758,СВЦЭМ!$A$39:$A$758,$A28,СВЦЭМ!$B$39:$B$758,L$11)+'СЕТ СН'!$F$11+СВЦЭМ!$D$10+'СЕТ СН'!$F$5-'СЕТ СН'!$F$21</f>
        <v>3509.16994436</v>
      </c>
      <c r="M28" s="36">
        <f>SUMIFS(СВЦЭМ!$D$39:$D$758,СВЦЭМ!$A$39:$A$758,$A28,СВЦЭМ!$B$39:$B$758,M$11)+'СЕТ СН'!$F$11+СВЦЭМ!$D$10+'СЕТ СН'!$F$5-'СЕТ СН'!$F$21</f>
        <v>3522.8497405500002</v>
      </c>
      <c r="N28" s="36">
        <f>SUMIFS(СВЦЭМ!$D$39:$D$758,СВЦЭМ!$A$39:$A$758,$A28,СВЦЭМ!$B$39:$B$758,N$11)+'СЕТ СН'!$F$11+СВЦЭМ!$D$10+'СЕТ СН'!$F$5-'СЕТ СН'!$F$21</f>
        <v>3527.0663284800003</v>
      </c>
      <c r="O28" s="36">
        <f>SUMIFS(СВЦЭМ!$D$39:$D$758,СВЦЭМ!$A$39:$A$758,$A28,СВЦЭМ!$B$39:$B$758,O$11)+'СЕТ СН'!$F$11+СВЦЭМ!$D$10+'СЕТ СН'!$F$5-'СЕТ СН'!$F$21</f>
        <v>3551.6955152700002</v>
      </c>
      <c r="P28" s="36">
        <f>SUMIFS(СВЦЭМ!$D$39:$D$758,СВЦЭМ!$A$39:$A$758,$A28,СВЦЭМ!$B$39:$B$758,P$11)+'СЕТ СН'!$F$11+СВЦЭМ!$D$10+'СЕТ СН'!$F$5-'СЕТ СН'!$F$21</f>
        <v>3551.2718772300004</v>
      </c>
      <c r="Q28" s="36">
        <f>SUMIFS(СВЦЭМ!$D$39:$D$758,СВЦЭМ!$A$39:$A$758,$A28,СВЦЭМ!$B$39:$B$758,Q$11)+'СЕТ СН'!$F$11+СВЦЭМ!$D$10+'СЕТ СН'!$F$5-'СЕТ СН'!$F$21</f>
        <v>3564.23008458</v>
      </c>
      <c r="R28" s="36">
        <f>SUMIFS(СВЦЭМ!$D$39:$D$758,СВЦЭМ!$A$39:$A$758,$A28,СВЦЭМ!$B$39:$B$758,R$11)+'СЕТ СН'!$F$11+СВЦЭМ!$D$10+'СЕТ СН'!$F$5-'СЕТ СН'!$F$21</f>
        <v>3576.5180542500002</v>
      </c>
      <c r="S28" s="36">
        <f>SUMIFS(СВЦЭМ!$D$39:$D$758,СВЦЭМ!$A$39:$A$758,$A28,СВЦЭМ!$B$39:$B$758,S$11)+'СЕТ СН'!$F$11+СВЦЭМ!$D$10+'СЕТ СН'!$F$5-'СЕТ СН'!$F$21</f>
        <v>3565.6768440400001</v>
      </c>
      <c r="T28" s="36">
        <f>SUMIFS(СВЦЭМ!$D$39:$D$758,СВЦЭМ!$A$39:$A$758,$A28,СВЦЭМ!$B$39:$B$758,T$11)+'СЕТ СН'!$F$11+СВЦЭМ!$D$10+'СЕТ СН'!$F$5-'СЕТ СН'!$F$21</f>
        <v>3544.1905649</v>
      </c>
      <c r="U28" s="36">
        <f>SUMIFS(СВЦЭМ!$D$39:$D$758,СВЦЭМ!$A$39:$A$758,$A28,СВЦЭМ!$B$39:$B$758,U$11)+'СЕТ СН'!$F$11+СВЦЭМ!$D$10+'СЕТ СН'!$F$5-'СЕТ СН'!$F$21</f>
        <v>3525.2698076699999</v>
      </c>
      <c r="V28" s="36">
        <f>SUMIFS(СВЦЭМ!$D$39:$D$758,СВЦЭМ!$A$39:$A$758,$A28,СВЦЭМ!$B$39:$B$758,V$11)+'СЕТ СН'!$F$11+СВЦЭМ!$D$10+'СЕТ СН'!$F$5-'СЕТ СН'!$F$21</f>
        <v>3492.3325689399999</v>
      </c>
      <c r="W28" s="36">
        <f>SUMIFS(СВЦЭМ!$D$39:$D$758,СВЦЭМ!$A$39:$A$758,$A28,СВЦЭМ!$B$39:$B$758,W$11)+'СЕТ СН'!$F$11+СВЦЭМ!$D$10+'СЕТ СН'!$F$5-'СЕТ СН'!$F$21</f>
        <v>3479.3590392200003</v>
      </c>
      <c r="X28" s="36">
        <f>SUMIFS(СВЦЭМ!$D$39:$D$758,СВЦЭМ!$A$39:$A$758,$A28,СВЦЭМ!$B$39:$B$758,X$11)+'СЕТ СН'!$F$11+СВЦЭМ!$D$10+'СЕТ СН'!$F$5-'СЕТ СН'!$F$21</f>
        <v>3527.4249151399999</v>
      </c>
      <c r="Y28" s="36">
        <f>SUMIFS(СВЦЭМ!$D$39:$D$758,СВЦЭМ!$A$39:$A$758,$A28,СВЦЭМ!$B$39:$B$758,Y$11)+'СЕТ СН'!$F$11+СВЦЭМ!$D$10+'СЕТ СН'!$F$5-'СЕТ СН'!$F$21</f>
        <v>3555.7876725400001</v>
      </c>
    </row>
    <row r="29" spans="1:25" ht="15.75" x14ac:dyDescent="0.2">
      <c r="A29" s="35">
        <f t="shared" si="0"/>
        <v>45400</v>
      </c>
      <c r="B29" s="36">
        <f>SUMIFS(СВЦЭМ!$D$39:$D$758,СВЦЭМ!$A$39:$A$758,$A29,СВЦЭМ!$B$39:$B$758,B$11)+'СЕТ СН'!$F$11+СВЦЭМ!$D$10+'СЕТ СН'!$F$5-'СЕТ СН'!$F$21</f>
        <v>3682.4600734200003</v>
      </c>
      <c r="C29" s="36">
        <f>SUMIFS(СВЦЭМ!$D$39:$D$758,СВЦЭМ!$A$39:$A$758,$A29,СВЦЭМ!$B$39:$B$758,C$11)+'СЕТ СН'!$F$11+СВЦЭМ!$D$10+'СЕТ СН'!$F$5-'СЕТ СН'!$F$21</f>
        <v>3664.91357333</v>
      </c>
      <c r="D29" s="36">
        <f>SUMIFS(СВЦЭМ!$D$39:$D$758,СВЦЭМ!$A$39:$A$758,$A29,СВЦЭМ!$B$39:$B$758,D$11)+'СЕТ СН'!$F$11+СВЦЭМ!$D$10+'СЕТ СН'!$F$5-'СЕТ СН'!$F$21</f>
        <v>3690.6894821699998</v>
      </c>
      <c r="E29" s="36">
        <f>SUMIFS(СВЦЭМ!$D$39:$D$758,СВЦЭМ!$A$39:$A$758,$A29,СВЦЭМ!$B$39:$B$758,E$11)+'СЕТ СН'!$F$11+СВЦЭМ!$D$10+'СЕТ СН'!$F$5-'СЕТ СН'!$F$21</f>
        <v>3695.5375097900001</v>
      </c>
      <c r="F29" s="36">
        <f>SUMIFS(СВЦЭМ!$D$39:$D$758,СВЦЭМ!$A$39:$A$758,$A29,СВЦЭМ!$B$39:$B$758,F$11)+'СЕТ СН'!$F$11+СВЦЭМ!$D$10+'СЕТ СН'!$F$5-'СЕТ СН'!$F$21</f>
        <v>3693.1865791199998</v>
      </c>
      <c r="G29" s="36">
        <f>SUMIFS(СВЦЭМ!$D$39:$D$758,СВЦЭМ!$A$39:$A$758,$A29,СВЦЭМ!$B$39:$B$758,G$11)+'СЕТ СН'!$F$11+СВЦЭМ!$D$10+'СЕТ СН'!$F$5-'СЕТ СН'!$F$21</f>
        <v>3679.0222870600001</v>
      </c>
      <c r="H29" s="36">
        <f>SUMIFS(СВЦЭМ!$D$39:$D$758,СВЦЭМ!$A$39:$A$758,$A29,СВЦЭМ!$B$39:$B$758,H$11)+'СЕТ СН'!$F$11+СВЦЭМ!$D$10+'СЕТ СН'!$F$5-'СЕТ СН'!$F$21</f>
        <v>3625.2631324700001</v>
      </c>
      <c r="I29" s="36">
        <f>SUMIFS(СВЦЭМ!$D$39:$D$758,СВЦЭМ!$A$39:$A$758,$A29,СВЦЭМ!$B$39:$B$758,I$11)+'СЕТ СН'!$F$11+СВЦЭМ!$D$10+'СЕТ СН'!$F$5-'СЕТ СН'!$F$21</f>
        <v>3549.7621073300002</v>
      </c>
      <c r="J29" s="36">
        <f>SUMIFS(СВЦЭМ!$D$39:$D$758,СВЦЭМ!$A$39:$A$758,$A29,СВЦЭМ!$B$39:$B$758,J$11)+'СЕТ СН'!$F$11+СВЦЭМ!$D$10+'СЕТ СН'!$F$5-'СЕТ СН'!$F$21</f>
        <v>3507.5778488100004</v>
      </c>
      <c r="K29" s="36">
        <f>SUMIFS(СВЦЭМ!$D$39:$D$758,СВЦЭМ!$A$39:$A$758,$A29,СВЦЭМ!$B$39:$B$758,K$11)+'СЕТ СН'!$F$11+СВЦЭМ!$D$10+'СЕТ СН'!$F$5-'СЕТ СН'!$F$21</f>
        <v>3467.63686934</v>
      </c>
      <c r="L29" s="36">
        <f>SUMIFS(СВЦЭМ!$D$39:$D$758,СВЦЭМ!$A$39:$A$758,$A29,СВЦЭМ!$B$39:$B$758,L$11)+'СЕТ СН'!$F$11+СВЦЭМ!$D$10+'СЕТ СН'!$F$5-'СЕТ СН'!$F$21</f>
        <v>3458.7822806000004</v>
      </c>
      <c r="M29" s="36">
        <f>SUMIFS(СВЦЭМ!$D$39:$D$758,СВЦЭМ!$A$39:$A$758,$A29,СВЦЭМ!$B$39:$B$758,M$11)+'СЕТ СН'!$F$11+СВЦЭМ!$D$10+'СЕТ СН'!$F$5-'СЕТ СН'!$F$21</f>
        <v>3539.5583786699999</v>
      </c>
      <c r="N29" s="36">
        <f>SUMIFS(СВЦЭМ!$D$39:$D$758,СВЦЭМ!$A$39:$A$758,$A29,СВЦЭМ!$B$39:$B$758,N$11)+'СЕТ СН'!$F$11+СВЦЭМ!$D$10+'СЕТ СН'!$F$5-'СЕТ СН'!$F$21</f>
        <v>3549.3804840100001</v>
      </c>
      <c r="O29" s="36">
        <f>SUMIFS(СВЦЭМ!$D$39:$D$758,СВЦЭМ!$A$39:$A$758,$A29,СВЦЭМ!$B$39:$B$758,O$11)+'СЕТ СН'!$F$11+СВЦЭМ!$D$10+'СЕТ СН'!$F$5-'СЕТ СН'!$F$21</f>
        <v>3567.7613055500001</v>
      </c>
      <c r="P29" s="36">
        <f>SUMIFS(СВЦЭМ!$D$39:$D$758,СВЦЭМ!$A$39:$A$758,$A29,СВЦЭМ!$B$39:$B$758,P$11)+'СЕТ СН'!$F$11+СВЦЭМ!$D$10+'СЕТ СН'!$F$5-'СЕТ СН'!$F$21</f>
        <v>3586.5895766800004</v>
      </c>
      <c r="Q29" s="36">
        <f>SUMIFS(СВЦЭМ!$D$39:$D$758,СВЦЭМ!$A$39:$A$758,$A29,СВЦЭМ!$B$39:$B$758,Q$11)+'СЕТ СН'!$F$11+СВЦЭМ!$D$10+'СЕТ СН'!$F$5-'СЕТ СН'!$F$21</f>
        <v>3603.7383275700004</v>
      </c>
      <c r="R29" s="36">
        <f>SUMIFS(СВЦЭМ!$D$39:$D$758,СВЦЭМ!$A$39:$A$758,$A29,СВЦЭМ!$B$39:$B$758,R$11)+'СЕТ СН'!$F$11+СВЦЭМ!$D$10+'СЕТ СН'!$F$5-'СЕТ СН'!$F$21</f>
        <v>3604.0962735100002</v>
      </c>
      <c r="S29" s="36">
        <f>SUMIFS(СВЦЭМ!$D$39:$D$758,СВЦЭМ!$A$39:$A$758,$A29,СВЦЭМ!$B$39:$B$758,S$11)+'СЕТ СН'!$F$11+СВЦЭМ!$D$10+'СЕТ СН'!$F$5-'СЕТ СН'!$F$21</f>
        <v>3593.1419608599999</v>
      </c>
      <c r="T29" s="36">
        <f>SUMIFS(СВЦЭМ!$D$39:$D$758,СВЦЭМ!$A$39:$A$758,$A29,СВЦЭМ!$B$39:$B$758,T$11)+'СЕТ СН'!$F$11+СВЦЭМ!$D$10+'СЕТ СН'!$F$5-'СЕТ СН'!$F$21</f>
        <v>3557.6190232600002</v>
      </c>
      <c r="U29" s="36">
        <f>SUMIFS(СВЦЭМ!$D$39:$D$758,СВЦЭМ!$A$39:$A$758,$A29,СВЦЭМ!$B$39:$B$758,U$11)+'СЕТ СН'!$F$11+СВЦЭМ!$D$10+'СЕТ СН'!$F$5-'СЕТ СН'!$F$21</f>
        <v>3560.26966275</v>
      </c>
      <c r="V29" s="36">
        <f>SUMIFS(СВЦЭМ!$D$39:$D$758,СВЦЭМ!$A$39:$A$758,$A29,СВЦЭМ!$B$39:$B$758,V$11)+'СЕТ СН'!$F$11+СВЦЭМ!$D$10+'СЕТ СН'!$F$5-'СЕТ СН'!$F$21</f>
        <v>3522.0795762900002</v>
      </c>
      <c r="W29" s="36">
        <f>SUMIFS(СВЦЭМ!$D$39:$D$758,СВЦЭМ!$A$39:$A$758,$A29,СВЦЭМ!$B$39:$B$758,W$11)+'СЕТ СН'!$F$11+СВЦЭМ!$D$10+'СЕТ СН'!$F$5-'СЕТ СН'!$F$21</f>
        <v>3492.4705903800004</v>
      </c>
      <c r="X29" s="36">
        <f>SUMIFS(СВЦЭМ!$D$39:$D$758,СВЦЭМ!$A$39:$A$758,$A29,СВЦЭМ!$B$39:$B$758,X$11)+'СЕТ СН'!$F$11+СВЦЭМ!$D$10+'СЕТ СН'!$F$5-'СЕТ СН'!$F$21</f>
        <v>3546.5592646100004</v>
      </c>
      <c r="Y29" s="36">
        <f>SUMIFS(СВЦЭМ!$D$39:$D$758,СВЦЭМ!$A$39:$A$758,$A29,СВЦЭМ!$B$39:$B$758,Y$11)+'СЕТ СН'!$F$11+СВЦЭМ!$D$10+'СЕТ СН'!$F$5-'СЕТ СН'!$F$21</f>
        <v>3616.81242406</v>
      </c>
    </row>
    <row r="30" spans="1:25" ht="15.75" x14ac:dyDescent="0.2">
      <c r="A30" s="35">
        <f t="shared" si="0"/>
        <v>45401</v>
      </c>
      <c r="B30" s="36">
        <f>SUMIFS(СВЦЭМ!$D$39:$D$758,СВЦЭМ!$A$39:$A$758,$A30,СВЦЭМ!$B$39:$B$758,B$11)+'СЕТ СН'!$F$11+СВЦЭМ!$D$10+'СЕТ СН'!$F$5-'СЕТ СН'!$F$21</f>
        <v>3646.32488053</v>
      </c>
      <c r="C30" s="36">
        <f>SUMIFS(СВЦЭМ!$D$39:$D$758,СВЦЭМ!$A$39:$A$758,$A30,СВЦЭМ!$B$39:$B$758,C$11)+'СЕТ СН'!$F$11+СВЦЭМ!$D$10+'СЕТ СН'!$F$5-'СЕТ СН'!$F$21</f>
        <v>3689.5181218799999</v>
      </c>
      <c r="D30" s="36">
        <f>SUMIFS(СВЦЭМ!$D$39:$D$758,СВЦЭМ!$A$39:$A$758,$A30,СВЦЭМ!$B$39:$B$758,D$11)+'СЕТ СН'!$F$11+СВЦЭМ!$D$10+'СЕТ СН'!$F$5-'СЕТ СН'!$F$21</f>
        <v>3707.4686198099998</v>
      </c>
      <c r="E30" s="36">
        <f>SUMIFS(СВЦЭМ!$D$39:$D$758,СВЦЭМ!$A$39:$A$758,$A30,СВЦЭМ!$B$39:$B$758,E$11)+'СЕТ СН'!$F$11+СВЦЭМ!$D$10+'СЕТ СН'!$F$5-'СЕТ СН'!$F$21</f>
        <v>3718.0959003100002</v>
      </c>
      <c r="F30" s="36">
        <f>SUMIFS(СВЦЭМ!$D$39:$D$758,СВЦЭМ!$A$39:$A$758,$A30,СВЦЭМ!$B$39:$B$758,F$11)+'СЕТ СН'!$F$11+СВЦЭМ!$D$10+'СЕТ СН'!$F$5-'СЕТ СН'!$F$21</f>
        <v>3690.3732448500004</v>
      </c>
      <c r="G30" s="36">
        <f>SUMIFS(СВЦЭМ!$D$39:$D$758,СВЦЭМ!$A$39:$A$758,$A30,СВЦЭМ!$B$39:$B$758,G$11)+'СЕТ СН'!$F$11+СВЦЭМ!$D$10+'СЕТ СН'!$F$5-'СЕТ СН'!$F$21</f>
        <v>3683.7804494000002</v>
      </c>
      <c r="H30" s="36">
        <f>SUMIFS(СВЦЭМ!$D$39:$D$758,СВЦЭМ!$A$39:$A$758,$A30,СВЦЭМ!$B$39:$B$758,H$11)+'СЕТ СН'!$F$11+СВЦЭМ!$D$10+'СЕТ СН'!$F$5-'СЕТ СН'!$F$21</f>
        <v>3601.19927155</v>
      </c>
      <c r="I30" s="36">
        <f>SUMIFS(СВЦЭМ!$D$39:$D$758,СВЦЭМ!$A$39:$A$758,$A30,СВЦЭМ!$B$39:$B$758,I$11)+'СЕТ СН'!$F$11+СВЦЭМ!$D$10+'СЕТ СН'!$F$5-'СЕТ СН'!$F$21</f>
        <v>3576.7501688299999</v>
      </c>
      <c r="J30" s="36">
        <f>SUMIFS(СВЦЭМ!$D$39:$D$758,СВЦЭМ!$A$39:$A$758,$A30,СВЦЭМ!$B$39:$B$758,J$11)+'СЕТ СН'!$F$11+СВЦЭМ!$D$10+'СЕТ СН'!$F$5-'СЕТ СН'!$F$21</f>
        <v>3523.8693769000001</v>
      </c>
      <c r="K30" s="36">
        <f>SUMIFS(СВЦЭМ!$D$39:$D$758,СВЦЭМ!$A$39:$A$758,$A30,СВЦЭМ!$B$39:$B$758,K$11)+'СЕТ СН'!$F$11+СВЦЭМ!$D$10+'СЕТ СН'!$F$5-'СЕТ СН'!$F$21</f>
        <v>3530.1487454500002</v>
      </c>
      <c r="L30" s="36">
        <f>SUMIFS(СВЦЭМ!$D$39:$D$758,СВЦЭМ!$A$39:$A$758,$A30,СВЦЭМ!$B$39:$B$758,L$11)+'СЕТ СН'!$F$11+СВЦЭМ!$D$10+'СЕТ СН'!$F$5-'СЕТ СН'!$F$21</f>
        <v>3517.8651602</v>
      </c>
      <c r="M30" s="36">
        <f>SUMIFS(СВЦЭМ!$D$39:$D$758,СВЦЭМ!$A$39:$A$758,$A30,СВЦЭМ!$B$39:$B$758,M$11)+'СЕТ СН'!$F$11+СВЦЭМ!$D$10+'СЕТ СН'!$F$5-'СЕТ СН'!$F$21</f>
        <v>3517.4914849900001</v>
      </c>
      <c r="N30" s="36">
        <f>SUMIFS(СВЦЭМ!$D$39:$D$758,СВЦЭМ!$A$39:$A$758,$A30,СВЦЭМ!$B$39:$B$758,N$11)+'СЕТ СН'!$F$11+СВЦЭМ!$D$10+'СЕТ СН'!$F$5-'СЕТ СН'!$F$21</f>
        <v>3526.3022490500002</v>
      </c>
      <c r="O30" s="36">
        <f>SUMIFS(СВЦЭМ!$D$39:$D$758,СВЦЭМ!$A$39:$A$758,$A30,СВЦЭМ!$B$39:$B$758,O$11)+'СЕТ СН'!$F$11+СВЦЭМ!$D$10+'СЕТ СН'!$F$5-'СЕТ СН'!$F$21</f>
        <v>3541.9734196300001</v>
      </c>
      <c r="P30" s="36">
        <f>SUMIFS(СВЦЭМ!$D$39:$D$758,СВЦЭМ!$A$39:$A$758,$A30,СВЦЭМ!$B$39:$B$758,P$11)+'СЕТ СН'!$F$11+СВЦЭМ!$D$10+'СЕТ СН'!$F$5-'СЕТ СН'!$F$21</f>
        <v>3556.1725360099999</v>
      </c>
      <c r="Q30" s="36">
        <f>SUMIFS(СВЦЭМ!$D$39:$D$758,СВЦЭМ!$A$39:$A$758,$A30,СВЦЭМ!$B$39:$B$758,Q$11)+'СЕТ СН'!$F$11+СВЦЭМ!$D$10+'СЕТ СН'!$F$5-'СЕТ СН'!$F$21</f>
        <v>3564.27010006</v>
      </c>
      <c r="R30" s="36">
        <f>SUMIFS(СВЦЭМ!$D$39:$D$758,СВЦЭМ!$A$39:$A$758,$A30,СВЦЭМ!$B$39:$B$758,R$11)+'СЕТ СН'!$F$11+СВЦЭМ!$D$10+'СЕТ СН'!$F$5-'СЕТ СН'!$F$21</f>
        <v>3566.5363413900004</v>
      </c>
      <c r="S30" s="36">
        <f>SUMIFS(СВЦЭМ!$D$39:$D$758,СВЦЭМ!$A$39:$A$758,$A30,СВЦЭМ!$B$39:$B$758,S$11)+'СЕТ СН'!$F$11+СВЦЭМ!$D$10+'СЕТ СН'!$F$5-'СЕТ СН'!$F$21</f>
        <v>3610.4760603100003</v>
      </c>
      <c r="T30" s="36">
        <f>SUMIFS(СВЦЭМ!$D$39:$D$758,СВЦЭМ!$A$39:$A$758,$A30,СВЦЭМ!$B$39:$B$758,T$11)+'СЕТ СН'!$F$11+СВЦЭМ!$D$10+'СЕТ СН'!$F$5-'СЕТ СН'!$F$21</f>
        <v>3587.2080290000004</v>
      </c>
      <c r="U30" s="36">
        <f>SUMIFS(СВЦЭМ!$D$39:$D$758,СВЦЭМ!$A$39:$A$758,$A30,СВЦЭМ!$B$39:$B$758,U$11)+'СЕТ СН'!$F$11+СВЦЭМ!$D$10+'СЕТ СН'!$F$5-'СЕТ СН'!$F$21</f>
        <v>3497.6184024000004</v>
      </c>
      <c r="V30" s="36">
        <f>SUMIFS(СВЦЭМ!$D$39:$D$758,СВЦЭМ!$A$39:$A$758,$A30,СВЦЭМ!$B$39:$B$758,V$11)+'СЕТ СН'!$F$11+СВЦЭМ!$D$10+'СЕТ СН'!$F$5-'СЕТ СН'!$F$21</f>
        <v>3505.4324734900001</v>
      </c>
      <c r="W30" s="36">
        <f>SUMIFS(СВЦЭМ!$D$39:$D$758,СВЦЭМ!$A$39:$A$758,$A30,СВЦЭМ!$B$39:$B$758,W$11)+'СЕТ СН'!$F$11+СВЦЭМ!$D$10+'СЕТ СН'!$F$5-'СЕТ СН'!$F$21</f>
        <v>3490.4870455999999</v>
      </c>
      <c r="X30" s="36">
        <f>SUMIFS(СВЦЭМ!$D$39:$D$758,СВЦЭМ!$A$39:$A$758,$A30,СВЦЭМ!$B$39:$B$758,X$11)+'СЕТ СН'!$F$11+СВЦЭМ!$D$10+'СЕТ СН'!$F$5-'СЕТ СН'!$F$21</f>
        <v>3576.5277061800002</v>
      </c>
      <c r="Y30" s="36">
        <f>SUMIFS(СВЦЭМ!$D$39:$D$758,СВЦЭМ!$A$39:$A$758,$A30,СВЦЭМ!$B$39:$B$758,Y$11)+'СЕТ СН'!$F$11+СВЦЭМ!$D$10+'СЕТ СН'!$F$5-'СЕТ СН'!$F$21</f>
        <v>3600.1154521200001</v>
      </c>
    </row>
    <row r="31" spans="1:25" ht="15.75" x14ac:dyDescent="0.2">
      <c r="A31" s="35">
        <f t="shared" si="0"/>
        <v>45402</v>
      </c>
      <c r="B31" s="36">
        <f>SUMIFS(СВЦЭМ!$D$39:$D$758,СВЦЭМ!$A$39:$A$758,$A31,СВЦЭМ!$B$39:$B$758,B$11)+'СЕТ СН'!$F$11+СВЦЭМ!$D$10+'СЕТ СН'!$F$5-'СЕТ СН'!$F$21</f>
        <v>3551.0573483899998</v>
      </c>
      <c r="C31" s="36">
        <f>SUMIFS(СВЦЭМ!$D$39:$D$758,СВЦЭМ!$A$39:$A$758,$A31,СВЦЭМ!$B$39:$B$758,C$11)+'СЕТ СН'!$F$11+СВЦЭМ!$D$10+'СЕТ СН'!$F$5-'СЕТ СН'!$F$21</f>
        <v>3683.9186305900002</v>
      </c>
      <c r="D31" s="36">
        <f>SUMIFS(СВЦЭМ!$D$39:$D$758,СВЦЭМ!$A$39:$A$758,$A31,СВЦЭМ!$B$39:$B$758,D$11)+'СЕТ СН'!$F$11+СВЦЭМ!$D$10+'СЕТ СН'!$F$5-'СЕТ СН'!$F$21</f>
        <v>3804.3105582400003</v>
      </c>
      <c r="E31" s="36">
        <f>SUMIFS(СВЦЭМ!$D$39:$D$758,СВЦЭМ!$A$39:$A$758,$A31,СВЦЭМ!$B$39:$B$758,E$11)+'СЕТ СН'!$F$11+СВЦЭМ!$D$10+'СЕТ СН'!$F$5-'СЕТ СН'!$F$21</f>
        <v>3829.4327902799996</v>
      </c>
      <c r="F31" s="36">
        <f>SUMIFS(СВЦЭМ!$D$39:$D$758,СВЦЭМ!$A$39:$A$758,$A31,СВЦЭМ!$B$39:$B$758,F$11)+'СЕТ СН'!$F$11+СВЦЭМ!$D$10+'СЕТ СН'!$F$5-'СЕТ СН'!$F$21</f>
        <v>3828.0348586999999</v>
      </c>
      <c r="G31" s="36">
        <f>SUMIFS(СВЦЭМ!$D$39:$D$758,СВЦЭМ!$A$39:$A$758,$A31,СВЦЭМ!$B$39:$B$758,G$11)+'СЕТ СН'!$F$11+СВЦЭМ!$D$10+'СЕТ СН'!$F$5-'СЕТ СН'!$F$21</f>
        <v>3822.2800557299997</v>
      </c>
      <c r="H31" s="36">
        <f>SUMIFS(СВЦЭМ!$D$39:$D$758,СВЦЭМ!$A$39:$A$758,$A31,СВЦЭМ!$B$39:$B$758,H$11)+'СЕТ СН'!$F$11+СВЦЭМ!$D$10+'СЕТ СН'!$F$5-'СЕТ СН'!$F$21</f>
        <v>3785.7622388600003</v>
      </c>
      <c r="I31" s="36">
        <f>SUMIFS(СВЦЭМ!$D$39:$D$758,СВЦЭМ!$A$39:$A$758,$A31,СВЦЭМ!$B$39:$B$758,I$11)+'СЕТ СН'!$F$11+СВЦЭМ!$D$10+'СЕТ СН'!$F$5-'СЕТ СН'!$F$21</f>
        <v>3744.0084190400003</v>
      </c>
      <c r="J31" s="36">
        <f>SUMIFS(СВЦЭМ!$D$39:$D$758,СВЦЭМ!$A$39:$A$758,$A31,СВЦЭМ!$B$39:$B$758,J$11)+'СЕТ СН'!$F$11+СВЦЭМ!$D$10+'СЕТ СН'!$F$5-'СЕТ СН'!$F$21</f>
        <v>3633.4888212000001</v>
      </c>
      <c r="K31" s="36">
        <f>SUMIFS(СВЦЭМ!$D$39:$D$758,СВЦЭМ!$A$39:$A$758,$A31,СВЦЭМ!$B$39:$B$758,K$11)+'СЕТ СН'!$F$11+СВЦЭМ!$D$10+'СЕТ СН'!$F$5-'СЕТ СН'!$F$21</f>
        <v>3597.3485063600001</v>
      </c>
      <c r="L31" s="36">
        <f>SUMIFS(СВЦЭМ!$D$39:$D$758,СВЦЭМ!$A$39:$A$758,$A31,СВЦЭМ!$B$39:$B$758,L$11)+'СЕТ СН'!$F$11+СВЦЭМ!$D$10+'СЕТ СН'!$F$5-'СЕТ СН'!$F$21</f>
        <v>3590.4915332500004</v>
      </c>
      <c r="M31" s="36">
        <f>SUMIFS(СВЦЭМ!$D$39:$D$758,СВЦЭМ!$A$39:$A$758,$A31,СВЦЭМ!$B$39:$B$758,M$11)+'СЕТ СН'!$F$11+СВЦЭМ!$D$10+'СЕТ СН'!$F$5-'СЕТ СН'!$F$21</f>
        <v>3576.8083526</v>
      </c>
      <c r="N31" s="36">
        <f>SUMIFS(СВЦЭМ!$D$39:$D$758,СВЦЭМ!$A$39:$A$758,$A31,СВЦЭМ!$B$39:$B$758,N$11)+'СЕТ СН'!$F$11+СВЦЭМ!$D$10+'СЕТ СН'!$F$5-'СЕТ СН'!$F$21</f>
        <v>3556.44618343</v>
      </c>
      <c r="O31" s="36">
        <f>SUMIFS(СВЦЭМ!$D$39:$D$758,СВЦЭМ!$A$39:$A$758,$A31,СВЦЭМ!$B$39:$B$758,O$11)+'СЕТ СН'!$F$11+СВЦЭМ!$D$10+'СЕТ СН'!$F$5-'СЕТ СН'!$F$21</f>
        <v>3541.9783099800002</v>
      </c>
      <c r="P31" s="36">
        <f>SUMIFS(СВЦЭМ!$D$39:$D$758,СВЦЭМ!$A$39:$A$758,$A31,СВЦЭМ!$B$39:$B$758,P$11)+'СЕТ СН'!$F$11+СВЦЭМ!$D$10+'СЕТ СН'!$F$5-'СЕТ СН'!$F$21</f>
        <v>3544.2669504200003</v>
      </c>
      <c r="Q31" s="36">
        <f>SUMIFS(СВЦЭМ!$D$39:$D$758,СВЦЭМ!$A$39:$A$758,$A31,СВЦЭМ!$B$39:$B$758,Q$11)+'СЕТ СН'!$F$11+СВЦЭМ!$D$10+'СЕТ СН'!$F$5-'СЕТ СН'!$F$21</f>
        <v>3556.7801417999999</v>
      </c>
      <c r="R31" s="36">
        <f>SUMIFS(СВЦЭМ!$D$39:$D$758,СВЦЭМ!$A$39:$A$758,$A31,СВЦЭМ!$B$39:$B$758,R$11)+'СЕТ СН'!$F$11+СВЦЭМ!$D$10+'СЕТ СН'!$F$5-'СЕТ СН'!$F$21</f>
        <v>3637.1765210200001</v>
      </c>
      <c r="S31" s="36">
        <f>SUMIFS(СВЦЭМ!$D$39:$D$758,СВЦЭМ!$A$39:$A$758,$A31,СВЦЭМ!$B$39:$B$758,S$11)+'СЕТ СН'!$F$11+СВЦЭМ!$D$10+'СЕТ СН'!$F$5-'СЕТ СН'!$F$21</f>
        <v>3611.7011657100002</v>
      </c>
      <c r="T31" s="36">
        <f>SUMIFS(СВЦЭМ!$D$39:$D$758,СВЦЭМ!$A$39:$A$758,$A31,СВЦЭМ!$B$39:$B$758,T$11)+'СЕТ СН'!$F$11+СВЦЭМ!$D$10+'СЕТ СН'!$F$5-'СЕТ СН'!$F$21</f>
        <v>3585.7650998200002</v>
      </c>
      <c r="U31" s="36">
        <f>SUMIFS(СВЦЭМ!$D$39:$D$758,СВЦЭМ!$A$39:$A$758,$A31,СВЦЭМ!$B$39:$B$758,U$11)+'СЕТ СН'!$F$11+СВЦЭМ!$D$10+'СЕТ СН'!$F$5-'СЕТ СН'!$F$21</f>
        <v>3582.87372409</v>
      </c>
      <c r="V31" s="36">
        <f>SUMIFS(СВЦЭМ!$D$39:$D$758,СВЦЭМ!$A$39:$A$758,$A31,СВЦЭМ!$B$39:$B$758,V$11)+'СЕТ СН'!$F$11+СВЦЭМ!$D$10+'СЕТ СН'!$F$5-'СЕТ СН'!$F$21</f>
        <v>3556.7337184900002</v>
      </c>
      <c r="W31" s="36">
        <f>SUMIFS(СВЦЭМ!$D$39:$D$758,СВЦЭМ!$A$39:$A$758,$A31,СВЦЭМ!$B$39:$B$758,W$11)+'СЕТ СН'!$F$11+СВЦЭМ!$D$10+'СЕТ СН'!$F$5-'СЕТ СН'!$F$21</f>
        <v>3539.3576443900001</v>
      </c>
      <c r="X31" s="36">
        <f>SUMIFS(СВЦЭМ!$D$39:$D$758,СВЦЭМ!$A$39:$A$758,$A31,СВЦЭМ!$B$39:$B$758,X$11)+'СЕТ СН'!$F$11+СВЦЭМ!$D$10+'СЕТ СН'!$F$5-'СЕТ СН'!$F$21</f>
        <v>3578.8777804900001</v>
      </c>
      <c r="Y31" s="36">
        <f>SUMIFS(СВЦЭМ!$D$39:$D$758,СВЦЭМ!$A$39:$A$758,$A31,СВЦЭМ!$B$39:$B$758,Y$11)+'СЕТ СН'!$F$11+СВЦЭМ!$D$10+'СЕТ СН'!$F$5-'СЕТ СН'!$F$21</f>
        <v>3619.2310172100001</v>
      </c>
    </row>
    <row r="32" spans="1:25" ht="15.75" x14ac:dyDescent="0.2">
      <c r="A32" s="35">
        <f t="shared" si="0"/>
        <v>45403</v>
      </c>
      <c r="B32" s="36">
        <f>SUMIFS(СВЦЭМ!$D$39:$D$758,СВЦЭМ!$A$39:$A$758,$A32,СВЦЭМ!$B$39:$B$758,B$11)+'СЕТ СН'!$F$11+СВЦЭМ!$D$10+'СЕТ СН'!$F$5-'СЕТ СН'!$F$21</f>
        <v>3702.02269944</v>
      </c>
      <c r="C32" s="36">
        <f>SUMIFS(СВЦЭМ!$D$39:$D$758,СВЦЭМ!$A$39:$A$758,$A32,СВЦЭМ!$B$39:$B$758,C$11)+'СЕТ СН'!$F$11+СВЦЭМ!$D$10+'СЕТ СН'!$F$5-'СЕТ СН'!$F$21</f>
        <v>3763.9546560500003</v>
      </c>
      <c r="D32" s="36">
        <f>SUMIFS(СВЦЭМ!$D$39:$D$758,СВЦЭМ!$A$39:$A$758,$A32,СВЦЭМ!$B$39:$B$758,D$11)+'СЕТ СН'!$F$11+СВЦЭМ!$D$10+'СЕТ СН'!$F$5-'СЕТ СН'!$F$21</f>
        <v>3785.7169852799998</v>
      </c>
      <c r="E32" s="36">
        <f>SUMIFS(СВЦЭМ!$D$39:$D$758,СВЦЭМ!$A$39:$A$758,$A32,СВЦЭМ!$B$39:$B$758,E$11)+'СЕТ СН'!$F$11+СВЦЭМ!$D$10+'СЕТ СН'!$F$5-'СЕТ СН'!$F$21</f>
        <v>3796.3287740200003</v>
      </c>
      <c r="F32" s="36">
        <f>SUMIFS(СВЦЭМ!$D$39:$D$758,СВЦЭМ!$A$39:$A$758,$A32,СВЦЭМ!$B$39:$B$758,F$11)+'СЕТ СН'!$F$11+СВЦЭМ!$D$10+'СЕТ СН'!$F$5-'СЕТ СН'!$F$21</f>
        <v>3798.7030427899999</v>
      </c>
      <c r="G32" s="36">
        <f>SUMIFS(СВЦЭМ!$D$39:$D$758,СВЦЭМ!$A$39:$A$758,$A32,СВЦЭМ!$B$39:$B$758,G$11)+'СЕТ СН'!$F$11+СВЦЭМ!$D$10+'СЕТ СН'!$F$5-'СЕТ СН'!$F$21</f>
        <v>3777.2659598600003</v>
      </c>
      <c r="H32" s="36">
        <f>SUMIFS(СВЦЭМ!$D$39:$D$758,СВЦЭМ!$A$39:$A$758,$A32,СВЦЭМ!$B$39:$B$758,H$11)+'СЕТ СН'!$F$11+СВЦЭМ!$D$10+'СЕТ СН'!$F$5-'СЕТ СН'!$F$21</f>
        <v>3767.2157861400001</v>
      </c>
      <c r="I32" s="36">
        <f>SUMIFS(СВЦЭМ!$D$39:$D$758,СВЦЭМ!$A$39:$A$758,$A32,СВЦЭМ!$B$39:$B$758,I$11)+'СЕТ СН'!$F$11+СВЦЭМ!$D$10+'СЕТ СН'!$F$5-'СЕТ СН'!$F$21</f>
        <v>3741.6050816500001</v>
      </c>
      <c r="J32" s="36">
        <f>SUMIFS(СВЦЭМ!$D$39:$D$758,СВЦЭМ!$A$39:$A$758,$A32,СВЦЭМ!$B$39:$B$758,J$11)+'СЕТ СН'!$F$11+СВЦЭМ!$D$10+'СЕТ СН'!$F$5-'СЕТ СН'!$F$21</f>
        <v>3593.7710794900004</v>
      </c>
      <c r="K32" s="36">
        <f>SUMIFS(СВЦЭМ!$D$39:$D$758,СВЦЭМ!$A$39:$A$758,$A32,СВЦЭМ!$B$39:$B$758,K$11)+'СЕТ СН'!$F$11+СВЦЭМ!$D$10+'СЕТ СН'!$F$5-'СЕТ СН'!$F$21</f>
        <v>3522.1725749799998</v>
      </c>
      <c r="L32" s="36">
        <f>SUMIFS(СВЦЭМ!$D$39:$D$758,СВЦЭМ!$A$39:$A$758,$A32,СВЦЭМ!$B$39:$B$758,L$11)+'СЕТ СН'!$F$11+СВЦЭМ!$D$10+'СЕТ СН'!$F$5-'СЕТ СН'!$F$21</f>
        <v>3511.4005421400002</v>
      </c>
      <c r="M32" s="36">
        <f>SUMIFS(СВЦЭМ!$D$39:$D$758,СВЦЭМ!$A$39:$A$758,$A32,СВЦЭМ!$B$39:$B$758,M$11)+'СЕТ СН'!$F$11+СВЦЭМ!$D$10+'СЕТ СН'!$F$5-'СЕТ СН'!$F$21</f>
        <v>3513.6617408000002</v>
      </c>
      <c r="N32" s="36">
        <f>SUMIFS(СВЦЭМ!$D$39:$D$758,СВЦЭМ!$A$39:$A$758,$A32,СВЦЭМ!$B$39:$B$758,N$11)+'СЕТ СН'!$F$11+СВЦЭМ!$D$10+'СЕТ СН'!$F$5-'СЕТ СН'!$F$21</f>
        <v>3546.7940463900004</v>
      </c>
      <c r="O32" s="36">
        <f>SUMIFS(СВЦЭМ!$D$39:$D$758,СВЦЭМ!$A$39:$A$758,$A32,СВЦЭМ!$B$39:$B$758,O$11)+'СЕТ СН'!$F$11+СВЦЭМ!$D$10+'СЕТ СН'!$F$5-'СЕТ СН'!$F$21</f>
        <v>3575.5170848900002</v>
      </c>
      <c r="P32" s="36">
        <f>SUMIFS(СВЦЭМ!$D$39:$D$758,СВЦЭМ!$A$39:$A$758,$A32,СВЦЭМ!$B$39:$B$758,P$11)+'СЕТ СН'!$F$11+СВЦЭМ!$D$10+'СЕТ СН'!$F$5-'СЕТ СН'!$F$21</f>
        <v>3614.3804395000002</v>
      </c>
      <c r="Q32" s="36">
        <f>SUMIFS(СВЦЭМ!$D$39:$D$758,СВЦЭМ!$A$39:$A$758,$A32,СВЦЭМ!$B$39:$B$758,Q$11)+'СЕТ СН'!$F$11+СВЦЭМ!$D$10+'СЕТ СН'!$F$5-'СЕТ СН'!$F$21</f>
        <v>3645.3286702700002</v>
      </c>
      <c r="R32" s="36">
        <f>SUMIFS(СВЦЭМ!$D$39:$D$758,СВЦЭМ!$A$39:$A$758,$A32,СВЦЭМ!$B$39:$B$758,R$11)+'СЕТ СН'!$F$11+СВЦЭМ!$D$10+'СЕТ СН'!$F$5-'СЕТ СН'!$F$21</f>
        <v>3675.1079216200001</v>
      </c>
      <c r="S32" s="36">
        <f>SUMIFS(СВЦЭМ!$D$39:$D$758,СВЦЭМ!$A$39:$A$758,$A32,СВЦЭМ!$B$39:$B$758,S$11)+'СЕТ СН'!$F$11+СВЦЭМ!$D$10+'СЕТ СН'!$F$5-'СЕТ СН'!$F$21</f>
        <v>3655.1479825400002</v>
      </c>
      <c r="T32" s="36">
        <f>SUMIFS(СВЦЭМ!$D$39:$D$758,СВЦЭМ!$A$39:$A$758,$A32,СВЦЭМ!$B$39:$B$758,T$11)+'СЕТ СН'!$F$11+СВЦЭМ!$D$10+'СЕТ СН'!$F$5-'СЕТ СН'!$F$21</f>
        <v>3614.0684299600002</v>
      </c>
      <c r="U32" s="36">
        <f>SUMIFS(СВЦЭМ!$D$39:$D$758,СВЦЭМ!$A$39:$A$758,$A32,СВЦЭМ!$B$39:$B$758,U$11)+'СЕТ СН'!$F$11+СВЦЭМ!$D$10+'СЕТ СН'!$F$5-'СЕТ СН'!$F$21</f>
        <v>3598.3031108</v>
      </c>
      <c r="V32" s="36">
        <f>SUMIFS(СВЦЭМ!$D$39:$D$758,СВЦЭМ!$A$39:$A$758,$A32,СВЦЭМ!$B$39:$B$758,V$11)+'СЕТ СН'!$F$11+СВЦЭМ!$D$10+'СЕТ СН'!$F$5-'СЕТ СН'!$F$21</f>
        <v>3555.2475191100002</v>
      </c>
      <c r="W32" s="36">
        <f>SUMIFS(СВЦЭМ!$D$39:$D$758,СВЦЭМ!$A$39:$A$758,$A32,СВЦЭМ!$B$39:$B$758,W$11)+'СЕТ СН'!$F$11+СВЦЭМ!$D$10+'СЕТ СН'!$F$5-'СЕТ СН'!$F$21</f>
        <v>3553.5633777900002</v>
      </c>
      <c r="X32" s="36">
        <f>SUMIFS(СВЦЭМ!$D$39:$D$758,СВЦЭМ!$A$39:$A$758,$A32,СВЦЭМ!$B$39:$B$758,X$11)+'СЕТ СН'!$F$11+СВЦЭМ!$D$10+'СЕТ СН'!$F$5-'СЕТ СН'!$F$21</f>
        <v>3621.9915801900001</v>
      </c>
      <c r="Y32" s="36">
        <f>SUMIFS(СВЦЭМ!$D$39:$D$758,СВЦЭМ!$A$39:$A$758,$A32,СВЦЭМ!$B$39:$B$758,Y$11)+'СЕТ СН'!$F$11+СВЦЭМ!$D$10+'СЕТ СН'!$F$5-'СЕТ СН'!$F$21</f>
        <v>3698.7196981699999</v>
      </c>
    </row>
    <row r="33" spans="1:27" ht="15.75" x14ac:dyDescent="0.2">
      <c r="A33" s="35">
        <f t="shared" si="0"/>
        <v>45404</v>
      </c>
      <c r="B33" s="36">
        <f>SUMIFS(СВЦЭМ!$D$39:$D$758,СВЦЭМ!$A$39:$A$758,$A33,СВЦЭМ!$B$39:$B$758,B$11)+'СЕТ СН'!$F$11+СВЦЭМ!$D$10+'СЕТ СН'!$F$5-'СЕТ СН'!$F$21</f>
        <v>3786.2541530899998</v>
      </c>
      <c r="C33" s="36">
        <f>SUMIFS(СВЦЭМ!$D$39:$D$758,СВЦЭМ!$A$39:$A$758,$A33,СВЦЭМ!$B$39:$B$758,C$11)+'СЕТ СН'!$F$11+СВЦЭМ!$D$10+'СЕТ СН'!$F$5-'СЕТ СН'!$F$21</f>
        <v>3806.9800130800004</v>
      </c>
      <c r="D33" s="36">
        <f>SUMIFS(СВЦЭМ!$D$39:$D$758,СВЦЭМ!$A$39:$A$758,$A33,СВЦЭМ!$B$39:$B$758,D$11)+'СЕТ СН'!$F$11+СВЦЭМ!$D$10+'СЕТ СН'!$F$5-'СЕТ СН'!$F$21</f>
        <v>3805.3747980300004</v>
      </c>
      <c r="E33" s="36">
        <f>SUMIFS(СВЦЭМ!$D$39:$D$758,СВЦЭМ!$A$39:$A$758,$A33,СВЦЭМ!$B$39:$B$758,E$11)+'СЕТ СН'!$F$11+СВЦЭМ!$D$10+'СЕТ СН'!$F$5-'СЕТ СН'!$F$21</f>
        <v>3827.0952470800003</v>
      </c>
      <c r="F33" s="36">
        <f>SUMIFS(СВЦЭМ!$D$39:$D$758,СВЦЭМ!$A$39:$A$758,$A33,СВЦЭМ!$B$39:$B$758,F$11)+'СЕТ СН'!$F$11+СВЦЭМ!$D$10+'СЕТ СН'!$F$5-'СЕТ СН'!$F$21</f>
        <v>3793.5445338600002</v>
      </c>
      <c r="G33" s="36">
        <f>SUMIFS(СВЦЭМ!$D$39:$D$758,СВЦЭМ!$A$39:$A$758,$A33,СВЦЭМ!$B$39:$B$758,G$11)+'СЕТ СН'!$F$11+СВЦЭМ!$D$10+'СЕТ СН'!$F$5-'СЕТ СН'!$F$21</f>
        <v>3767.3829617900001</v>
      </c>
      <c r="H33" s="36">
        <f>SUMIFS(СВЦЭМ!$D$39:$D$758,СВЦЭМ!$A$39:$A$758,$A33,СВЦЭМ!$B$39:$B$758,H$11)+'СЕТ СН'!$F$11+СВЦЭМ!$D$10+'СЕТ СН'!$F$5-'СЕТ СН'!$F$21</f>
        <v>3688.77291418</v>
      </c>
      <c r="I33" s="36">
        <f>SUMIFS(СВЦЭМ!$D$39:$D$758,СВЦЭМ!$A$39:$A$758,$A33,СВЦЭМ!$B$39:$B$758,I$11)+'СЕТ СН'!$F$11+СВЦЭМ!$D$10+'СЕТ СН'!$F$5-'СЕТ СН'!$F$21</f>
        <v>3614.7318205600004</v>
      </c>
      <c r="J33" s="36">
        <f>SUMIFS(СВЦЭМ!$D$39:$D$758,СВЦЭМ!$A$39:$A$758,$A33,СВЦЭМ!$B$39:$B$758,J$11)+'СЕТ СН'!$F$11+СВЦЭМ!$D$10+'СЕТ СН'!$F$5-'СЕТ СН'!$F$21</f>
        <v>3623.77919389</v>
      </c>
      <c r="K33" s="36">
        <f>SUMIFS(СВЦЭМ!$D$39:$D$758,СВЦЭМ!$A$39:$A$758,$A33,СВЦЭМ!$B$39:$B$758,K$11)+'СЕТ СН'!$F$11+СВЦЭМ!$D$10+'СЕТ СН'!$F$5-'СЕТ СН'!$F$21</f>
        <v>3587.64011433</v>
      </c>
      <c r="L33" s="36">
        <f>SUMIFS(СВЦЭМ!$D$39:$D$758,СВЦЭМ!$A$39:$A$758,$A33,СВЦЭМ!$B$39:$B$758,L$11)+'СЕТ СН'!$F$11+СВЦЭМ!$D$10+'СЕТ СН'!$F$5-'СЕТ СН'!$F$21</f>
        <v>3571.9037246300004</v>
      </c>
      <c r="M33" s="36">
        <f>SUMIFS(СВЦЭМ!$D$39:$D$758,СВЦЭМ!$A$39:$A$758,$A33,СВЦЭМ!$B$39:$B$758,M$11)+'СЕТ СН'!$F$11+СВЦЭМ!$D$10+'СЕТ СН'!$F$5-'СЕТ СН'!$F$21</f>
        <v>3595.0412993300001</v>
      </c>
      <c r="N33" s="36">
        <f>SUMIFS(СВЦЭМ!$D$39:$D$758,СВЦЭМ!$A$39:$A$758,$A33,СВЦЭМ!$B$39:$B$758,N$11)+'СЕТ СН'!$F$11+СВЦЭМ!$D$10+'СЕТ СН'!$F$5-'СЕТ СН'!$F$21</f>
        <v>3595.1502572099998</v>
      </c>
      <c r="O33" s="36">
        <f>SUMIFS(СВЦЭМ!$D$39:$D$758,СВЦЭМ!$A$39:$A$758,$A33,СВЦЭМ!$B$39:$B$758,O$11)+'СЕТ СН'!$F$11+СВЦЭМ!$D$10+'СЕТ СН'!$F$5-'СЕТ СН'!$F$21</f>
        <v>3632.8240688200003</v>
      </c>
      <c r="P33" s="36">
        <f>SUMIFS(СВЦЭМ!$D$39:$D$758,СВЦЭМ!$A$39:$A$758,$A33,СВЦЭМ!$B$39:$B$758,P$11)+'СЕТ СН'!$F$11+СВЦЭМ!$D$10+'СЕТ СН'!$F$5-'СЕТ СН'!$F$21</f>
        <v>3650.3595453900002</v>
      </c>
      <c r="Q33" s="36">
        <f>SUMIFS(СВЦЭМ!$D$39:$D$758,СВЦЭМ!$A$39:$A$758,$A33,СВЦЭМ!$B$39:$B$758,Q$11)+'СЕТ СН'!$F$11+СВЦЭМ!$D$10+'СЕТ СН'!$F$5-'СЕТ СН'!$F$21</f>
        <v>3654.5286850800003</v>
      </c>
      <c r="R33" s="36">
        <f>SUMIFS(СВЦЭМ!$D$39:$D$758,СВЦЭМ!$A$39:$A$758,$A33,СВЦЭМ!$B$39:$B$758,R$11)+'СЕТ СН'!$F$11+СВЦЭМ!$D$10+'СЕТ СН'!$F$5-'СЕТ СН'!$F$21</f>
        <v>3634.5223332300002</v>
      </c>
      <c r="S33" s="36">
        <f>SUMIFS(СВЦЭМ!$D$39:$D$758,СВЦЭМ!$A$39:$A$758,$A33,СВЦЭМ!$B$39:$B$758,S$11)+'СЕТ СН'!$F$11+СВЦЭМ!$D$10+'СЕТ СН'!$F$5-'СЕТ СН'!$F$21</f>
        <v>3640.7644921999999</v>
      </c>
      <c r="T33" s="36">
        <f>SUMIFS(СВЦЭМ!$D$39:$D$758,СВЦЭМ!$A$39:$A$758,$A33,СВЦЭМ!$B$39:$B$758,T$11)+'СЕТ СН'!$F$11+СВЦЭМ!$D$10+'СЕТ СН'!$F$5-'СЕТ СН'!$F$21</f>
        <v>3600.2096729599998</v>
      </c>
      <c r="U33" s="36">
        <f>SUMIFS(СВЦЭМ!$D$39:$D$758,СВЦЭМ!$A$39:$A$758,$A33,СВЦЭМ!$B$39:$B$758,U$11)+'СЕТ СН'!$F$11+СВЦЭМ!$D$10+'СЕТ СН'!$F$5-'СЕТ СН'!$F$21</f>
        <v>3561.57578947</v>
      </c>
      <c r="V33" s="36">
        <f>SUMIFS(СВЦЭМ!$D$39:$D$758,СВЦЭМ!$A$39:$A$758,$A33,СВЦЭМ!$B$39:$B$758,V$11)+'СЕТ СН'!$F$11+СВЦЭМ!$D$10+'СЕТ СН'!$F$5-'СЕТ СН'!$F$21</f>
        <v>3537.8371580000003</v>
      </c>
      <c r="W33" s="36">
        <f>SUMIFS(СВЦЭМ!$D$39:$D$758,СВЦЭМ!$A$39:$A$758,$A33,СВЦЭМ!$B$39:$B$758,W$11)+'СЕТ СН'!$F$11+СВЦЭМ!$D$10+'СЕТ СН'!$F$5-'СЕТ СН'!$F$21</f>
        <v>3556.7636173400001</v>
      </c>
      <c r="X33" s="36">
        <f>SUMIFS(СВЦЭМ!$D$39:$D$758,СВЦЭМ!$A$39:$A$758,$A33,СВЦЭМ!$B$39:$B$758,X$11)+'СЕТ СН'!$F$11+СВЦЭМ!$D$10+'СЕТ СН'!$F$5-'СЕТ СН'!$F$21</f>
        <v>3633.8571776200001</v>
      </c>
      <c r="Y33" s="36">
        <f>SUMIFS(СВЦЭМ!$D$39:$D$758,СВЦЭМ!$A$39:$A$758,$A33,СВЦЭМ!$B$39:$B$758,Y$11)+'СЕТ СН'!$F$11+СВЦЭМ!$D$10+'СЕТ СН'!$F$5-'СЕТ СН'!$F$21</f>
        <v>3670.6968837900004</v>
      </c>
    </row>
    <row r="34" spans="1:27" ht="15.75" x14ac:dyDescent="0.2">
      <c r="A34" s="35">
        <f t="shared" si="0"/>
        <v>45405</v>
      </c>
      <c r="B34" s="36">
        <f>SUMIFS(СВЦЭМ!$D$39:$D$758,СВЦЭМ!$A$39:$A$758,$A34,СВЦЭМ!$B$39:$B$758,B$11)+'СЕТ СН'!$F$11+СВЦЭМ!$D$10+'СЕТ СН'!$F$5-'СЕТ СН'!$F$21</f>
        <v>3679.3802393699998</v>
      </c>
      <c r="C34" s="36">
        <f>SUMIFS(СВЦЭМ!$D$39:$D$758,СВЦЭМ!$A$39:$A$758,$A34,СВЦЭМ!$B$39:$B$758,C$11)+'СЕТ СН'!$F$11+СВЦЭМ!$D$10+'СЕТ СН'!$F$5-'СЕТ СН'!$F$21</f>
        <v>3751.1455726700001</v>
      </c>
      <c r="D34" s="36">
        <f>SUMIFS(СВЦЭМ!$D$39:$D$758,СВЦЭМ!$A$39:$A$758,$A34,СВЦЭМ!$B$39:$B$758,D$11)+'СЕТ СН'!$F$11+СВЦЭМ!$D$10+'СЕТ СН'!$F$5-'СЕТ СН'!$F$21</f>
        <v>3780.4127280700004</v>
      </c>
      <c r="E34" s="36">
        <f>SUMIFS(СВЦЭМ!$D$39:$D$758,СВЦЭМ!$A$39:$A$758,$A34,СВЦЭМ!$B$39:$B$758,E$11)+'СЕТ СН'!$F$11+СВЦЭМ!$D$10+'СЕТ СН'!$F$5-'СЕТ СН'!$F$21</f>
        <v>3803.1979838900002</v>
      </c>
      <c r="F34" s="36">
        <f>SUMIFS(СВЦЭМ!$D$39:$D$758,СВЦЭМ!$A$39:$A$758,$A34,СВЦЭМ!$B$39:$B$758,F$11)+'СЕТ СН'!$F$11+СВЦЭМ!$D$10+'СЕТ СН'!$F$5-'СЕТ СН'!$F$21</f>
        <v>3812.2305977400001</v>
      </c>
      <c r="G34" s="36">
        <f>SUMIFS(СВЦЭМ!$D$39:$D$758,СВЦЭМ!$A$39:$A$758,$A34,СВЦЭМ!$B$39:$B$758,G$11)+'СЕТ СН'!$F$11+СВЦЭМ!$D$10+'СЕТ СН'!$F$5-'СЕТ СН'!$F$21</f>
        <v>3787.4047896400002</v>
      </c>
      <c r="H34" s="36">
        <f>SUMIFS(СВЦЭМ!$D$39:$D$758,СВЦЭМ!$A$39:$A$758,$A34,СВЦЭМ!$B$39:$B$758,H$11)+'СЕТ СН'!$F$11+СВЦЭМ!$D$10+'СЕТ СН'!$F$5-'СЕТ СН'!$F$21</f>
        <v>3702.6170764899998</v>
      </c>
      <c r="I34" s="36">
        <f>SUMIFS(СВЦЭМ!$D$39:$D$758,СВЦЭМ!$A$39:$A$758,$A34,СВЦЭМ!$B$39:$B$758,I$11)+'СЕТ СН'!$F$11+СВЦЭМ!$D$10+'СЕТ СН'!$F$5-'СЕТ СН'!$F$21</f>
        <v>3601.5375945000001</v>
      </c>
      <c r="J34" s="36">
        <f>SUMIFS(СВЦЭМ!$D$39:$D$758,СВЦЭМ!$A$39:$A$758,$A34,СВЦЭМ!$B$39:$B$758,J$11)+'СЕТ СН'!$F$11+СВЦЭМ!$D$10+'СЕТ СН'!$F$5-'СЕТ СН'!$F$21</f>
        <v>3528.56792804</v>
      </c>
      <c r="K34" s="36">
        <f>SUMIFS(СВЦЭМ!$D$39:$D$758,СВЦЭМ!$A$39:$A$758,$A34,СВЦЭМ!$B$39:$B$758,K$11)+'СЕТ СН'!$F$11+СВЦЭМ!$D$10+'СЕТ СН'!$F$5-'СЕТ СН'!$F$21</f>
        <v>3513.1686590200002</v>
      </c>
      <c r="L34" s="36">
        <f>SUMIFS(СВЦЭМ!$D$39:$D$758,СВЦЭМ!$A$39:$A$758,$A34,СВЦЭМ!$B$39:$B$758,L$11)+'СЕТ СН'!$F$11+СВЦЭМ!$D$10+'СЕТ СН'!$F$5-'СЕТ СН'!$F$21</f>
        <v>3499.4192916700003</v>
      </c>
      <c r="M34" s="36">
        <f>SUMIFS(СВЦЭМ!$D$39:$D$758,СВЦЭМ!$A$39:$A$758,$A34,СВЦЭМ!$B$39:$B$758,M$11)+'СЕТ СН'!$F$11+СВЦЭМ!$D$10+'СЕТ СН'!$F$5-'СЕТ СН'!$F$21</f>
        <v>3490.4946262800004</v>
      </c>
      <c r="N34" s="36">
        <f>SUMIFS(СВЦЭМ!$D$39:$D$758,СВЦЭМ!$A$39:$A$758,$A34,СВЦЭМ!$B$39:$B$758,N$11)+'СЕТ СН'!$F$11+СВЦЭМ!$D$10+'СЕТ СН'!$F$5-'СЕТ СН'!$F$21</f>
        <v>3483.90595226</v>
      </c>
      <c r="O34" s="36">
        <f>SUMIFS(СВЦЭМ!$D$39:$D$758,СВЦЭМ!$A$39:$A$758,$A34,СВЦЭМ!$B$39:$B$758,O$11)+'СЕТ СН'!$F$11+СВЦЭМ!$D$10+'СЕТ СН'!$F$5-'СЕТ СН'!$F$21</f>
        <v>3498.6269717599998</v>
      </c>
      <c r="P34" s="36">
        <f>SUMIFS(СВЦЭМ!$D$39:$D$758,СВЦЭМ!$A$39:$A$758,$A34,СВЦЭМ!$B$39:$B$758,P$11)+'СЕТ СН'!$F$11+СВЦЭМ!$D$10+'СЕТ СН'!$F$5-'СЕТ СН'!$F$21</f>
        <v>3514.5677822900002</v>
      </c>
      <c r="Q34" s="36">
        <f>SUMIFS(СВЦЭМ!$D$39:$D$758,СВЦЭМ!$A$39:$A$758,$A34,СВЦЭМ!$B$39:$B$758,Q$11)+'СЕТ СН'!$F$11+СВЦЭМ!$D$10+'СЕТ СН'!$F$5-'СЕТ СН'!$F$21</f>
        <v>3540.22416965</v>
      </c>
      <c r="R34" s="36">
        <f>SUMIFS(СВЦЭМ!$D$39:$D$758,СВЦЭМ!$A$39:$A$758,$A34,СВЦЭМ!$B$39:$B$758,R$11)+'СЕТ СН'!$F$11+СВЦЭМ!$D$10+'СЕТ СН'!$F$5-'СЕТ СН'!$F$21</f>
        <v>3553.9769693799999</v>
      </c>
      <c r="S34" s="36">
        <f>SUMIFS(СВЦЭМ!$D$39:$D$758,СВЦЭМ!$A$39:$A$758,$A34,СВЦЭМ!$B$39:$B$758,S$11)+'СЕТ СН'!$F$11+СВЦЭМ!$D$10+'СЕТ СН'!$F$5-'СЕТ СН'!$F$21</f>
        <v>3558.5465389700003</v>
      </c>
      <c r="T34" s="36">
        <f>SUMIFS(СВЦЭМ!$D$39:$D$758,СВЦЭМ!$A$39:$A$758,$A34,СВЦЭМ!$B$39:$B$758,T$11)+'СЕТ СН'!$F$11+СВЦЭМ!$D$10+'СЕТ СН'!$F$5-'СЕТ СН'!$F$21</f>
        <v>3523.1187843400003</v>
      </c>
      <c r="U34" s="36">
        <f>SUMIFS(СВЦЭМ!$D$39:$D$758,СВЦЭМ!$A$39:$A$758,$A34,СВЦЭМ!$B$39:$B$758,U$11)+'СЕТ СН'!$F$11+СВЦЭМ!$D$10+'СЕТ СН'!$F$5-'СЕТ СН'!$F$21</f>
        <v>3557.0695566800005</v>
      </c>
      <c r="V34" s="36">
        <f>SUMIFS(СВЦЭМ!$D$39:$D$758,СВЦЭМ!$A$39:$A$758,$A34,СВЦЭМ!$B$39:$B$758,V$11)+'СЕТ СН'!$F$11+СВЦЭМ!$D$10+'СЕТ СН'!$F$5-'СЕТ СН'!$F$21</f>
        <v>3518.64651976</v>
      </c>
      <c r="W34" s="36">
        <f>SUMIFS(СВЦЭМ!$D$39:$D$758,СВЦЭМ!$A$39:$A$758,$A34,СВЦЭМ!$B$39:$B$758,W$11)+'СЕТ СН'!$F$11+СВЦЭМ!$D$10+'СЕТ СН'!$F$5-'СЕТ СН'!$F$21</f>
        <v>3495.8766468399999</v>
      </c>
      <c r="X34" s="36">
        <f>SUMIFS(СВЦЭМ!$D$39:$D$758,СВЦЭМ!$A$39:$A$758,$A34,СВЦЭМ!$B$39:$B$758,X$11)+'СЕТ СН'!$F$11+СВЦЭМ!$D$10+'СЕТ СН'!$F$5-'СЕТ СН'!$F$21</f>
        <v>3543.21452443</v>
      </c>
      <c r="Y34" s="36">
        <f>SUMIFS(СВЦЭМ!$D$39:$D$758,СВЦЭМ!$A$39:$A$758,$A34,СВЦЭМ!$B$39:$B$758,Y$11)+'СЕТ СН'!$F$11+СВЦЭМ!$D$10+'СЕТ СН'!$F$5-'СЕТ СН'!$F$21</f>
        <v>3588.2403667200001</v>
      </c>
    </row>
    <row r="35" spans="1:27" ht="15.75" x14ac:dyDescent="0.2">
      <c r="A35" s="35">
        <f t="shared" si="0"/>
        <v>45406</v>
      </c>
      <c r="B35" s="36">
        <f>SUMIFS(СВЦЭМ!$D$39:$D$758,СВЦЭМ!$A$39:$A$758,$A35,СВЦЭМ!$B$39:$B$758,B$11)+'СЕТ СН'!$F$11+СВЦЭМ!$D$10+'СЕТ СН'!$F$5-'СЕТ СН'!$F$21</f>
        <v>3659.0074046400005</v>
      </c>
      <c r="C35" s="36">
        <f>SUMIFS(СВЦЭМ!$D$39:$D$758,СВЦЭМ!$A$39:$A$758,$A35,СВЦЭМ!$B$39:$B$758,C$11)+'СЕТ СН'!$F$11+СВЦЭМ!$D$10+'СЕТ СН'!$F$5-'СЕТ СН'!$F$21</f>
        <v>3706.6812773800002</v>
      </c>
      <c r="D35" s="36">
        <f>SUMIFS(СВЦЭМ!$D$39:$D$758,СВЦЭМ!$A$39:$A$758,$A35,СВЦЭМ!$B$39:$B$758,D$11)+'СЕТ СН'!$F$11+СВЦЭМ!$D$10+'СЕТ СН'!$F$5-'СЕТ СН'!$F$21</f>
        <v>3724.0716726700002</v>
      </c>
      <c r="E35" s="36">
        <f>SUMIFS(СВЦЭМ!$D$39:$D$758,СВЦЭМ!$A$39:$A$758,$A35,СВЦЭМ!$B$39:$B$758,E$11)+'СЕТ СН'!$F$11+СВЦЭМ!$D$10+'СЕТ СН'!$F$5-'СЕТ СН'!$F$21</f>
        <v>3734.6938104000001</v>
      </c>
      <c r="F35" s="36">
        <f>SUMIFS(СВЦЭМ!$D$39:$D$758,СВЦЭМ!$A$39:$A$758,$A35,СВЦЭМ!$B$39:$B$758,F$11)+'СЕТ СН'!$F$11+СВЦЭМ!$D$10+'СЕТ СН'!$F$5-'СЕТ СН'!$F$21</f>
        <v>3706.3141688200003</v>
      </c>
      <c r="G35" s="36">
        <f>SUMIFS(СВЦЭМ!$D$39:$D$758,СВЦЭМ!$A$39:$A$758,$A35,СВЦЭМ!$B$39:$B$758,G$11)+'СЕТ СН'!$F$11+СВЦЭМ!$D$10+'СЕТ СН'!$F$5-'СЕТ СН'!$F$21</f>
        <v>3672.0105064700001</v>
      </c>
      <c r="H35" s="36">
        <f>SUMIFS(СВЦЭМ!$D$39:$D$758,СВЦЭМ!$A$39:$A$758,$A35,СВЦЭМ!$B$39:$B$758,H$11)+'СЕТ СН'!$F$11+СВЦЭМ!$D$10+'СЕТ СН'!$F$5-'СЕТ СН'!$F$21</f>
        <v>3610.7760700500003</v>
      </c>
      <c r="I35" s="36">
        <f>SUMIFS(СВЦЭМ!$D$39:$D$758,СВЦЭМ!$A$39:$A$758,$A35,СВЦЭМ!$B$39:$B$758,I$11)+'СЕТ СН'!$F$11+СВЦЭМ!$D$10+'СЕТ СН'!$F$5-'СЕТ СН'!$F$21</f>
        <v>3567.5008865400005</v>
      </c>
      <c r="J35" s="36">
        <f>SUMIFS(СВЦЭМ!$D$39:$D$758,СВЦЭМ!$A$39:$A$758,$A35,СВЦЭМ!$B$39:$B$758,J$11)+'СЕТ СН'!$F$11+СВЦЭМ!$D$10+'СЕТ СН'!$F$5-'СЕТ СН'!$F$21</f>
        <v>3504.7419381700001</v>
      </c>
      <c r="K35" s="36">
        <f>SUMIFS(СВЦЭМ!$D$39:$D$758,СВЦЭМ!$A$39:$A$758,$A35,СВЦЭМ!$B$39:$B$758,K$11)+'СЕТ СН'!$F$11+СВЦЭМ!$D$10+'СЕТ СН'!$F$5-'СЕТ СН'!$F$21</f>
        <v>3505.8988655000003</v>
      </c>
      <c r="L35" s="36">
        <f>SUMIFS(СВЦЭМ!$D$39:$D$758,СВЦЭМ!$A$39:$A$758,$A35,СВЦЭМ!$B$39:$B$758,L$11)+'СЕТ СН'!$F$11+СВЦЭМ!$D$10+'СЕТ СН'!$F$5-'СЕТ СН'!$F$21</f>
        <v>3508.1128496000001</v>
      </c>
      <c r="M35" s="36">
        <f>SUMIFS(СВЦЭМ!$D$39:$D$758,СВЦЭМ!$A$39:$A$758,$A35,СВЦЭМ!$B$39:$B$758,M$11)+'СЕТ СН'!$F$11+СВЦЭМ!$D$10+'СЕТ СН'!$F$5-'СЕТ СН'!$F$21</f>
        <v>3512.03676232</v>
      </c>
      <c r="N35" s="36">
        <f>SUMIFS(СВЦЭМ!$D$39:$D$758,СВЦЭМ!$A$39:$A$758,$A35,СВЦЭМ!$B$39:$B$758,N$11)+'СЕТ СН'!$F$11+СВЦЭМ!$D$10+'СЕТ СН'!$F$5-'СЕТ СН'!$F$21</f>
        <v>3508.8059711300002</v>
      </c>
      <c r="O35" s="36">
        <f>SUMIFS(СВЦЭМ!$D$39:$D$758,СВЦЭМ!$A$39:$A$758,$A35,СВЦЭМ!$B$39:$B$758,O$11)+'СЕТ СН'!$F$11+СВЦЭМ!$D$10+'СЕТ СН'!$F$5-'СЕТ СН'!$F$21</f>
        <v>3525.3016856700001</v>
      </c>
      <c r="P35" s="36">
        <f>SUMIFS(СВЦЭМ!$D$39:$D$758,СВЦЭМ!$A$39:$A$758,$A35,СВЦЭМ!$B$39:$B$758,P$11)+'СЕТ СН'!$F$11+СВЦЭМ!$D$10+'СЕТ СН'!$F$5-'СЕТ СН'!$F$21</f>
        <v>3539.8479591800001</v>
      </c>
      <c r="Q35" s="36">
        <f>SUMIFS(СВЦЭМ!$D$39:$D$758,СВЦЭМ!$A$39:$A$758,$A35,СВЦЭМ!$B$39:$B$758,Q$11)+'СЕТ СН'!$F$11+СВЦЭМ!$D$10+'СЕТ СН'!$F$5-'СЕТ СН'!$F$21</f>
        <v>3565.4981014599998</v>
      </c>
      <c r="R35" s="36">
        <f>SUMIFS(СВЦЭМ!$D$39:$D$758,СВЦЭМ!$A$39:$A$758,$A35,СВЦЭМ!$B$39:$B$758,R$11)+'СЕТ СН'!$F$11+СВЦЭМ!$D$10+'СЕТ СН'!$F$5-'СЕТ СН'!$F$21</f>
        <v>3553.5715117400005</v>
      </c>
      <c r="S35" s="36">
        <f>SUMIFS(СВЦЭМ!$D$39:$D$758,СВЦЭМ!$A$39:$A$758,$A35,СВЦЭМ!$B$39:$B$758,S$11)+'СЕТ СН'!$F$11+СВЦЭМ!$D$10+'СЕТ СН'!$F$5-'СЕТ СН'!$F$21</f>
        <v>3519.3963812500001</v>
      </c>
      <c r="T35" s="36">
        <f>SUMIFS(СВЦЭМ!$D$39:$D$758,СВЦЭМ!$A$39:$A$758,$A35,СВЦЭМ!$B$39:$B$758,T$11)+'СЕТ СН'!$F$11+СВЦЭМ!$D$10+'СЕТ СН'!$F$5-'СЕТ СН'!$F$21</f>
        <v>3498.1482202400002</v>
      </c>
      <c r="U35" s="36">
        <f>SUMIFS(СВЦЭМ!$D$39:$D$758,СВЦЭМ!$A$39:$A$758,$A35,СВЦЭМ!$B$39:$B$758,U$11)+'СЕТ СН'!$F$11+СВЦЭМ!$D$10+'СЕТ СН'!$F$5-'СЕТ СН'!$F$21</f>
        <v>3458.1058836500001</v>
      </c>
      <c r="V35" s="36">
        <f>SUMIFS(СВЦЭМ!$D$39:$D$758,СВЦЭМ!$A$39:$A$758,$A35,СВЦЭМ!$B$39:$B$758,V$11)+'СЕТ СН'!$F$11+СВЦЭМ!$D$10+'СЕТ СН'!$F$5-'СЕТ СН'!$F$21</f>
        <v>3434.7306543300001</v>
      </c>
      <c r="W35" s="36">
        <f>SUMIFS(СВЦЭМ!$D$39:$D$758,СВЦЭМ!$A$39:$A$758,$A35,СВЦЭМ!$B$39:$B$758,W$11)+'СЕТ СН'!$F$11+СВЦЭМ!$D$10+'СЕТ СН'!$F$5-'СЕТ СН'!$F$21</f>
        <v>3452.7497757900001</v>
      </c>
      <c r="X35" s="36">
        <f>SUMIFS(СВЦЭМ!$D$39:$D$758,СВЦЭМ!$A$39:$A$758,$A35,СВЦЭМ!$B$39:$B$758,X$11)+'СЕТ СН'!$F$11+СВЦЭМ!$D$10+'СЕТ СН'!$F$5-'СЕТ СН'!$F$21</f>
        <v>3520.5439748899998</v>
      </c>
      <c r="Y35" s="36">
        <f>SUMIFS(СВЦЭМ!$D$39:$D$758,СВЦЭМ!$A$39:$A$758,$A35,СВЦЭМ!$B$39:$B$758,Y$11)+'СЕТ СН'!$F$11+СВЦЭМ!$D$10+'СЕТ СН'!$F$5-'СЕТ СН'!$F$21</f>
        <v>3558.2243581600001</v>
      </c>
    </row>
    <row r="36" spans="1:27" ht="15.75" x14ac:dyDescent="0.2">
      <c r="A36" s="35">
        <f t="shared" si="0"/>
        <v>45407</v>
      </c>
      <c r="B36" s="36">
        <f>SUMIFS(СВЦЭМ!$D$39:$D$758,СВЦЭМ!$A$39:$A$758,$A36,СВЦЭМ!$B$39:$B$758,B$11)+'СЕТ СН'!$F$11+СВЦЭМ!$D$10+'СЕТ СН'!$F$5-'СЕТ СН'!$F$21</f>
        <v>3614.1807685499998</v>
      </c>
      <c r="C36" s="36">
        <f>SUMIFS(СВЦЭМ!$D$39:$D$758,СВЦЭМ!$A$39:$A$758,$A36,СВЦЭМ!$B$39:$B$758,C$11)+'СЕТ СН'!$F$11+СВЦЭМ!$D$10+'СЕТ СН'!$F$5-'СЕТ СН'!$F$21</f>
        <v>3680.7586553900001</v>
      </c>
      <c r="D36" s="36">
        <f>SUMIFS(СВЦЭМ!$D$39:$D$758,СВЦЭМ!$A$39:$A$758,$A36,СВЦЭМ!$B$39:$B$758,D$11)+'СЕТ СН'!$F$11+СВЦЭМ!$D$10+'СЕТ СН'!$F$5-'СЕТ СН'!$F$21</f>
        <v>3751.8454258400002</v>
      </c>
      <c r="E36" s="36">
        <f>SUMIFS(СВЦЭМ!$D$39:$D$758,СВЦЭМ!$A$39:$A$758,$A36,СВЦЭМ!$B$39:$B$758,E$11)+'СЕТ СН'!$F$11+СВЦЭМ!$D$10+'СЕТ СН'!$F$5-'СЕТ СН'!$F$21</f>
        <v>3759.4604501399999</v>
      </c>
      <c r="F36" s="36">
        <f>SUMIFS(СВЦЭМ!$D$39:$D$758,СВЦЭМ!$A$39:$A$758,$A36,СВЦЭМ!$B$39:$B$758,F$11)+'СЕТ СН'!$F$11+СВЦЭМ!$D$10+'СЕТ СН'!$F$5-'СЕТ СН'!$F$21</f>
        <v>3755.8602368900001</v>
      </c>
      <c r="G36" s="36">
        <f>SUMIFS(СВЦЭМ!$D$39:$D$758,СВЦЭМ!$A$39:$A$758,$A36,СВЦЭМ!$B$39:$B$758,G$11)+'СЕТ СН'!$F$11+СВЦЭМ!$D$10+'СЕТ СН'!$F$5-'СЕТ СН'!$F$21</f>
        <v>3756.0991268900002</v>
      </c>
      <c r="H36" s="36">
        <f>SUMIFS(СВЦЭМ!$D$39:$D$758,СВЦЭМ!$A$39:$A$758,$A36,СВЦЭМ!$B$39:$B$758,H$11)+'СЕТ СН'!$F$11+СВЦЭМ!$D$10+'СЕТ СН'!$F$5-'СЕТ СН'!$F$21</f>
        <v>3624.8230560800002</v>
      </c>
      <c r="I36" s="36">
        <f>SUMIFS(СВЦЭМ!$D$39:$D$758,СВЦЭМ!$A$39:$A$758,$A36,СВЦЭМ!$B$39:$B$758,I$11)+'СЕТ СН'!$F$11+СВЦЭМ!$D$10+'СЕТ СН'!$F$5-'СЕТ СН'!$F$21</f>
        <v>3605.2519892500004</v>
      </c>
      <c r="J36" s="36">
        <f>SUMIFS(СВЦЭМ!$D$39:$D$758,СВЦЭМ!$A$39:$A$758,$A36,СВЦЭМ!$B$39:$B$758,J$11)+'СЕТ СН'!$F$11+СВЦЭМ!$D$10+'СЕТ СН'!$F$5-'СЕТ СН'!$F$21</f>
        <v>3574.8745716800004</v>
      </c>
      <c r="K36" s="36">
        <f>SUMIFS(СВЦЭМ!$D$39:$D$758,СВЦЭМ!$A$39:$A$758,$A36,СВЦЭМ!$B$39:$B$758,K$11)+'СЕТ СН'!$F$11+СВЦЭМ!$D$10+'СЕТ СН'!$F$5-'СЕТ СН'!$F$21</f>
        <v>3578.9749540700004</v>
      </c>
      <c r="L36" s="36">
        <f>SUMIFS(СВЦЭМ!$D$39:$D$758,СВЦЭМ!$A$39:$A$758,$A36,СВЦЭМ!$B$39:$B$758,L$11)+'СЕТ СН'!$F$11+СВЦЭМ!$D$10+'СЕТ СН'!$F$5-'СЕТ СН'!$F$21</f>
        <v>3585.35811741</v>
      </c>
      <c r="M36" s="36">
        <f>SUMIFS(СВЦЭМ!$D$39:$D$758,СВЦЭМ!$A$39:$A$758,$A36,СВЦЭМ!$B$39:$B$758,M$11)+'СЕТ СН'!$F$11+СВЦЭМ!$D$10+'СЕТ СН'!$F$5-'СЕТ СН'!$F$21</f>
        <v>3582.24610536</v>
      </c>
      <c r="N36" s="36">
        <f>SUMIFS(СВЦЭМ!$D$39:$D$758,СВЦЭМ!$A$39:$A$758,$A36,СВЦЭМ!$B$39:$B$758,N$11)+'СЕТ СН'!$F$11+СВЦЭМ!$D$10+'СЕТ СН'!$F$5-'СЕТ СН'!$F$21</f>
        <v>3571.7198449500002</v>
      </c>
      <c r="O36" s="36">
        <f>SUMIFS(СВЦЭМ!$D$39:$D$758,СВЦЭМ!$A$39:$A$758,$A36,СВЦЭМ!$B$39:$B$758,O$11)+'СЕТ СН'!$F$11+СВЦЭМ!$D$10+'СЕТ СН'!$F$5-'СЕТ СН'!$F$21</f>
        <v>3614.5056253900002</v>
      </c>
      <c r="P36" s="36">
        <f>SUMIFS(СВЦЭМ!$D$39:$D$758,СВЦЭМ!$A$39:$A$758,$A36,СВЦЭМ!$B$39:$B$758,P$11)+'СЕТ СН'!$F$11+СВЦЭМ!$D$10+'СЕТ СН'!$F$5-'СЕТ СН'!$F$21</f>
        <v>3625.6586982100002</v>
      </c>
      <c r="Q36" s="36">
        <f>SUMIFS(СВЦЭМ!$D$39:$D$758,СВЦЭМ!$A$39:$A$758,$A36,СВЦЭМ!$B$39:$B$758,Q$11)+'СЕТ СН'!$F$11+СВЦЭМ!$D$10+'СЕТ СН'!$F$5-'СЕТ СН'!$F$21</f>
        <v>3642.18370142</v>
      </c>
      <c r="R36" s="36">
        <f>SUMIFS(СВЦЭМ!$D$39:$D$758,СВЦЭМ!$A$39:$A$758,$A36,СВЦЭМ!$B$39:$B$758,R$11)+'СЕТ СН'!$F$11+СВЦЭМ!$D$10+'СЕТ СН'!$F$5-'СЕТ СН'!$F$21</f>
        <v>3639.9901121800003</v>
      </c>
      <c r="S36" s="36">
        <f>SUMIFS(СВЦЭМ!$D$39:$D$758,СВЦЭМ!$A$39:$A$758,$A36,СВЦЭМ!$B$39:$B$758,S$11)+'СЕТ СН'!$F$11+СВЦЭМ!$D$10+'СЕТ СН'!$F$5-'СЕТ СН'!$F$21</f>
        <v>3626.1566250800001</v>
      </c>
      <c r="T36" s="36">
        <f>SUMIFS(СВЦЭМ!$D$39:$D$758,СВЦЭМ!$A$39:$A$758,$A36,СВЦЭМ!$B$39:$B$758,T$11)+'СЕТ СН'!$F$11+СВЦЭМ!$D$10+'СЕТ СН'!$F$5-'СЕТ СН'!$F$21</f>
        <v>3565.5066822799999</v>
      </c>
      <c r="U36" s="36">
        <f>SUMIFS(СВЦЭМ!$D$39:$D$758,СВЦЭМ!$A$39:$A$758,$A36,СВЦЭМ!$B$39:$B$758,U$11)+'СЕТ СН'!$F$11+СВЦЭМ!$D$10+'СЕТ СН'!$F$5-'СЕТ СН'!$F$21</f>
        <v>3524.7794365</v>
      </c>
      <c r="V36" s="36">
        <f>SUMIFS(СВЦЭМ!$D$39:$D$758,СВЦЭМ!$A$39:$A$758,$A36,СВЦЭМ!$B$39:$B$758,V$11)+'СЕТ СН'!$F$11+СВЦЭМ!$D$10+'СЕТ СН'!$F$5-'СЕТ СН'!$F$21</f>
        <v>3508.5862611700004</v>
      </c>
      <c r="W36" s="36">
        <f>SUMIFS(СВЦЭМ!$D$39:$D$758,СВЦЭМ!$A$39:$A$758,$A36,СВЦЭМ!$B$39:$B$758,W$11)+'СЕТ СН'!$F$11+СВЦЭМ!$D$10+'СЕТ СН'!$F$5-'СЕТ СН'!$F$21</f>
        <v>3533.4469737400004</v>
      </c>
      <c r="X36" s="36">
        <f>SUMIFS(СВЦЭМ!$D$39:$D$758,СВЦЭМ!$A$39:$A$758,$A36,СВЦЭМ!$B$39:$B$758,X$11)+'СЕТ СН'!$F$11+СВЦЭМ!$D$10+'СЕТ СН'!$F$5-'СЕТ СН'!$F$21</f>
        <v>3588.1676495800002</v>
      </c>
      <c r="Y36" s="36">
        <f>SUMIFS(СВЦЭМ!$D$39:$D$758,СВЦЭМ!$A$39:$A$758,$A36,СВЦЭМ!$B$39:$B$758,Y$11)+'СЕТ СН'!$F$11+СВЦЭМ!$D$10+'СЕТ СН'!$F$5-'СЕТ СН'!$F$21</f>
        <v>3624.9811620400001</v>
      </c>
    </row>
    <row r="37" spans="1:27" ht="15.75" x14ac:dyDescent="0.2">
      <c r="A37" s="35">
        <f t="shared" si="0"/>
        <v>45408</v>
      </c>
      <c r="B37" s="36">
        <f>SUMIFS(СВЦЭМ!$D$39:$D$758,СВЦЭМ!$A$39:$A$758,$A37,СВЦЭМ!$B$39:$B$758,B$11)+'СЕТ СН'!$F$11+СВЦЭМ!$D$10+'СЕТ СН'!$F$5-'СЕТ СН'!$F$21</f>
        <v>3643.5692079999999</v>
      </c>
      <c r="C37" s="36">
        <f>SUMIFS(СВЦЭМ!$D$39:$D$758,СВЦЭМ!$A$39:$A$758,$A37,СВЦЭМ!$B$39:$B$758,C$11)+'СЕТ СН'!$F$11+СВЦЭМ!$D$10+'СЕТ СН'!$F$5-'СЕТ СН'!$F$21</f>
        <v>3703.7665442699999</v>
      </c>
      <c r="D37" s="36">
        <f>SUMIFS(СВЦЭМ!$D$39:$D$758,СВЦЭМ!$A$39:$A$758,$A37,СВЦЭМ!$B$39:$B$758,D$11)+'СЕТ СН'!$F$11+СВЦЭМ!$D$10+'СЕТ СН'!$F$5-'СЕТ СН'!$F$21</f>
        <v>3762.9732656900001</v>
      </c>
      <c r="E37" s="36">
        <f>SUMIFS(СВЦЭМ!$D$39:$D$758,СВЦЭМ!$A$39:$A$758,$A37,СВЦЭМ!$B$39:$B$758,E$11)+'СЕТ СН'!$F$11+СВЦЭМ!$D$10+'СЕТ СН'!$F$5-'СЕТ СН'!$F$21</f>
        <v>3781.8854475900002</v>
      </c>
      <c r="F37" s="36">
        <f>SUMIFS(СВЦЭМ!$D$39:$D$758,СВЦЭМ!$A$39:$A$758,$A37,СВЦЭМ!$B$39:$B$758,F$11)+'СЕТ СН'!$F$11+СВЦЭМ!$D$10+'СЕТ СН'!$F$5-'СЕТ СН'!$F$21</f>
        <v>3776.68184157</v>
      </c>
      <c r="G37" s="36">
        <f>SUMIFS(СВЦЭМ!$D$39:$D$758,СВЦЭМ!$A$39:$A$758,$A37,СВЦЭМ!$B$39:$B$758,G$11)+'СЕТ СН'!$F$11+СВЦЭМ!$D$10+'СЕТ СН'!$F$5-'СЕТ СН'!$F$21</f>
        <v>3754.2266097000002</v>
      </c>
      <c r="H37" s="36">
        <f>SUMIFS(СВЦЭМ!$D$39:$D$758,СВЦЭМ!$A$39:$A$758,$A37,СВЦЭМ!$B$39:$B$758,H$11)+'СЕТ СН'!$F$11+СВЦЭМ!$D$10+'СЕТ СН'!$F$5-'СЕТ СН'!$F$21</f>
        <v>3687.6182638099999</v>
      </c>
      <c r="I37" s="36">
        <f>SUMIFS(СВЦЭМ!$D$39:$D$758,СВЦЭМ!$A$39:$A$758,$A37,СВЦЭМ!$B$39:$B$758,I$11)+'СЕТ СН'!$F$11+СВЦЭМ!$D$10+'СЕТ СН'!$F$5-'СЕТ СН'!$F$21</f>
        <v>3620.0492803000002</v>
      </c>
      <c r="J37" s="36">
        <f>SUMIFS(СВЦЭМ!$D$39:$D$758,СВЦЭМ!$A$39:$A$758,$A37,СВЦЭМ!$B$39:$B$758,J$11)+'СЕТ СН'!$F$11+СВЦЭМ!$D$10+'СЕТ СН'!$F$5-'СЕТ СН'!$F$21</f>
        <v>3576.6674726700003</v>
      </c>
      <c r="K37" s="36">
        <f>SUMIFS(СВЦЭМ!$D$39:$D$758,СВЦЭМ!$A$39:$A$758,$A37,СВЦЭМ!$B$39:$B$758,K$11)+'СЕТ СН'!$F$11+СВЦЭМ!$D$10+'СЕТ СН'!$F$5-'СЕТ СН'!$F$21</f>
        <v>3567.5494759600001</v>
      </c>
      <c r="L37" s="36">
        <f>SUMIFS(СВЦЭМ!$D$39:$D$758,СВЦЭМ!$A$39:$A$758,$A37,СВЦЭМ!$B$39:$B$758,L$11)+'СЕТ СН'!$F$11+СВЦЭМ!$D$10+'СЕТ СН'!$F$5-'СЕТ СН'!$F$21</f>
        <v>3549.0382822299998</v>
      </c>
      <c r="M37" s="36">
        <f>SUMIFS(СВЦЭМ!$D$39:$D$758,СВЦЭМ!$A$39:$A$758,$A37,СВЦЭМ!$B$39:$B$758,M$11)+'СЕТ СН'!$F$11+СВЦЭМ!$D$10+'СЕТ СН'!$F$5-'СЕТ СН'!$F$21</f>
        <v>3555.87519763</v>
      </c>
      <c r="N37" s="36">
        <f>SUMIFS(СВЦЭМ!$D$39:$D$758,СВЦЭМ!$A$39:$A$758,$A37,СВЦЭМ!$B$39:$B$758,N$11)+'СЕТ СН'!$F$11+СВЦЭМ!$D$10+'СЕТ СН'!$F$5-'СЕТ СН'!$F$21</f>
        <v>3557.8735905800004</v>
      </c>
      <c r="O37" s="36">
        <f>SUMIFS(СВЦЭМ!$D$39:$D$758,СВЦЭМ!$A$39:$A$758,$A37,СВЦЭМ!$B$39:$B$758,O$11)+'СЕТ СН'!$F$11+СВЦЭМ!$D$10+'СЕТ СН'!$F$5-'СЕТ СН'!$F$21</f>
        <v>3563.1491885800001</v>
      </c>
      <c r="P37" s="36">
        <f>SUMIFS(СВЦЭМ!$D$39:$D$758,СВЦЭМ!$A$39:$A$758,$A37,СВЦЭМ!$B$39:$B$758,P$11)+'СЕТ СН'!$F$11+СВЦЭМ!$D$10+'СЕТ СН'!$F$5-'СЕТ СН'!$F$21</f>
        <v>3533.5233874800001</v>
      </c>
      <c r="Q37" s="36">
        <f>SUMIFS(СВЦЭМ!$D$39:$D$758,СВЦЭМ!$A$39:$A$758,$A37,СВЦЭМ!$B$39:$B$758,Q$11)+'СЕТ СН'!$F$11+СВЦЭМ!$D$10+'СЕТ СН'!$F$5-'СЕТ СН'!$F$21</f>
        <v>3551.5162917000002</v>
      </c>
      <c r="R37" s="36">
        <f>SUMIFS(СВЦЭМ!$D$39:$D$758,СВЦЭМ!$A$39:$A$758,$A37,СВЦЭМ!$B$39:$B$758,R$11)+'СЕТ СН'!$F$11+СВЦЭМ!$D$10+'СЕТ СН'!$F$5-'СЕТ СН'!$F$21</f>
        <v>3585.3470276500002</v>
      </c>
      <c r="S37" s="36">
        <f>SUMIFS(СВЦЭМ!$D$39:$D$758,СВЦЭМ!$A$39:$A$758,$A37,СВЦЭМ!$B$39:$B$758,S$11)+'СЕТ СН'!$F$11+СВЦЭМ!$D$10+'СЕТ СН'!$F$5-'СЕТ СН'!$F$21</f>
        <v>3590.2684028600002</v>
      </c>
      <c r="T37" s="36">
        <f>SUMIFS(СВЦЭМ!$D$39:$D$758,СВЦЭМ!$A$39:$A$758,$A37,СВЦЭМ!$B$39:$B$758,T$11)+'СЕТ СН'!$F$11+СВЦЭМ!$D$10+'СЕТ СН'!$F$5-'СЕТ СН'!$F$21</f>
        <v>3560.8745931800004</v>
      </c>
      <c r="U37" s="36">
        <f>SUMIFS(СВЦЭМ!$D$39:$D$758,СВЦЭМ!$A$39:$A$758,$A37,СВЦЭМ!$B$39:$B$758,U$11)+'СЕТ СН'!$F$11+СВЦЭМ!$D$10+'СЕТ СН'!$F$5-'СЕТ СН'!$F$21</f>
        <v>3549.68851111</v>
      </c>
      <c r="V37" s="36">
        <f>SUMIFS(СВЦЭМ!$D$39:$D$758,СВЦЭМ!$A$39:$A$758,$A37,СВЦЭМ!$B$39:$B$758,V$11)+'СЕТ СН'!$F$11+СВЦЭМ!$D$10+'СЕТ СН'!$F$5-'СЕТ СН'!$F$21</f>
        <v>3525.9848130300002</v>
      </c>
      <c r="W37" s="36">
        <f>SUMIFS(СВЦЭМ!$D$39:$D$758,СВЦЭМ!$A$39:$A$758,$A37,СВЦЭМ!$B$39:$B$758,W$11)+'СЕТ СН'!$F$11+СВЦЭМ!$D$10+'СЕТ СН'!$F$5-'СЕТ СН'!$F$21</f>
        <v>3515.7351659699998</v>
      </c>
      <c r="X37" s="36">
        <f>SUMIFS(СВЦЭМ!$D$39:$D$758,СВЦЭМ!$A$39:$A$758,$A37,СВЦЭМ!$B$39:$B$758,X$11)+'СЕТ СН'!$F$11+СВЦЭМ!$D$10+'СЕТ СН'!$F$5-'СЕТ СН'!$F$21</f>
        <v>3523.97208194</v>
      </c>
      <c r="Y37" s="36">
        <f>SUMIFS(СВЦЭМ!$D$39:$D$758,СВЦЭМ!$A$39:$A$758,$A37,СВЦЭМ!$B$39:$B$758,Y$11)+'СЕТ СН'!$F$11+СВЦЭМ!$D$10+'СЕТ СН'!$F$5-'СЕТ СН'!$F$21</f>
        <v>3582.6747969100002</v>
      </c>
    </row>
    <row r="38" spans="1:27" ht="15.75" x14ac:dyDescent="0.2">
      <c r="A38" s="35">
        <f t="shared" si="0"/>
        <v>45409</v>
      </c>
      <c r="B38" s="36">
        <f>SUMIFS(СВЦЭМ!$D$39:$D$758,СВЦЭМ!$A$39:$A$758,$A38,СВЦЭМ!$B$39:$B$758,B$11)+'СЕТ СН'!$F$11+СВЦЭМ!$D$10+'СЕТ СН'!$F$5-'СЕТ СН'!$F$21</f>
        <v>3681.0128691300001</v>
      </c>
      <c r="C38" s="36">
        <f>SUMIFS(СВЦЭМ!$D$39:$D$758,СВЦЭМ!$A$39:$A$758,$A38,СВЦЭМ!$B$39:$B$758,C$11)+'СЕТ СН'!$F$11+СВЦЭМ!$D$10+'СЕТ СН'!$F$5-'СЕТ СН'!$F$21</f>
        <v>3785.4500382200004</v>
      </c>
      <c r="D38" s="36">
        <f>SUMIFS(СВЦЭМ!$D$39:$D$758,СВЦЭМ!$A$39:$A$758,$A38,СВЦЭМ!$B$39:$B$758,D$11)+'СЕТ СН'!$F$11+СВЦЭМ!$D$10+'СЕТ СН'!$F$5-'СЕТ СН'!$F$21</f>
        <v>3789.4978567799999</v>
      </c>
      <c r="E38" s="36">
        <f>SUMIFS(СВЦЭМ!$D$39:$D$758,СВЦЭМ!$A$39:$A$758,$A38,СВЦЭМ!$B$39:$B$758,E$11)+'СЕТ СН'!$F$11+СВЦЭМ!$D$10+'СЕТ СН'!$F$5-'СЕТ СН'!$F$21</f>
        <v>3787.6564854799999</v>
      </c>
      <c r="F38" s="36">
        <f>SUMIFS(СВЦЭМ!$D$39:$D$758,СВЦЭМ!$A$39:$A$758,$A38,СВЦЭМ!$B$39:$B$758,F$11)+'СЕТ СН'!$F$11+СВЦЭМ!$D$10+'СЕТ СН'!$F$5-'СЕТ СН'!$F$21</f>
        <v>3788.6653756300002</v>
      </c>
      <c r="G38" s="36">
        <f>SUMIFS(СВЦЭМ!$D$39:$D$758,СВЦЭМ!$A$39:$A$758,$A38,СВЦЭМ!$B$39:$B$758,G$11)+'СЕТ СН'!$F$11+СВЦЭМ!$D$10+'СЕТ СН'!$F$5-'СЕТ СН'!$F$21</f>
        <v>3798.6772202400002</v>
      </c>
      <c r="H38" s="36">
        <f>SUMIFS(СВЦЭМ!$D$39:$D$758,СВЦЭМ!$A$39:$A$758,$A38,СВЦЭМ!$B$39:$B$758,H$11)+'СЕТ СН'!$F$11+СВЦЭМ!$D$10+'СЕТ СН'!$F$5-'СЕТ СН'!$F$21</f>
        <v>3718.0258044100001</v>
      </c>
      <c r="I38" s="36">
        <f>SUMIFS(СВЦЭМ!$D$39:$D$758,СВЦЭМ!$A$39:$A$758,$A38,СВЦЭМ!$B$39:$B$758,I$11)+'СЕТ СН'!$F$11+СВЦЭМ!$D$10+'СЕТ СН'!$F$5-'СЕТ СН'!$F$21</f>
        <v>3705.3864986300005</v>
      </c>
      <c r="J38" s="36">
        <f>SUMIFS(СВЦЭМ!$D$39:$D$758,СВЦЭМ!$A$39:$A$758,$A38,СВЦЭМ!$B$39:$B$758,J$11)+'СЕТ СН'!$F$11+СВЦЭМ!$D$10+'СЕТ СН'!$F$5-'СЕТ СН'!$F$21</f>
        <v>3626.3302574099998</v>
      </c>
      <c r="K38" s="36">
        <f>SUMIFS(СВЦЭМ!$D$39:$D$758,СВЦЭМ!$A$39:$A$758,$A38,СВЦЭМ!$B$39:$B$758,K$11)+'СЕТ СН'!$F$11+СВЦЭМ!$D$10+'СЕТ СН'!$F$5-'СЕТ СН'!$F$21</f>
        <v>3626.8036046699999</v>
      </c>
      <c r="L38" s="36">
        <f>SUMIFS(СВЦЭМ!$D$39:$D$758,СВЦЭМ!$A$39:$A$758,$A38,СВЦЭМ!$B$39:$B$758,L$11)+'СЕТ СН'!$F$11+СВЦЭМ!$D$10+'СЕТ СН'!$F$5-'СЕТ СН'!$F$21</f>
        <v>3576.6328351100001</v>
      </c>
      <c r="M38" s="36">
        <f>SUMIFS(СВЦЭМ!$D$39:$D$758,СВЦЭМ!$A$39:$A$758,$A38,СВЦЭМ!$B$39:$B$758,M$11)+'СЕТ СН'!$F$11+СВЦЭМ!$D$10+'СЕТ СН'!$F$5-'СЕТ СН'!$F$21</f>
        <v>3604.9565907699998</v>
      </c>
      <c r="N38" s="36">
        <f>SUMIFS(СВЦЭМ!$D$39:$D$758,СВЦЭМ!$A$39:$A$758,$A38,СВЦЭМ!$B$39:$B$758,N$11)+'СЕТ СН'!$F$11+СВЦЭМ!$D$10+'СЕТ СН'!$F$5-'СЕТ СН'!$F$21</f>
        <v>3591.9879059300001</v>
      </c>
      <c r="O38" s="36">
        <f>SUMIFS(СВЦЭМ!$D$39:$D$758,СВЦЭМ!$A$39:$A$758,$A38,СВЦЭМ!$B$39:$B$758,O$11)+'СЕТ СН'!$F$11+СВЦЭМ!$D$10+'СЕТ СН'!$F$5-'СЕТ СН'!$F$21</f>
        <v>3611.8993456600001</v>
      </c>
      <c r="P38" s="36">
        <f>SUMIFS(СВЦЭМ!$D$39:$D$758,СВЦЭМ!$A$39:$A$758,$A38,СВЦЭМ!$B$39:$B$758,P$11)+'СЕТ СН'!$F$11+СВЦЭМ!$D$10+'СЕТ СН'!$F$5-'СЕТ СН'!$F$21</f>
        <v>3629.9828173000001</v>
      </c>
      <c r="Q38" s="36">
        <f>SUMIFS(СВЦЭМ!$D$39:$D$758,СВЦЭМ!$A$39:$A$758,$A38,СВЦЭМ!$B$39:$B$758,Q$11)+'СЕТ СН'!$F$11+СВЦЭМ!$D$10+'СЕТ СН'!$F$5-'СЕТ СН'!$F$21</f>
        <v>3636.3383170799998</v>
      </c>
      <c r="R38" s="36">
        <f>SUMIFS(СВЦЭМ!$D$39:$D$758,СВЦЭМ!$A$39:$A$758,$A38,СВЦЭМ!$B$39:$B$758,R$11)+'СЕТ СН'!$F$11+СВЦЭМ!$D$10+'СЕТ СН'!$F$5-'СЕТ СН'!$F$21</f>
        <v>3642.6412295199998</v>
      </c>
      <c r="S38" s="36">
        <f>SUMIFS(СВЦЭМ!$D$39:$D$758,СВЦЭМ!$A$39:$A$758,$A38,СВЦЭМ!$B$39:$B$758,S$11)+'СЕТ СН'!$F$11+СВЦЭМ!$D$10+'СЕТ СН'!$F$5-'СЕТ СН'!$F$21</f>
        <v>3610.2990158399998</v>
      </c>
      <c r="T38" s="36">
        <f>SUMIFS(СВЦЭМ!$D$39:$D$758,СВЦЭМ!$A$39:$A$758,$A38,СВЦЭМ!$B$39:$B$758,T$11)+'СЕТ СН'!$F$11+СВЦЭМ!$D$10+'СЕТ СН'!$F$5-'СЕТ СН'!$F$21</f>
        <v>3629.9828449200004</v>
      </c>
      <c r="U38" s="36">
        <f>SUMIFS(СВЦЭМ!$D$39:$D$758,СВЦЭМ!$A$39:$A$758,$A38,СВЦЭМ!$B$39:$B$758,U$11)+'СЕТ СН'!$F$11+СВЦЭМ!$D$10+'СЕТ СН'!$F$5-'СЕТ СН'!$F$21</f>
        <v>3550.7038462800001</v>
      </c>
      <c r="V38" s="36">
        <f>SUMIFS(СВЦЭМ!$D$39:$D$758,СВЦЭМ!$A$39:$A$758,$A38,СВЦЭМ!$B$39:$B$758,V$11)+'СЕТ СН'!$F$11+СВЦЭМ!$D$10+'СЕТ СН'!$F$5-'СЕТ СН'!$F$21</f>
        <v>3594.2291052999999</v>
      </c>
      <c r="W38" s="36">
        <f>SUMIFS(СВЦЭМ!$D$39:$D$758,СВЦЭМ!$A$39:$A$758,$A38,СВЦЭМ!$B$39:$B$758,W$11)+'СЕТ СН'!$F$11+СВЦЭМ!$D$10+'СЕТ СН'!$F$5-'СЕТ СН'!$F$21</f>
        <v>3589.50439912</v>
      </c>
      <c r="X38" s="36">
        <f>SUMIFS(СВЦЭМ!$D$39:$D$758,СВЦЭМ!$A$39:$A$758,$A38,СВЦЭМ!$B$39:$B$758,X$11)+'СЕТ СН'!$F$11+СВЦЭМ!$D$10+'СЕТ СН'!$F$5-'СЕТ СН'!$F$21</f>
        <v>3682.3861007100004</v>
      </c>
      <c r="Y38" s="36">
        <f>SUMIFS(СВЦЭМ!$D$39:$D$758,СВЦЭМ!$A$39:$A$758,$A38,СВЦЭМ!$B$39:$B$758,Y$11)+'СЕТ СН'!$F$11+СВЦЭМ!$D$10+'СЕТ СН'!$F$5-'СЕТ СН'!$F$21</f>
        <v>3772.1019453200001</v>
      </c>
    </row>
    <row r="39" spans="1:27" ht="15.75" x14ac:dyDescent="0.2">
      <c r="A39" s="35">
        <f t="shared" si="0"/>
        <v>45410</v>
      </c>
      <c r="B39" s="36">
        <f>SUMIFS(СВЦЭМ!$D$39:$D$758,СВЦЭМ!$A$39:$A$758,$A39,СВЦЭМ!$B$39:$B$758,B$11)+'СЕТ СН'!$F$11+СВЦЭМ!$D$10+'СЕТ СН'!$F$5-'СЕТ СН'!$F$21</f>
        <v>3819.0076850300002</v>
      </c>
      <c r="C39" s="36">
        <f>SUMIFS(СВЦЭМ!$D$39:$D$758,СВЦЭМ!$A$39:$A$758,$A39,СВЦЭМ!$B$39:$B$758,C$11)+'СЕТ СН'!$F$11+СВЦЭМ!$D$10+'СЕТ СН'!$F$5-'СЕТ СН'!$F$21</f>
        <v>3621.9464957500004</v>
      </c>
      <c r="D39" s="36">
        <f>SUMIFS(СВЦЭМ!$D$39:$D$758,СВЦЭМ!$A$39:$A$758,$A39,СВЦЭМ!$B$39:$B$758,D$11)+'СЕТ СН'!$F$11+СВЦЭМ!$D$10+'СЕТ СН'!$F$5-'СЕТ СН'!$F$21</f>
        <v>3654.0186657800004</v>
      </c>
      <c r="E39" s="36">
        <f>SUMIFS(СВЦЭМ!$D$39:$D$758,СВЦЭМ!$A$39:$A$758,$A39,СВЦЭМ!$B$39:$B$758,E$11)+'СЕТ СН'!$F$11+СВЦЭМ!$D$10+'СЕТ СН'!$F$5-'СЕТ СН'!$F$21</f>
        <v>3668.0532282300001</v>
      </c>
      <c r="F39" s="36">
        <f>SUMIFS(СВЦЭМ!$D$39:$D$758,СВЦЭМ!$A$39:$A$758,$A39,СВЦЭМ!$B$39:$B$758,F$11)+'СЕТ СН'!$F$11+СВЦЭМ!$D$10+'СЕТ СН'!$F$5-'СЕТ СН'!$F$21</f>
        <v>3689.9783524600002</v>
      </c>
      <c r="G39" s="36">
        <f>SUMIFS(СВЦЭМ!$D$39:$D$758,СВЦЭМ!$A$39:$A$758,$A39,СВЦЭМ!$B$39:$B$758,G$11)+'СЕТ СН'!$F$11+СВЦЭМ!$D$10+'СЕТ СН'!$F$5-'СЕТ СН'!$F$21</f>
        <v>3676.6407049999998</v>
      </c>
      <c r="H39" s="36">
        <f>SUMIFS(СВЦЭМ!$D$39:$D$758,СВЦЭМ!$A$39:$A$758,$A39,СВЦЭМ!$B$39:$B$758,H$11)+'СЕТ СН'!$F$11+СВЦЭМ!$D$10+'СЕТ СН'!$F$5-'СЕТ СН'!$F$21</f>
        <v>3780.8187882800003</v>
      </c>
      <c r="I39" s="36">
        <f>SUMIFS(СВЦЭМ!$D$39:$D$758,СВЦЭМ!$A$39:$A$758,$A39,СВЦЭМ!$B$39:$B$758,I$11)+'СЕТ СН'!$F$11+СВЦЭМ!$D$10+'СЕТ СН'!$F$5-'СЕТ СН'!$F$21</f>
        <v>3715.8067595800003</v>
      </c>
      <c r="J39" s="36">
        <f>SUMIFS(СВЦЭМ!$D$39:$D$758,СВЦЭМ!$A$39:$A$758,$A39,СВЦЭМ!$B$39:$B$758,J$11)+'СЕТ СН'!$F$11+СВЦЭМ!$D$10+'СЕТ СН'!$F$5-'СЕТ СН'!$F$21</f>
        <v>3584.6682751100002</v>
      </c>
      <c r="K39" s="36">
        <f>SUMIFS(СВЦЭМ!$D$39:$D$758,СВЦЭМ!$A$39:$A$758,$A39,СВЦЭМ!$B$39:$B$758,K$11)+'СЕТ СН'!$F$11+СВЦЭМ!$D$10+'СЕТ СН'!$F$5-'СЕТ СН'!$F$21</f>
        <v>3530.6703674500004</v>
      </c>
      <c r="L39" s="36">
        <f>SUMIFS(СВЦЭМ!$D$39:$D$758,СВЦЭМ!$A$39:$A$758,$A39,СВЦЭМ!$B$39:$B$758,L$11)+'СЕТ СН'!$F$11+СВЦЭМ!$D$10+'СЕТ СН'!$F$5-'СЕТ СН'!$F$21</f>
        <v>3517.79008557</v>
      </c>
      <c r="M39" s="36">
        <f>SUMIFS(СВЦЭМ!$D$39:$D$758,СВЦЭМ!$A$39:$A$758,$A39,СВЦЭМ!$B$39:$B$758,M$11)+'СЕТ СН'!$F$11+СВЦЭМ!$D$10+'СЕТ СН'!$F$5-'СЕТ СН'!$F$21</f>
        <v>3555.6735308400002</v>
      </c>
      <c r="N39" s="36">
        <f>SUMIFS(СВЦЭМ!$D$39:$D$758,СВЦЭМ!$A$39:$A$758,$A39,СВЦЭМ!$B$39:$B$758,N$11)+'СЕТ СН'!$F$11+СВЦЭМ!$D$10+'СЕТ СН'!$F$5-'СЕТ СН'!$F$21</f>
        <v>3559.7881921400003</v>
      </c>
      <c r="O39" s="36">
        <f>SUMIFS(СВЦЭМ!$D$39:$D$758,СВЦЭМ!$A$39:$A$758,$A39,СВЦЭМ!$B$39:$B$758,O$11)+'СЕТ СН'!$F$11+СВЦЭМ!$D$10+'СЕТ СН'!$F$5-'СЕТ СН'!$F$21</f>
        <v>3585.8241140099999</v>
      </c>
      <c r="P39" s="36">
        <f>SUMIFS(СВЦЭМ!$D$39:$D$758,СВЦЭМ!$A$39:$A$758,$A39,СВЦЭМ!$B$39:$B$758,P$11)+'СЕТ СН'!$F$11+СВЦЭМ!$D$10+'СЕТ СН'!$F$5-'СЕТ СН'!$F$21</f>
        <v>3600.8705712700003</v>
      </c>
      <c r="Q39" s="36">
        <f>SUMIFS(СВЦЭМ!$D$39:$D$758,СВЦЭМ!$A$39:$A$758,$A39,СВЦЭМ!$B$39:$B$758,Q$11)+'СЕТ СН'!$F$11+СВЦЭМ!$D$10+'СЕТ СН'!$F$5-'СЕТ СН'!$F$21</f>
        <v>3614.8356787600001</v>
      </c>
      <c r="R39" s="36">
        <f>SUMIFS(СВЦЭМ!$D$39:$D$758,СВЦЭМ!$A$39:$A$758,$A39,СВЦЭМ!$B$39:$B$758,R$11)+'СЕТ СН'!$F$11+СВЦЭМ!$D$10+'СЕТ СН'!$F$5-'СЕТ СН'!$F$21</f>
        <v>3648.1211529000002</v>
      </c>
      <c r="S39" s="36">
        <f>SUMIFS(СВЦЭМ!$D$39:$D$758,СВЦЭМ!$A$39:$A$758,$A39,СВЦЭМ!$B$39:$B$758,S$11)+'СЕТ СН'!$F$11+СВЦЭМ!$D$10+'СЕТ СН'!$F$5-'СЕТ СН'!$F$21</f>
        <v>3630.9711827199999</v>
      </c>
      <c r="T39" s="36">
        <f>SUMIFS(СВЦЭМ!$D$39:$D$758,СВЦЭМ!$A$39:$A$758,$A39,СВЦЭМ!$B$39:$B$758,T$11)+'СЕТ СН'!$F$11+СВЦЭМ!$D$10+'СЕТ СН'!$F$5-'СЕТ СН'!$F$21</f>
        <v>3598.7263280100001</v>
      </c>
      <c r="U39" s="36">
        <f>SUMIFS(СВЦЭМ!$D$39:$D$758,СВЦЭМ!$A$39:$A$758,$A39,СВЦЭМ!$B$39:$B$758,U$11)+'СЕТ СН'!$F$11+СВЦЭМ!$D$10+'СЕТ СН'!$F$5-'СЕТ СН'!$F$21</f>
        <v>3593.0158936300004</v>
      </c>
      <c r="V39" s="36">
        <f>SUMIFS(СВЦЭМ!$D$39:$D$758,СВЦЭМ!$A$39:$A$758,$A39,СВЦЭМ!$B$39:$B$758,V$11)+'СЕТ СН'!$F$11+СВЦЭМ!$D$10+'СЕТ СН'!$F$5-'СЕТ СН'!$F$21</f>
        <v>3548.1534199799999</v>
      </c>
      <c r="W39" s="36">
        <f>SUMIFS(СВЦЭМ!$D$39:$D$758,СВЦЭМ!$A$39:$A$758,$A39,СВЦЭМ!$B$39:$B$758,W$11)+'СЕТ СН'!$F$11+СВЦЭМ!$D$10+'СЕТ СН'!$F$5-'СЕТ СН'!$F$21</f>
        <v>3526.9881776400002</v>
      </c>
      <c r="X39" s="36">
        <f>SUMIFS(СВЦЭМ!$D$39:$D$758,СВЦЭМ!$A$39:$A$758,$A39,СВЦЭМ!$B$39:$B$758,X$11)+'СЕТ СН'!$F$11+СВЦЭМ!$D$10+'СЕТ СН'!$F$5-'СЕТ СН'!$F$21</f>
        <v>3556.1541967399999</v>
      </c>
      <c r="Y39" s="36">
        <f>SUMIFS(СВЦЭМ!$D$39:$D$758,СВЦЭМ!$A$39:$A$758,$A39,СВЦЭМ!$B$39:$B$758,Y$11)+'СЕТ СН'!$F$11+СВЦЭМ!$D$10+'СЕТ СН'!$F$5-'СЕТ СН'!$F$21</f>
        <v>3629.82122914</v>
      </c>
    </row>
    <row r="40" spans="1:27" ht="15.75" x14ac:dyDescent="0.2">
      <c r="A40" s="35">
        <f t="shared" si="0"/>
        <v>45411</v>
      </c>
      <c r="B40" s="36">
        <f>SUMIFS(СВЦЭМ!$D$39:$D$758,СВЦЭМ!$A$39:$A$758,$A40,СВЦЭМ!$B$39:$B$758,B$11)+'СЕТ СН'!$F$11+СВЦЭМ!$D$10+'СЕТ СН'!$F$5-'СЕТ СН'!$F$21</f>
        <v>3506.0030893900002</v>
      </c>
      <c r="C40" s="36">
        <f>SUMIFS(СВЦЭМ!$D$39:$D$758,СВЦЭМ!$A$39:$A$758,$A40,СВЦЭМ!$B$39:$B$758,C$11)+'СЕТ СН'!$F$11+СВЦЭМ!$D$10+'СЕТ СН'!$F$5-'СЕТ СН'!$F$21</f>
        <v>3591.7145625000003</v>
      </c>
      <c r="D40" s="36">
        <f>SUMIFS(СВЦЭМ!$D$39:$D$758,СВЦЭМ!$A$39:$A$758,$A40,СВЦЭМ!$B$39:$B$758,D$11)+'СЕТ СН'!$F$11+СВЦЭМ!$D$10+'СЕТ СН'!$F$5-'СЕТ СН'!$F$21</f>
        <v>3656.96364154</v>
      </c>
      <c r="E40" s="36">
        <f>SUMIFS(СВЦЭМ!$D$39:$D$758,СВЦЭМ!$A$39:$A$758,$A40,СВЦЭМ!$B$39:$B$758,E$11)+'СЕТ СН'!$F$11+СВЦЭМ!$D$10+'СЕТ СН'!$F$5-'СЕТ СН'!$F$21</f>
        <v>3670.8429281200001</v>
      </c>
      <c r="F40" s="36">
        <f>SUMIFS(СВЦЭМ!$D$39:$D$758,СВЦЭМ!$A$39:$A$758,$A40,СВЦЭМ!$B$39:$B$758,F$11)+'СЕТ СН'!$F$11+СВЦЭМ!$D$10+'СЕТ СН'!$F$5-'СЕТ СН'!$F$21</f>
        <v>3676.4577066700003</v>
      </c>
      <c r="G40" s="36">
        <f>SUMIFS(СВЦЭМ!$D$39:$D$758,СВЦЭМ!$A$39:$A$758,$A40,СВЦЭМ!$B$39:$B$758,G$11)+'СЕТ СН'!$F$11+СВЦЭМ!$D$10+'СЕТ СН'!$F$5-'СЕТ СН'!$F$21</f>
        <v>3656.6051159799999</v>
      </c>
      <c r="H40" s="36">
        <f>SUMIFS(СВЦЭМ!$D$39:$D$758,СВЦЭМ!$A$39:$A$758,$A40,СВЦЭМ!$B$39:$B$758,H$11)+'СЕТ СН'!$F$11+СВЦЭМ!$D$10+'СЕТ СН'!$F$5-'СЕТ СН'!$F$21</f>
        <v>3645.1415681500002</v>
      </c>
      <c r="I40" s="36">
        <f>SUMIFS(СВЦЭМ!$D$39:$D$758,СВЦЭМ!$A$39:$A$758,$A40,СВЦЭМ!$B$39:$B$758,I$11)+'СЕТ СН'!$F$11+СВЦЭМ!$D$10+'СЕТ СН'!$F$5-'СЕТ СН'!$F$21</f>
        <v>3601.41649091</v>
      </c>
      <c r="J40" s="36">
        <f>SUMIFS(СВЦЭМ!$D$39:$D$758,СВЦЭМ!$A$39:$A$758,$A40,СВЦЭМ!$B$39:$B$758,J$11)+'СЕТ СН'!$F$11+СВЦЭМ!$D$10+'СЕТ СН'!$F$5-'СЕТ СН'!$F$21</f>
        <v>3506.58999907</v>
      </c>
      <c r="K40" s="36">
        <f>SUMIFS(СВЦЭМ!$D$39:$D$758,СВЦЭМ!$A$39:$A$758,$A40,СВЦЭМ!$B$39:$B$758,K$11)+'СЕТ СН'!$F$11+СВЦЭМ!$D$10+'СЕТ СН'!$F$5-'СЕТ СН'!$F$21</f>
        <v>3446.1622102400001</v>
      </c>
      <c r="L40" s="36">
        <f>SUMIFS(СВЦЭМ!$D$39:$D$758,СВЦЭМ!$A$39:$A$758,$A40,СВЦЭМ!$B$39:$B$758,L$11)+'СЕТ СН'!$F$11+СВЦЭМ!$D$10+'СЕТ СН'!$F$5-'СЕТ СН'!$F$21</f>
        <v>3400.6309693200001</v>
      </c>
      <c r="M40" s="36">
        <f>SUMIFS(СВЦЭМ!$D$39:$D$758,СВЦЭМ!$A$39:$A$758,$A40,СВЦЭМ!$B$39:$B$758,M$11)+'СЕТ СН'!$F$11+СВЦЭМ!$D$10+'СЕТ СН'!$F$5-'СЕТ СН'!$F$21</f>
        <v>3396.9506675299999</v>
      </c>
      <c r="N40" s="36">
        <f>SUMIFS(СВЦЭМ!$D$39:$D$758,СВЦЭМ!$A$39:$A$758,$A40,СВЦЭМ!$B$39:$B$758,N$11)+'СЕТ СН'!$F$11+СВЦЭМ!$D$10+'СЕТ СН'!$F$5-'СЕТ СН'!$F$21</f>
        <v>3428.2653879700001</v>
      </c>
      <c r="O40" s="36">
        <f>SUMIFS(СВЦЭМ!$D$39:$D$758,СВЦЭМ!$A$39:$A$758,$A40,СВЦЭМ!$B$39:$B$758,O$11)+'СЕТ СН'!$F$11+СВЦЭМ!$D$10+'СЕТ СН'!$F$5-'СЕТ СН'!$F$21</f>
        <v>3435.6419783700003</v>
      </c>
      <c r="P40" s="36">
        <f>SUMIFS(СВЦЭМ!$D$39:$D$758,СВЦЭМ!$A$39:$A$758,$A40,СВЦЭМ!$B$39:$B$758,P$11)+'СЕТ СН'!$F$11+СВЦЭМ!$D$10+'СЕТ СН'!$F$5-'СЕТ СН'!$F$21</f>
        <v>3444.6794439599998</v>
      </c>
      <c r="Q40" s="36">
        <f>SUMIFS(СВЦЭМ!$D$39:$D$758,СВЦЭМ!$A$39:$A$758,$A40,СВЦЭМ!$B$39:$B$758,Q$11)+'СЕТ СН'!$F$11+СВЦЭМ!$D$10+'СЕТ СН'!$F$5-'СЕТ СН'!$F$21</f>
        <v>3471.3736881900004</v>
      </c>
      <c r="R40" s="36">
        <f>SUMIFS(СВЦЭМ!$D$39:$D$758,СВЦЭМ!$A$39:$A$758,$A40,СВЦЭМ!$B$39:$B$758,R$11)+'СЕТ СН'!$F$11+СВЦЭМ!$D$10+'СЕТ СН'!$F$5-'СЕТ СН'!$F$21</f>
        <v>3495.8423959299998</v>
      </c>
      <c r="S40" s="36">
        <f>SUMIFS(СВЦЭМ!$D$39:$D$758,СВЦЭМ!$A$39:$A$758,$A40,СВЦЭМ!$B$39:$B$758,S$11)+'СЕТ СН'!$F$11+СВЦЭМ!$D$10+'СЕТ СН'!$F$5-'СЕТ СН'!$F$21</f>
        <v>3486.1158823100004</v>
      </c>
      <c r="T40" s="36">
        <f>SUMIFS(СВЦЭМ!$D$39:$D$758,СВЦЭМ!$A$39:$A$758,$A40,СВЦЭМ!$B$39:$B$758,T$11)+'СЕТ СН'!$F$11+СВЦЭМ!$D$10+'СЕТ СН'!$F$5-'СЕТ СН'!$F$21</f>
        <v>3467.49926461</v>
      </c>
      <c r="U40" s="36">
        <f>SUMIFS(СВЦЭМ!$D$39:$D$758,СВЦЭМ!$A$39:$A$758,$A40,СВЦЭМ!$B$39:$B$758,U$11)+'СЕТ СН'!$F$11+СВЦЭМ!$D$10+'СЕТ СН'!$F$5-'СЕТ СН'!$F$21</f>
        <v>3483.3948032400003</v>
      </c>
      <c r="V40" s="36">
        <f>SUMIFS(СВЦЭМ!$D$39:$D$758,СВЦЭМ!$A$39:$A$758,$A40,СВЦЭМ!$B$39:$B$758,V$11)+'СЕТ СН'!$F$11+СВЦЭМ!$D$10+'СЕТ СН'!$F$5-'СЕТ СН'!$F$21</f>
        <v>3430.9265823700002</v>
      </c>
      <c r="W40" s="36">
        <f>SUMIFS(СВЦЭМ!$D$39:$D$758,СВЦЭМ!$A$39:$A$758,$A40,СВЦЭМ!$B$39:$B$758,W$11)+'СЕТ СН'!$F$11+СВЦЭМ!$D$10+'СЕТ СН'!$F$5-'СЕТ СН'!$F$21</f>
        <v>3417.0542780100004</v>
      </c>
      <c r="X40" s="36">
        <f>SUMIFS(СВЦЭМ!$D$39:$D$758,СВЦЭМ!$A$39:$A$758,$A40,СВЦЭМ!$B$39:$B$758,X$11)+'СЕТ СН'!$F$11+СВЦЭМ!$D$10+'СЕТ СН'!$F$5-'СЕТ СН'!$F$21</f>
        <v>3447.1655014600001</v>
      </c>
      <c r="Y40" s="36">
        <f>SUMIFS(СВЦЭМ!$D$39:$D$758,СВЦЭМ!$A$39:$A$758,$A40,СВЦЭМ!$B$39:$B$758,Y$11)+'СЕТ СН'!$F$11+СВЦЭМ!$D$10+'СЕТ СН'!$F$5-'СЕТ СН'!$F$21</f>
        <v>3525.6703711600003</v>
      </c>
    </row>
    <row r="41" spans="1:27" ht="15.75" x14ac:dyDescent="0.2">
      <c r="A41" s="35">
        <f t="shared" si="0"/>
        <v>45412</v>
      </c>
      <c r="B41" s="36">
        <f>SUMIFS(СВЦЭМ!$D$39:$D$758,СВЦЭМ!$A$39:$A$758,$A41,СВЦЭМ!$B$39:$B$758,B$11)+'СЕТ СН'!$F$11+СВЦЭМ!$D$10+'СЕТ СН'!$F$5-'СЕТ СН'!$F$21</f>
        <v>3591.8280678300002</v>
      </c>
      <c r="C41" s="36">
        <f>SUMIFS(СВЦЭМ!$D$39:$D$758,СВЦЭМ!$A$39:$A$758,$A41,СВЦЭМ!$B$39:$B$758,C$11)+'СЕТ СН'!$F$11+СВЦЭМ!$D$10+'СЕТ СН'!$F$5-'СЕТ СН'!$F$21</f>
        <v>3683.0656507499998</v>
      </c>
      <c r="D41" s="36">
        <f>SUMIFS(СВЦЭМ!$D$39:$D$758,СВЦЭМ!$A$39:$A$758,$A41,СВЦЭМ!$B$39:$B$758,D$11)+'СЕТ СН'!$F$11+СВЦЭМ!$D$10+'СЕТ СН'!$F$5-'СЕТ СН'!$F$21</f>
        <v>3729.33525801</v>
      </c>
      <c r="E41" s="36">
        <f>SUMIFS(СВЦЭМ!$D$39:$D$758,СВЦЭМ!$A$39:$A$758,$A41,СВЦЭМ!$B$39:$B$758,E$11)+'СЕТ СН'!$F$11+СВЦЭМ!$D$10+'СЕТ СН'!$F$5-'СЕТ СН'!$F$21</f>
        <v>3753.5842998799999</v>
      </c>
      <c r="F41" s="36">
        <f>SUMIFS(СВЦЭМ!$D$39:$D$758,СВЦЭМ!$A$39:$A$758,$A41,СВЦЭМ!$B$39:$B$758,F$11)+'СЕТ СН'!$F$11+СВЦЭМ!$D$10+'СЕТ СН'!$F$5-'СЕТ СН'!$F$21</f>
        <v>3760.9588927599998</v>
      </c>
      <c r="G41" s="36">
        <f>SUMIFS(СВЦЭМ!$D$39:$D$758,СВЦЭМ!$A$39:$A$758,$A41,СВЦЭМ!$B$39:$B$758,G$11)+'СЕТ СН'!$F$11+СВЦЭМ!$D$10+'СЕТ СН'!$F$5-'СЕТ СН'!$F$21</f>
        <v>3751.7941908800003</v>
      </c>
      <c r="H41" s="36">
        <f>SUMIFS(СВЦЭМ!$D$39:$D$758,СВЦЭМ!$A$39:$A$758,$A41,СВЦЭМ!$B$39:$B$758,H$11)+'СЕТ СН'!$F$11+СВЦЭМ!$D$10+'СЕТ СН'!$F$5-'СЕТ СН'!$F$21</f>
        <v>3732.2805337200002</v>
      </c>
      <c r="I41" s="36">
        <f>SUMIFS(СВЦЭМ!$D$39:$D$758,СВЦЭМ!$A$39:$A$758,$A41,СВЦЭМ!$B$39:$B$758,I$11)+'СЕТ СН'!$F$11+СВЦЭМ!$D$10+'СЕТ СН'!$F$5-'СЕТ СН'!$F$21</f>
        <v>3641.8293047900002</v>
      </c>
      <c r="J41" s="36">
        <f>SUMIFS(СВЦЭМ!$D$39:$D$758,СВЦЭМ!$A$39:$A$758,$A41,СВЦЭМ!$B$39:$B$758,J$11)+'СЕТ СН'!$F$11+СВЦЭМ!$D$10+'СЕТ СН'!$F$5-'СЕТ СН'!$F$21</f>
        <v>3575.7198931500002</v>
      </c>
      <c r="K41" s="36">
        <f>SUMIFS(СВЦЭМ!$D$39:$D$758,СВЦЭМ!$A$39:$A$758,$A41,СВЦЭМ!$B$39:$B$758,K$11)+'СЕТ СН'!$F$11+СВЦЭМ!$D$10+'СЕТ СН'!$F$5-'СЕТ СН'!$F$21</f>
        <v>3522.3798418900001</v>
      </c>
      <c r="L41" s="36">
        <f>SUMIFS(СВЦЭМ!$D$39:$D$758,СВЦЭМ!$A$39:$A$758,$A41,СВЦЭМ!$B$39:$B$758,L$11)+'СЕТ СН'!$F$11+СВЦЭМ!$D$10+'СЕТ СН'!$F$5-'СЕТ СН'!$F$21</f>
        <v>3468.9380307199999</v>
      </c>
      <c r="M41" s="36">
        <f>SUMIFS(СВЦЭМ!$D$39:$D$758,СВЦЭМ!$A$39:$A$758,$A41,СВЦЭМ!$B$39:$B$758,M$11)+'СЕТ СН'!$F$11+СВЦЭМ!$D$10+'СЕТ СН'!$F$5-'СЕТ СН'!$F$21</f>
        <v>3464.9708227000001</v>
      </c>
      <c r="N41" s="36">
        <f>SUMIFS(СВЦЭМ!$D$39:$D$758,СВЦЭМ!$A$39:$A$758,$A41,СВЦЭМ!$B$39:$B$758,N$11)+'СЕТ СН'!$F$11+СВЦЭМ!$D$10+'СЕТ СН'!$F$5-'СЕТ СН'!$F$21</f>
        <v>3508.0606363200004</v>
      </c>
      <c r="O41" s="36">
        <f>SUMIFS(СВЦЭМ!$D$39:$D$758,СВЦЭМ!$A$39:$A$758,$A41,СВЦЭМ!$B$39:$B$758,O$11)+'СЕТ СН'!$F$11+СВЦЭМ!$D$10+'СЕТ СН'!$F$5-'СЕТ СН'!$F$21</f>
        <v>3511.41056187</v>
      </c>
      <c r="P41" s="36">
        <f>SUMIFS(СВЦЭМ!$D$39:$D$758,СВЦЭМ!$A$39:$A$758,$A41,СВЦЭМ!$B$39:$B$758,P$11)+'СЕТ СН'!$F$11+СВЦЭМ!$D$10+'СЕТ СН'!$F$5-'СЕТ СН'!$F$21</f>
        <v>3525.8714087100002</v>
      </c>
      <c r="Q41" s="36">
        <f>SUMIFS(СВЦЭМ!$D$39:$D$758,СВЦЭМ!$A$39:$A$758,$A41,СВЦЭМ!$B$39:$B$758,Q$11)+'СЕТ СН'!$F$11+СВЦЭМ!$D$10+'СЕТ СН'!$F$5-'СЕТ СН'!$F$21</f>
        <v>3544.6223816700003</v>
      </c>
      <c r="R41" s="36">
        <f>SUMIFS(СВЦЭМ!$D$39:$D$758,СВЦЭМ!$A$39:$A$758,$A41,СВЦЭМ!$B$39:$B$758,R$11)+'СЕТ СН'!$F$11+СВЦЭМ!$D$10+'СЕТ СН'!$F$5-'СЕТ СН'!$F$21</f>
        <v>3567.2713767100004</v>
      </c>
      <c r="S41" s="36">
        <f>SUMIFS(СВЦЭМ!$D$39:$D$758,СВЦЭМ!$A$39:$A$758,$A41,СВЦЭМ!$B$39:$B$758,S$11)+'СЕТ СН'!$F$11+СВЦЭМ!$D$10+'СЕТ СН'!$F$5-'СЕТ СН'!$F$21</f>
        <v>3555.2623789899999</v>
      </c>
      <c r="T41" s="36">
        <f>SUMIFS(СВЦЭМ!$D$39:$D$758,СВЦЭМ!$A$39:$A$758,$A41,СВЦЭМ!$B$39:$B$758,T$11)+'СЕТ СН'!$F$11+СВЦЭМ!$D$10+'СЕТ СН'!$F$5-'СЕТ СН'!$F$21</f>
        <v>3525.0038238100001</v>
      </c>
      <c r="U41" s="36">
        <f>SUMIFS(СВЦЭМ!$D$39:$D$758,СВЦЭМ!$A$39:$A$758,$A41,СВЦЭМ!$B$39:$B$758,U$11)+'СЕТ СН'!$F$11+СВЦЭМ!$D$10+'СЕТ СН'!$F$5-'СЕТ СН'!$F$21</f>
        <v>3524.9435292200001</v>
      </c>
      <c r="V41" s="36">
        <f>SUMIFS(СВЦЭМ!$D$39:$D$758,СВЦЭМ!$A$39:$A$758,$A41,СВЦЭМ!$B$39:$B$758,V$11)+'СЕТ СН'!$F$11+СВЦЭМ!$D$10+'СЕТ СН'!$F$5-'СЕТ СН'!$F$21</f>
        <v>3473.2374549100005</v>
      </c>
      <c r="W41" s="36">
        <f>SUMIFS(СВЦЭМ!$D$39:$D$758,СВЦЭМ!$A$39:$A$758,$A41,СВЦЭМ!$B$39:$B$758,W$11)+'СЕТ СН'!$F$11+СВЦЭМ!$D$10+'СЕТ СН'!$F$5-'СЕТ СН'!$F$21</f>
        <v>3454.6805677900002</v>
      </c>
      <c r="X41" s="36">
        <f>SUMIFS(СВЦЭМ!$D$39:$D$758,СВЦЭМ!$A$39:$A$758,$A41,СВЦЭМ!$B$39:$B$758,X$11)+'СЕТ СН'!$F$11+СВЦЭМ!$D$10+'СЕТ СН'!$F$5-'СЕТ СН'!$F$21</f>
        <v>3505.0971059000003</v>
      </c>
      <c r="Y41" s="36">
        <f>SUMIFS(СВЦЭМ!$D$39:$D$758,СВЦЭМ!$A$39:$A$758,$A41,СВЦЭМ!$B$39:$B$758,Y$11)+'СЕТ СН'!$F$11+СВЦЭМ!$D$10+'СЕТ СН'!$F$5-'СЕТ СН'!$F$21</f>
        <v>3539.8070938500005</v>
      </c>
    </row>
    <row r="42" spans="1:27"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3"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7" ht="12.75" customHeight="1" x14ac:dyDescent="0.2">
      <c r="A46" s="134"/>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7" ht="12.75" customHeight="1" x14ac:dyDescent="0.2">
      <c r="A47" s="13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01.04.2024</v>
      </c>
      <c r="B48" s="36">
        <f>SUMIFS(СВЦЭМ!$D$39:$D$758,СВЦЭМ!$A$39:$A$758,$A48,СВЦЭМ!$B$39:$B$758,B$47)+'СЕТ СН'!$G$11+СВЦЭМ!$D$10+'СЕТ СН'!$G$5-'СЕТ СН'!$G$21</f>
        <v>4972.8353043999996</v>
      </c>
      <c r="C48" s="36">
        <f>SUMIFS(СВЦЭМ!$D$39:$D$758,СВЦЭМ!$A$39:$A$758,$A48,СВЦЭМ!$B$39:$B$758,C$47)+'СЕТ СН'!$G$11+СВЦЭМ!$D$10+'СЕТ СН'!$G$5-'СЕТ СН'!$G$21</f>
        <v>4987.5844613499994</v>
      </c>
      <c r="D48" s="36">
        <f>SUMIFS(СВЦЭМ!$D$39:$D$758,СВЦЭМ!$A$39:$A$758,$A48,СВЦЭМ!$B$39:$B$758,D$47)+'СЕТ СН'!$G$11+СВЦЭМ!$D$10+'СЕТ СН'!$G$5-'СЕТ СН'!$G$21</f>
        <v>5002.4258361299999</v>
      </c>
      <c r="E48" s="36">
        <f>SUMIFS(СВЦЭМ!$D$39:$D$758,СВЦЭМ!$A$39:$A$758,$A48,СВЦЭМ!$B$39:$B$758,E$47)+'СЕТ СН'!$G$11+СВЦЭМ!$D$10+'СЕТ СН'!$G$5-'СЕТ СН'!$G$21</f>
        <v>5017.8095531099998</v>
      </c>
      <c r="F48" s="36">
        <f>SUMIFS(СВЦЭМ!$D$39:$D$758,СВЦЭМ!$A$39:$A$758,$A48,СВЦЭМ!$B$39:$B$758,F$47)+'СЕТ СН'!$G$11+СВЦЭМ!$D$10+'СЕТ СН'!$G$5-'СЕТ СН'!$G$21</f>
        <v>4995.5671982699996</v>
      </c>
      <c r="G48" s="36">
        <f>SUMIFS(СВЦЭМ!$D$39:$D$758,СВЦЭМ!$A$39:$A$758,$A48,СВЦЭМ!$B$39:$B$758,G$47)+'СЕТ СН'!$G$11+СВЦЭМ!$D$10+'СЕТ СН'!$G$5-'СЕТ СН'!$G$21</f>
        <v>5034.4130846799999</v>
      </c>
      <c r="H48" s="36">
        <f>SUMIFS(СВЦЭМ!$D$39:$D$758,СВЦЭМ!$A$39:$A$758,$A48,СВЦЭМ!$B$39:$B$758,H$47)+'СЕТ СН'!$G$11+СВЦЭМ!$D$10+'СЕТ СН'!$G$5-'СЕТ СН'!$G$21</f>
        <v>4927.9496600499997</v>
      </c>
      <c r="I48" s="36">
        <f>SUMIFS(СВЦЭМ!$D$39:$D$758,СВЦЭМ!$A$39:$A$758,$A48,СВЦЭМ!$B$39:$B$758,I$47)+'СЕТ СН'!$G$11+СВЦЭМ!$D$10+'СЕТ СН'!$G$5-'СЕТ СН'!$G$21</f>
        <v>4859.7307425299996</v>
      </c>
      <c r="J48" s="36">
        <f>SUMIFS(СВЦЭМ!$D$39:$D$758,СВЦЭМ!$A$39:$A$758,$A48,СВЦЭМ!$B$39:$B$758,J$47)+'СЕТ СН'!$G$11+СВЦЭМ!$D$10+'СЕТ СН'!$G$5-'СЕТ СН'!$G$21</f>
        <v>4817.2382648599996</v>
      </c>
      <c r="K48" s="36">
        <f>SUMIFS(СВЦЭМ!$D$39:$D$758,СВЦЭМ!$A$39:$A$758,$A48,СВЦЭМ!$B$39:$B$758,K$47)+'СЕТ СН'!$G$11+СВЦЭМ!$D$10+'СЕТ СН'!$G$5-'СЕТ СН'!$G$21</f>
        <v>4778.3991896799998</v>
      </c>
      <c r="L48" s="36">
        <f>SUMIFS(СВЦЭМ!$D$39:$D$758,СВЦЭМ!$A$39:$A$758,$A48,СВЦЭМ!$B$39:$B$758,L$47)+'СЕТ СН'!$G$11+СВЦЭМ!$D$10+'СЕТ СН'!$G$5-'СЕТ СН'!$G$21</f>
        <v>4791.25964759</v>
      </c>
      <c r="M48" s="36">
        <f>SUMIFS(СВЦЭМ!$D$39:$D$758,СВЦЭМ!$A$39:$A$758,$A48,СВЦЭМ!$B$39:$B$758,M$47)+'СЕТ СН'!$G$11+СВЦЭМ!$D$10+'СЕТ СН'!$G$5-'СЕТ СН'!$G$21</f>
        <v>4814.0703322600002</v>
      </c>
      <c r="N48" s="36">
        <f>SUMIFS(СВЦЭМ!$D$39:$D$758,СВЦЭМ!$A$39:$A$758,$A48,СВЦЭМ!$B$39:$B$758,N$47)+'СЕТ СН'!$G$11+СВЦЭМ!$D$10+'СЕТ СН'!$G$5-'СЕТ СН'!$G$21</f>
        <v>4829.5643641699999</v>
      </c>
      <c r="O48" s="36">
        <f>SUMIFS(СВЦЭМ!$D$39:$D$758,СВЦЭМ!$A$39:$A$758,$A48,СВЦЭМ!$B$39:$B$758,O$47)+'СЕТ СН'!$G$11+СВЦЭМ!$D$10+'СЕТ СН'!$G$5-'СЕТ СН'!$G$21</f>
        <v>4855.3791971699993</v>
      </c>
      <c r="P48" s="36">
        <f>SUMIFS(СВЦЭМ!$D$39:$D$758,СВЦЭМ!$A$39:$A$758,$A48,СВЦЭМ!$B$39:$B$758,P$47)+'СЕТ СН'!$G$11+СВЦЭМ!$D$10+'СЕТ СН'!$G$5-'СЕТ СН'!$G$21</f>
        <v>4882.2950760599997</v>
      </c>
      <c r="Q48" s="36">
        <f>SUMIFS(СВЦЭМ!$D$39:$D$758,СВЦЭМ!$A$39:$A$758,$A48,СВЦЭМ!$B$39:$B$758,Q$47)+'СЕТ СН'!$G$11+СВЦЭМ!$D$10+'СЕТ СН'!$G$5-'СЕТ СН'!$G$21</f>
        <v>4889.7569592599993</v>
      </c>
      <c r="R48" s="36">
        <f>SUMIFS(СВЦЭМ!$D$39:$D$758,СВЦЭМ!$A$39:$A$758,$A48,СВЦЭМ!$B$39:$B$758,R$47)+'СЕТ СН'!$G$11+СВЦЭМ!$D$10+'СЕТ СН'!$G$5-'СЕТ СН'!$G$21</f>
        <v>4893.3604185599997</v>
      </c>
      <c r="S48" s="36">
        <f>SUMIFS(СВЦЭМ!$D$39:$D$758,СВЦЭМ!$A$39:$A$758,$A48,СВЦЭМ!$B$39:$B$758,S$47)+'СЕТ СН'!$G$11+СВЦЭМ!$D$10+'СЕТ СН'!$G$5-'СЕТ СН'!$G$21</f>
        <v>4871.1885310399994</v>
      </c>
      <c r="T48" s="36">
        <f>SUMIFS(СВЦЭМ!$D$39:$D$758,СВЦЭМ!$A$39:$A$758,$A48,СВЦЭМ!$B$39:$B$758,T$47)+'СЕТ СН'!$G$11+СВЦЭМ!$D$10+'СЕТ СН'!$G$5-'СЕТ СН'!$G$21</f>
        <v>4825.9399447799997</v>
      </c>
      <c r="U48" s="36">
        <f>SUMIFS(СВЦЭМ!$D$39:$D$758,СВЦЭМ!$A$39:$A$758,$A48,СВЦЭМ!$B$39:$B$758,U$47)+'СЕТ СН'!$G$11+СВЦЭМ!$D$10+'СЕТ СН'!$G$5-'СЕТ СН'!$G$21</f>
        <v>4784.2719700500002</v>
      </c>
      <c r="V48" s="36">
        <f>SUMIFS(СВЦЭМ!$D$39:$D$758,СВЦЭМ!$A$39:$A$758,$A48,СВЦЭМ!$B$39:$B$758,V$47)+'СЕТ СН'!$G$11+СВЦЭМ!$D$10+'СЕТ СН'!$G$5-'СЕТ СН'!$G$21</f>
        <v>4776.72303311</v>
      </c>
      <c r="W48" s="36">
        <f>SUMIFS(СВЦЭМ!$D$39:$D$758,СВЦЭМ!$A$39:$A$758,$A48,СВЦЭМ!$B$39:$B$758,W$47)+'СЕТ СН'!$G$11+СВЦЭМ!$D$10+'СЕТ СН'!$G$5-'СЕТ СН'!$G$21</f>
        <v>4765.1881914799997</v>
      </c>
      <c r="X48" s="36">
        <f>SUMIFS(СВЦЭМ!$D$39:$D$758,СВЦЭМ!$A$39:$A$758,$A48,СВЦЭМ!$B$39:$B$758,X$47)+'СЕТ СН'!$G$11+СВЦЭМ!$D$10+'СЕТ СН'!$G$5-'СЕТ СН'!$G$21</f>
        <v>4802.5499527900001</v>
      </c>
      <c r="Y48" s="36">
        <f>SUMIFS(СВЦЭМ!$D$39:$D$758,СВЦЭМ!$A$39:$A$758,$A48,СВЦЭМ!$B$39:$B$758,Y$47)+'СЕТ СН'!$G$11+СВЦЭМ!$D$10+'СЕТ СН'!$G$5-'СЕТ СН'!$G$21</f>
        <v>4844.8950383800002</v>
      </c>
      <c r="AA48" s="45"/>
    </row>
    <row r="49" spans="1:25" ht="15.75" x14ac:dyDescent="0.2">
      <c r="A49" s="35">
        <f>A48+1</f>
        <v>45384</v>
      </c>
      <c r="B49" s="36">
        <f>SUMIFS(СВЦЭМ!$D$39:$D$758,СВЦЭМ!$A$39:$A$758,$A49,СВЦЭМ!$B$39:$B$758,B$47)+'СЕТ СН'!$G$11+СВЦЭМ!$D$10+'СЕТ СН'!$G$5-'СЕТ СН'!$G$21</f>
        <v>4764.6339459499995</v>
      </c>
      <c r="C49" s="36">
        <f>SUMIFS(СВЦЭМ!$D$39:$D$758,СВЦЭМ!$A$39:$A$758,$A49,СВЦЭМ!$B$39:$B$758,C$47)+'СЕТ СН'!$G$11+СВЦЭМ!$D$10+'СЕТ СН'!$G$5-'СЕТ СН'!$G$21</f>
        <v>4827.8190617099999</v>
      </c>
      <c r="D49" s="36">
        <f>SUMIFS(СВЦЭМ!$D$39:$D$758,СВЦЭМ!$A$39:$A$758,$A49,СВЦЭМ!$B$39:$B$758,D$47)+'СЕТ СН'!$G$11+СВЦЭМ!$D$10+'СЕТ СН'!$G$5-'СЕТ СН'!$G$21</f>
        <v>4887.2122552399996</v>
      </c>
      <c r="E49" s="36">
        <f>SUMIFS(СВЦЭМ!$D$39:$D$758,СВЦЭМ!$A$39:$A$758,$A49,СВЦЭМ!$B$39:$B$758,E$47)+'СЕТ СН'!$G$11+СВЦЭМ!$D$10+'СЕТ СН'!$G$5-'СЕТ СН'!$G$21</f>
        <v>4904.7970520700001</v>
      </c>
      <c r="F49" s="36">
        <f>SUMIFS(СВЦЭМ!$D$39:$D$758,СВЦЭМ!$A$39:$A$758,$A49,СВЦЭМ!$B$39:$B$758,F$47)+'СЕТ СН'!$G$11+СВЦЭМ!$D$10+'СЕТ СН'!$G$5-'СЕТ СН'!$G$21</f>
        <v>4900.2978763800002</v>
      </c>
      <c r="G49" s="36">
        <f>SUMIFS(СВЦЭМ!$D$39:$D$758,СВЦЭМ!$A$39:$A$758,$A49,СВЦЭМ!$B$39:$B$758,G$47)+'СЕТ СН'!$G$11+СВЦЭМ!$D$10+'СЕТ СН'!$G$5-'СЕТ СН'!$G$21</f>
        <v>4896.19608281</v>
      </c>
      <c r="H49" s="36">
        <f>SUMIFS(СВЦЭМ!$D$39:$D$758,СВЦЭМ!$A$39:$A$758,$A49,СВЦЭМ!$B$39:$B$758,H$47)+'СЕТ СН'!$G$11+СВЦЭМ!$D$10+'СЕТ СН'!$G$5-'СЕТ СН'!$G$21</f>
        <v>4841.00710514</v>
      </c>
      <c r="I49" s="36">
        <f>SUMIFS(СВЦЭМ!$D$39:$D$758,СВЦЭМ!$A$39:$A$758,$A49,СВЦЭМ!$B$39:$B$758,I$47)+'СЕТ СН'!$G$11+СВЦЭМ!$D$10+'СЕТ СН'!$G$5-'СЕТ СН'!$G$21</f>
        <v>4805.6064021499997</v>
      </c>
      <c r="J49" s="36">
        <f>SUMIFS(СВЦЭМ!$D$39:$D$758,СВЦЭМ!$A$39:$A$758,$A49,СВЦЭМ!$B$39:$B$758,J$47)+'СЕТ СН'!$G$11+СВЦЭМ!$D$10+'СЕТ СН'!$G$5-'СЕТ СН'!$G$21</f>
        <v>4777.4582774</v>
      </c>
      <c r="K49" s="36">
        <f>SUMIFS(СВЦЭМ!$D$39:$D$758,СВЦЭМ!$A$39:$A$758,$A49,СВЦЭМ!$B$39:$B$758,K$47)+'СЕТ СН'!$G$11+СВЦЭМ!$D$10+'СЕТ СН'!$G$5-'СЕТ СН'!$G$21</f>
        <v>4739.88785035</v>
      </c>
      <c r="L49" s="36">
        <f>SUMIFS(СВЦЭМ!$D$39:$D$758,СВЦЭМ!$A$39:$A$758,$A49,СВЦЭМ!$B$39:$B$758,L$47)+'СЕТ СН'!$G$11+СВЦЭМ!$D$10+'СЕТ СН'!$G$5-'СЕТ СН'!$G$21</f>
        <v>4757.9257861099995</v>
      </c>
      <c r="M49" s="36">
        <f>SUMIFS(СВЦЭМ!$D$39:$D$758,СВЦЭМ!$A$39:$A$758,$A49,СВЦЭМ!$B$39:$B$758,M$47)+'СЕТ СН'!$G$11+СВЦЭМ!$D$10+'СЕТ СН'!$G$5-'СЕТ СН'!$G$21</f>
        <v>4780.6230560900003</v>
      </c>
      <c r="N49" s="36">
        <f>SUMIFS(СВЦЭМ!$D$39:$D$758,СВЦЭМ!$A$39:$A$758,$A49,СВЦЭМ!$B$39:$B$758,N$47)+'СЕТ СН'!$G$11+СВЦЭМ!$D$10+'СЕТ СН'!$G$5-'СЕТ СН'!$G$21</f>
        <v>4800.4338011999998</v>
      </c>
      <c r="O49" s="36">
        <f>SUMIFS(СВЦЭМ!$D$39:$D$758,СВЦЭМ!$A$39:$A$758,$A49,СВЦЭМ!$B$39:$B$758,O$47)+'СЕТ СН'!$G$11+СВЦЭМ!$D$10+'СЕТ СН'!$G$5-'СЕТ СН'!$G$21</f>
        <v>4819.2787034899993</v>
      </c>
      <c r="P49" s="36">
        <f>SUMIFS(СВЦЭМ!$D$39:$D$758,СВЦЭМ!$A$39:$A$758,$A49,СВЦЭМ!$B$39:$B$758,P$47)+'СЕТ СН'!$G$11+СВЦЭМ!$D$10+'СЕТ СН'!$G$5-'СЕТ СН'!$G$21</f>
        <v>4828.8171397400001</v>
      </c>
      <c r="Q49" s="36">
        <f>SUMIFS(СВЦЭМ!$D$39:$D$758,СВЦЭМ!$A$39:$A$758,$A49,СВЦЭМ!$B$39:$B$758,Q$47)+'СЕТ СН'!$G$11+СВЦЭМ!$D$10+'СЕТ СН'!$G$5-'СЕТ СН'!$G$21</f>
        <v>4840.7316622500002</v>
      </c>
      <c r="R49" s="36">
        <f>SUMIFS(СВЦЭМ!$D$39:$D$758,СВЦЭМ!$A$39:$A$758,$A49,СВЦЭМ!$B$39:$B$758,R$47)+'СЕТ СН'!$G$11+СВЦЭМ!$D$10+'СЕТ СН'!$G$5-'СЕТ СН'!$G$21</f>
        <v>4843.9530317099998</v>
      </c>
      <c r="S49" s="36">
        <f>SUMIFS(СВЦЭМ!$D$39:$D$758,СВЦЭМ!$A$39:$A$758,$A49,СВЦЭМ!$B$39:$B$758,S$47)+'СЕТ СН'!$G$11+СВЦЭМ!$D$10+'СЕТ СН'!$G$5-'СЕТ СН'!$G$21</f>
        <v>4831.67440136</v>
      </c>
      <c r="T49" s="36">
        <f>SUMIFS(СВЦЭМ!$D$39:$D$758,СВЦЭМ!$A$39:$A$758,$A49,СВЦЭМ!$B$39:$B$758,T$47)+'СЕТ СН'!$G$11+СВЦЭМ!$D$10+'СЕТ СН'!$G$5-'СЕТ СН'!$G$21</f>
        <v>4792.3780278699996</v>
      </c>
      <c r="U49" s="36">
        <f>SUMIFS(СВЦЭМ!$D$39:$D$758,СВЦЭМ!$A$39:$A$758,$A49,СВЦЭМ!$B$39:$B$758,U$47)+'СЕТ СН'!$G$11+СВЦЭМ!$D$10+'СЕТ СН'!$G$5-'СЕТ СН'!$G$21</f>
        <v>4767.9781677999999</v>
      </c>
      <c r="V49" s="36">
        <f>SUMIFS(СВЦЭМ!$D$39:$D$758,СВЦЭМ!$A$39:$A$758,$A49,СВЦЭМ!$B$39:$B$758,V$47)+'СЕТ СН'!$G$11+СВЦЭМ!$D$10+'СЕТ СН'!$G$5-'СЕТ СН'!$G$21</f>
        <v>4744.6046575299997</v>
      </c>
      <c r="W49" s="36">
        <f>SUMIFS(СВЦЭМ!$D$39:$D$758,СВЦЭМ!$A$39:$A$758,$A49,СВЦЭМ!$B$39:$B$758,W$47)+'СЕТ СН'!$G$11+СВЦЭМ!$D$10+'СЕТ СН'!$G$5-'СЕТ СН'!$G$21</f>
        <v>4722.3556988</v>
      </c>
      <c r="X49" s="36">
        <f>SUMIFS(СВЦЭМ!$D$39:$D$758,СВЦЭМ!$A$39:$A$758,$A49,СВЦЭМ!$B$39:$B$758,X$47)+'СЕТ СН'!$G$11+СВЦЭМ!$D$10+'СЕТ СН'!$G$5-'СЕТ СН'!$G$21</f>
        <v>4769.1520545200001</v>
      </c>
      <c r="Y49" s="36">
        <f>SUMIFS(СВЦЭМ!$D$39:$D$758,СВЦЭМ!$A$39:$A$758,$A49,СВЦЭМ!$B$39:$B$758,Y$47)+'СЕТ СН'!$G$11+СВЦЭМ!$D$10+'СЕТ СН'!$G$5-'СЕТ СН'!$G$21</f>
        <v>4821.7208754200001</v>
      </c>
    </row>
    <row r="50" spans="1:25" ht="15.75" x14ac:dyDescent="0.2">
      <c r="A50" s="35">
        <f t="shared" ref="A50:A78" si="1">A49+1</f>
        <v>45385</v>
      </c>
      <c r="B50" s="36">
        <f>SUMIFS(СВЦЭМ!$D$39:$D$758,СВЦЭМ!$A$39:$A$758,$A50,СВЦЭМ!$B$39:$B$758,B$47)+'СЕТ СН'!$G$11+СВЦЭМ!$D$10+'СЕТ СН'!$G$5-'СЕТ СН'!$G$21</f>
        <v>4780.8805118599994</v>
      </c>
      <c r="C50" s="36">
        <f>SUMIFS(СВЦЭМ!$D$39:$D$758,СВЦЭМ!$A$39:$A$758,$A50,СВЦЭМ!$B$39:$B$758,C$47)+'СЕТ СН'!$G$11+СВЦЭМ!$D$10+'СЕТ СН'!$G$5-'СЕТ СН'!$G$21</f>
        <v>4830.2886386</v>
      </c>
      <c r="D50" s="36">
        <f>SUMIFS(СВЦЭМ!$D$39:$D$758,СВЦЭМ!$A$39:$A$758,$A50,СВЦЭМ!$B$39:$B$758,D$47)+'СЕТ СН'!$G$11+СВЦЭМ!$D$10+'СЕТ СН'!$G$5-'СЕТ СН'!$G$21</f>
        <v>4876.4780260799998</v>
      </c>
      <c r="E50" s="36">
        <f>SUMIFS(СВЦЭМ!$D$39:$D$758,СВЦЭМ!$A$39:$A$758,$A50,СВЦЭМ!$B$39:$B$758,E$47)+'СЕТ СН'!$G$11+СВЦЭМ!$D$10+'СЕТ СН'!$G$5-'СЕТ СН'!$G$21</f>
        <v>4878.7219949800001</v>
      </c>
      <c r="F50" s="36">
        <f>SUMIFS(СВЦЭМ!$D$39:$D$758,СВЦЭМ!$A$39:$A$758,$A50,СВЦЭМ!$B$39:$B$758,F$47)+'СЕТ СН'!$G$11+СВЦЭМ!$D$10+'СЕТ СН'!$G$5-'СЕТ СН'!$G$21</f>
        <v>4848.6281245399996</v>
      </c>
      <c r="G50" s="36">
        <f>SUMIFS(СВЦЭМ!$D$39:$D$758,СВЦЭМ!$A$39:$A$758,$A50,СВЦЭМ!$B$39:$B$758,G$47)+'СЕТ СН'!$G$11+СВЦЭМ!$D$10+'СЕТ СН'!$G$5-'СЕТ СН'!$G$21</f>
        <v>4838.0539548199995</v>
      </c>
      <c r="H50" s="36">
        <f>SUMIFS(СВЦЭМ!$D$39:$D$758,СВЦЭМ!$A$39:$A$758,$A50,СВЦЭМ!$B$39:$B$758,H$47)+'СЕТ СН'!$G$11+СВЦЭМ!$D$10+'СЕТ СН'!$G$5-'СЕТ СН'!$G$21</f>
        <v>4815.58539079</v>
      </c>
      <c r="I50" s="36">
        <f>SUMIFS(СВЦЭМ!$D$39:$D$758,СВЦЭМ!$A$39:$A$758,$A50,СВЦЭМ!$B$39:$B$758,I$47)+'СЕТ СН'!$G$11+СВЦЭМ!$D$10+'СЕТ СН'!$G$5-'СЕТ СН'!$G$21</f>
        <v>4769.6354169300002</v>
      </c>
      <c r="J50" s="36">
        <f>SUMIFS(СВЦЭМ!$D$39:$D$758,СВЦЭМ!$A$39:$A$758,$A50,СВЦЭМ!$B$39:$B$758,J$47)+'СЕТ СН'!$G$11+СВЦЭМ!$D$10+'СЕТ СН'!$G$5-'СЕТ СН'!$G$21</f>
        <v>4708.2040044999994</v>
      </c>
      <c r="K50" s="36">
        <f>SUMIFS(СВЦЭМ!$D$39:$D$758,СВЦЭМ!$A$39:$A$758,$A50,СВЦЭМ!$B$39:$B$758,K$47)+'СЕТ СН'!$G$11+СВЦЭМ!$D$10+'СЕТ СН'!$G$5-'СЕТ СН'!$G$21</f>
        <v>4681.6240286499997</v>
      </c>
      <c r="L50" s="36">
        <f>SUMIFS(СВЦЭМ!$D$39:$D$758,СВЦЭМ!$A$39:$A$758,$A50,СВЦЭМ!$B$39:$B$758,L$47)+'СЕТ СН'!$G$11+СВЦЭМ!$D$10+'СЕТ СН'!$G$5-'СЕТ СН'!$G$21</f>
        <v>4671.1379437400001</v>
      </c>
      <c r="M50" s="36">
        <f>SUMIFS(СВЦЭМ!$D$39:$D$758,СВЦЭМ!$A$39:$A$758,$A50,СВЦЭМ!$B$39:$B$758,M$47)+'СЕТ СН'!$G$11+СВЦЭМ!$D$10+'СЕТ СН'!$G$5-'СЕТ СН'!$G$21</f>
        <v>4683.3983342699994</v>
      </c>
      <c r="N50" s="36">
        <f>SUMIFS(СВЦЭМ!$D$39:$D$758,СВЦЭМ!$A$39:$A$758,$A50,СВЦЭМ!$B$39:$B$758,N$47)+'СЕТ СН'!$G$11+СВЦЭМ!$D$10+'СЕТ СН'!$G$5-'СЕТ СН'!$G$21</f>
        <v>4694.8935425099999</v>
      </c>
      <c r="O50" s="36">
        <f>SUMIFS(СВЦЭМ!$D$39:$D$758,СВЦЭМ!$A$39:$A$758,$A50,СВЦЭМ!$B$39:$B$758,O$47)+'СЕТ СН'!$G$11+СВЦЭМ!$D$10+'СЕТ СН'!$G$5-'СЕТ СН'!$G$21</f>
        <v>4703.3967336699998</v>
      </c>
      <c r="P50" s="36">
        <f>SUMIFS(СВЦЭМ!$D$39:$D$758,СВЦЭМ!$A$39:$A$758,$A50,СВЦЭМ!$B$39:$B$758,P$47)+'СЕТ СН'!$G$11+СВЦЭМ!$D$10+'СЕТ СН'!$G$5-'СЕТ СН'!$G$21</f>
        <v>4741.5593253500001</v>
      </c>
      <c r="Q50" s="36">
        <f>SUMIFS(СВЦЭМ!$D$39:$D$758,СВЦЭМ!$A$39:$A$758,$A50,СВЦЭМ!$B$39:$B$758,Q$47)+'СЕТ СН'!$G$11+СВЦЭМ!$D$10+'СЕТ СН'!$G$5-'СЕТ СН'!$G$21</f>
        <v>4763.0772909799998</v>
      </c>
      <c r="R50" s="36">
        <f>SUMIFS(СВЦЭМ!$D$39:$D$758,СВЦЭМ!$A$39:$A$758,$A50,СВЦЭМ!$B$39:$B$758,R$47)+'СЕТ СН'!$G$11+СВЦЭМ!$D$10+'СЕТ СН'!$G$5-'СЕТ СН'!$G$21</f>
        <v>4777.2807097599998</v>
      </c>
      <c r="S50" s="36">
        <f>SUMIFS(СВЦЭМ!$D$39:$D$758,СВЦЭМ!$A$39:$A$758,$A50,СВЦЭМ!$B$39:$B$758,S$47)+'СЕТ СН'!$G$11+СВЦЭМ!$D$10+'СЕТ СН'!$G$5-'СЕТ СН'!$G$21</f>
        <v>4758.4339807199995</v>
      </c>
      <c r="T50" s="36">
        <f>SUMIFS(СВЦЭМ!$D$39:$D$758,СВЦЭМ!$A$39:$A$758,$A50,СВЦЭМ!$B$39:$B$758,T$47)+'СЕТ СН'!$G$11+СВЦЭМ!$D$10+'СЕТ СН'!$G$5-'СЕТ СН'!$G$21</f>
        <v>4733.0614476700002</v>
      </c>
      <c r="U50" s="36">
        <f>SUMIFS(СВЦЭМ!$D$39:$D$758,СВЦЭМ!$A$39:$A$758,$A50,СВЦЭМ!$B$39:$B$758,U$47)+'СЕТ СН'!$G$11+СВЦЭМ!$D$10+'СЕТ СН'!$G$5-'СЕТ СН'!$G$21</f>
        <v>4703.6285152599994</v>
      </c>
      <c r="V50" s="36">
        <f>SUMIFS(СВЦЭМ!$D$39:$D$758,СВЦЭМ!$A$39:$A$758,$A50,СВЦЭМ!$B$39:$B$758,V$47)+'СЕТ СН'!$G$11+СВЦЭМ!$D$10+'СЕТ СН'!$G$5-'СЕТ СН'!$G$21</f>
        <v>4677.8360948199997</v>
      </c>
      <c r="W50" s="36">
        <f>SUMIFS(СВЦЭМ!$D$39:$D$758,СВЦЭМ!$A$39:$A$758,$A50,СВЦЭМ!$B$39:$B$758,W$47)+'СЕТ СН'!$G$11+СВЦЭМ!$D$10+'СЕТ СН'!$G$5-'СЕТ СН'!$G$21</f>
        <v>4666.5155540400001</v>
      </c>
      <c r="X50" s="36">
        <f>SUMIFS(СВЦЭМ!$D$39:$D$758,СВЦЭМ!$A$39:$A$758,$A50,СВЦЭМ!$B$39:$B$758,X$47)+'СЕТ СН'!$G$11+СВЦЭМ!$D$10+'СЕТ СН'!$G$5-'СЕТ СН'!$G$21</f>
        <v>4706.1326940999998</v>
      </c>
      <c r="Y50" s="36">
        <f>SUMIFS(СВЦЭМ!$D$39:$D$758,СВЦЭМ!$A$39:$A$758,$A50,СВЦЭМ!$B$39:$B$758,Y$47)+'СЕТ СН'!$G$11+СВЦЭМ!$D$10+'СЕТ СН'!$G$5-'СЕТ СН'!$G$21</f>
        <v>4767.6088809900002</v>
      </c>
    </row>
    <row r="51" spans="1:25" ht="15.75" x14ac:dyDescent="0.2">
      <c r="A51" s="35">
        <f t="shared" si="1"/>
        <v>45386</v>
      </c>
      <c r="B51" s="36">
        <f>SUMIFS(СВЦЭМ!$D$39:$D$758,СВЦЭМ!$A$39:$A$758,$A51,СВЦЭМ!$B$39:$B$758,B$47)+'СЕТ СН'!$G$11+СВЦЭМ!$D$10+'СЕТ СН'!$G$5-'СЕТ СН'!$G$21</f>
        <v>4939.5926562799996</v>
      </c>
      <c r="C51" s="36">
        <f>SUMIFS(СВЦЭМ!$D$39:$D$758,СВЦЭМ!$A$39:$A$758,$A51,СВЦЭМ!$B$39:$B$758,C$47)+'СЕТ СН'!$G$11+СВЦЭМ!$D$10+'СЕТ СН'!$G$5-'СЕТ СН'!$G$21</f>
        <v>4899.6774858299996</v>
      </c>
      <c r="D51" s="36">
        <f>SUMIFS(СВЦЭМ!$D$39:$D$758,СВЦЭМ!$A$39:$A$758,$A51,СВЦЭМ!$B$39:$B$758,D$47)+'СЕТ СН'!$G$11+СВЦЭМ!$D$10+'СЕТ СН'!$G$5-'СЕТ СН'!$G$21</f>
        <v>4926.8812528899998</v>
      </c>
      <c r="E51" s="36">
        <f>SUMIFS(СВЦЭМ!$D$39:$D$758,СВЦЭМ!$A$39:$A$758,$A51,СВЦЭМ!$B$39:$B$758,E$47)+'СЕТ СН'!$G$11+СВЦЭМ!$D$10+'СЕТ СН'!$G$5-'СЕТ СН'!$G$21</f>
        <v>4940.7481105400002</v>
      </c>
      <c r="F51" s="36">
        <f>SUMIFS(СВЦЭМ!$D$39:$D$758,СВЦЭМ!$A$39:$A$758,$A51,СВЦЭМ!$B$39:$B$758,F$47)+'СЕТ СН'!$G$11+СВЦЭМ!$D$10+'СЕТ СН'!$G$5-'СЕТ СН'!$G$21</f>
        <v>4931.9147721899999</v>
      </c>
      <c r="G51" s="36">
        <f>SUMIFS(СВЦЭМ!$D$39:$D$758,СВЦЭМ!$A$39:$A$758,$A51,СВЦЭМ!$B$39:$B$758,G$47)+'СЕТ СН'!$G$11+СВЦЭМ!$D$10+'СЕТ СН'!$G$5-'СЕТ СН'!$G$21</f>
        <v>4891.6810594899998</v>
      </c>
      <c r="H51" s="36">
        <f>SUMIFS(СВЦЭМ!$D$39:$D$758,СВЦЭМ!$A$39:$A$758,$A51,СВЦЭМ!$B$39:$B$758,H$47)+'СЕТ СН'!$G$11+СВЦЭМ!$D$10+'СЕТ СН'!$G$5-'СЕТ СН'!$G$21</f>
        <v>4835.1033460299996</v>
      </c>
      <c r="I51" s="36">
        <f>SUMIFS(СВЦЭМ!$D$39:$D$758,СВЦЭМ!$A$39:$A$758,$A51,СВЦЭМ!$B$39:$B$758,I$47)+'СЕТ СН'!$G$11+СВЦЭМ!$D$10+'СЕТ СН'!$G$5-'СЕТ СН'!$G$21</f>
        <v>4773.93112053</v>
      </c>
      <c r="J51" s="36">
        <f>SUMIFS(СВЦЭМ!$D$39:$D$758,СВЦЭМ!$A$39:$A$758,$A51,СВЦЭМ!$B$39:$B$758,J$47)+'СЕТ СН'!$G$11+СВЦЭМ!$D$10+'СЕТ СН'!$G$5-'СЕТ СН'!$G$21</f>
        <v>4750.9214735099995</v>
      </c>
      <c r="K51" s="36">
        <f>SUMIFS(СВЦЭМ!$D$39:$D$758,СВЦЭМ!$A$39:$A$758,$A51,СВЦЭМ!$B$39:$B$758,K$47)+'СЕТ СН'!$G$11+СВЦЭМ!$D$10+'СЕТ СН'!$G$5-'СЕТ СН'!$G$21</f>
        <v>4742.3327775500002</v>
      </c>
      <c r="L51" s="36">
        <f>SUMIFS(СВЦЭМ!$D$39:$D$758,СВЦЭМ!$A$39:$A$758,$A51,СВЦЭМ!$B$39:$B$758,L$47)+'СЕТ СН'!$G$11+СВЦЭМ!$D$10+'СЕТ СН'!$G$5-'СЕТ СН'!$G$21</f>
        <v>4761.7599871000002</v>
      </c>
      <c r="M51" s="36">
        <f>SUMIFS(СВЦЭМ!$D$39:$D$758,СВЦЭМ!$A$39:$A$758,$A51,СВЦЭМ!$B$39:$B$758,M$47)+'СЕТ СН'!$G$11+СВЦЭМ!$D$10+'СЕТ СН'!$G$5-'СЕТ СН'!$G$21</f>
        <v>4805.2634713400003</v>
      </c>
      <c r="N51" s="36">
        <f>SUMIFS(СВЦЭМ!$D$39:$D$758,СВЦЭМ!$A$39:$A$758,$A51,СВЦЭМ!$B$39:$B$758,N$47)+'СЕТ СН'!$G$11+СВЦЭМ!$D$10+'СЕТ СН'!$G$5-'СЕТ СН'!$G$21</f>
        <v>4810.7093467800005</v>
      </c>
      <c r="O51" s="36">
        <f>SUMIFS(СВЦЭМ!$D$39:$D$758,СВЦЭМ!$A$39:$A$758,$A51,СВЦЭМ!$B$39:$B$758,O$47)+'СЕТ СН'!$G$11+СВЦЭМ!$D$10+'СЕТ СН'!$G$5-'СЕТ СН'!$G$21</f>
        <v>4821.9012106600003</v>
      </c>
      <c r="P51" s="36">
        <f>SUMIFS(СВЦЭМ!$D$39:$D$758,СВЦЭМ!$A$39:$A$758,$A51,СВЦЭМ!$B$39:$B$758,P$47)+'СЕТ СН'!$G$11+СВЦЭМ!$D$10+'СЕТ СН'!$G$5-'СЕТ СН'!$G$21</f>
        <v>4823.2321319499997</v>
      </c>
      <c r="Q51" s="36">
        <f>SUMIFS(СВЦЭМ!$D$39:$D$758,СВЦЭМ!$A$39:$A$758,$A51,СВЦЭМ!$B$39:$B$758,Q$47)+'СЕТ СН'!$G$11+СВЦЭМ!$D$10+'СЕТ СН'!$G$5-'СЕТ СН'!$G$21</f>
        <v>4880.5397624899997</v>
      </c>
      <c r="R51" s="36">
        <f>SUMIFS(СВЦЭМ!$D$39:$D$758,СВЦЭМ!$A$39:$A$758,$A51,СВЦЭМ!$B$39:$B$758,R$47)+'СЕТ СН'!$G$11+СВЦЭМ!$D$10+'СЕТ СН'!$G$5-'СЕТ СН'!$G$21</f>
        <v>4880.8996813499998</v>
      </c>
      <c r="S51" s="36">
        <f>SUMIFS(СВЦЭМ!$D$39:$D$758,СВЦЭМ!$A$39:$A$758,$A51,СВЦЭМ!$B$39:$B$758,S$47)+'СЕТ СН'!$G$11+СВЦЭМ!$D$10+'СЕТ СН'!$G$5-'СЕТ СН'!$G$21</f>
        <v>4842.4953130599997</v>
      </c>
      <c r="T51" s="36">
        <f>SUMIFS(СВЦЭМ!$D$39:$D$758,СВЦЭМ!$A$39:$A$758,$A51,СВЦЭМ!$B$39:$B$758,T$47)+'СЕТ СН'!$G$11+СВЦЭМ!$D$10+'СЕТ СН'!$G$5-'СЕТ СН'!$G$21</f>
        <v>4777.3147669400005</v>
      </c>
      <c r="U51" s="36">
        <f>SUMIFS(СВЦЭМ!$D$39:$D$758,СВЦЭМ!$A$39:$A$758,$A51,СВЦЭМ!$B$39:$B$758,U$47)+'СЕТ СН'!$G$11+СВЦЭМ!$D$10+'СЕТ СН'!$G$5-'СЕТ СН'!$G$21</f>
        <v>4759.99464042</v>
      </c>
      <c r="V51" s="36">
        <f>SUMIFS(СВЦЭМ!$D$39:$D$758,СВЦЭМ!$A$39:$A$758,$A51,СВЦЭМ!$B$39:$B$758,V$47)+'СЕТ СН'!$G$11+СВЦЭМ!$D$10+'СЕТ СН'!$G$5-'СЕТ СН'!$G$21</f>
        <v>4739.6709316699998</v>
      </c>
      <c r="W51" s="36">
        <f>SUMIFS(СВЦЭМ!$D$39:$D$758,СВЦЭМ!$A$39:$A$758,$A51,СВЦЭМ!$B$39:$B$758,W$47)+'СЕТ СН'!$G$11+СВЦЭМ!$D$10+'СЕТ СН'!$G$5-'СЕТ СН'!$G$21</f>
        <v>4726.0992813000003</v>
      </c>
      <c r="X51" s="36">
        <f>SUMIFS(СВЦЭМ!$D$39:$D$758,СВЦЭМ!$A$39:$A$758,$A51,СВЦЭМ!$B$39:$B$758,X$47)+'СЕТ СН'!$G$11+СВЦЭМ!$D$10+'СЕТ СН'!$G$5-'СЕТ СН'!$G$21</f>
        <v>4762.3011532399996</v>
      </c>
      <c r="Y51" s="36">
        <f>SUMIFS(СВЦЭМ!$D$39:$D$758,СВЦЭМ!$A$39:$A$758,$A51,СВЦЭМ!$B$39:$B$758,Y$47)+'СЕТ СН'!$G$11+СВЦЭМ!$D$10+'СЕТ СН'!$G$5-'СЕТ СН'!$G$21</f>
        <v>4817.9335281499998</v>
      </c>
    </row>
    <row r="52" spans="1:25" ht="15.75" x14ac:dyDescent="0.2">
      <c r="A52" s="35">
        <f t="shared" si="1"/>
        <v>45387</v>
      </c>
      <c r="B52" s="36">
        <f>SUMIFS(СВЦЭМ!$D$39:$D$758,СВЦЭМ!$A$39:$A$758,$A52,СВЦЭМ!$B$39:$B$758,B$47)+'СЕТ СН'!$G$11+СВЦЭМ!$D$10+'СЕТ СН'!$G$5-'СЕТ СН'!$G$21</f>
        <v>4805.7921073300004</v>
      </c>
      <c r="C52" s="36">
        <f>SUMIFS(СВЦЭМ!$D$39:$D$758,СВЦЭМ!$A$39:$A$758,$A52,СВЦЭМ!$B$39:$B$758,C$47)+'СЕТ СН'!$G$11+СВЦЭМ!$D$10+'СЕТ СН'!$G$5-'СЕТ СН'!$G$21</f>
        <v>4839.29653547</v>
      </c>
      <c r="D52" s="36">
        <f>SUMIFS(СВЦЭМ!$D$39:$D$758,СВЦЭМ!$A$39:$A$758,$A52,СВЦЭМ!$B$39:$B$758,D$47)+'СЕТ СН'!$G$11+СВЦЭМ!$D$10+'СЕТ СН'!$G$5-'СЕТ СН'!$G$21</f>
        <v>4868.0233355799992</v>
      </c>
      <c r="E52" s="36">
        <f>SUMIFS(СВЦЭМ!$D$39:$D$758,СВЦЭМ!$A$39:$A$758,$A52,СВЦЭМ!$B$39:$B$758,E$47)+'СЕТ СН'!$G$11+СВЦЭМ!$D$10+'СЕТ СН'!$G$5-'СЕТ СН'!$G$21</f>
        <v>4882.3186136900003</v>
      </c>
      <c r="F52" s="36">
        <f>SUMIFS(СВЦЭМ!$D$39:$D$758,СВЦЭМ!$A$39:$A$758,$A52,СВЦЭМ!$B$39:$B$758,F$47)+'СЕТ СН'!$G$11+СВЦЭМ!$D$10+'СЕТ СН'!$G$5-'СЕТ СН'!$G$21</f>
        <v>4875.7526319299996</v>
      </c>
      <c r="G52" s="36">
        <f>SUMIFS(СВЦЭМ!$D$39:$D$758,СВЦЭМ!$A$39:$A$758,$A52,СВЦЭМ!$B$39:$B$758,G$47)+'СЕТ СН'!$G$11+СВЦЭМ!$D$10+'СЕТ СН'!$G$5-'СЕТ СН'!$G$21</f>
        <v>4841.35079838</v>
      </c>
      <c r="H52" s="36">
        <f>SUMIFS(СВЦЭМ!$D$39:$D$758,СВЦЭМ!$A$39:$A$758,$A52,СВЦЭМ!$B$39:$B$758,H$47)+'СЕТ СН'!$G$11+СВЦЭМ!$D$10+'СЕТ СН'!$G$5-'СЕТ СН'!$G$21</f>
        <v>4784.1477104699998</v>
      </c>
      <c r="I52" s="36">
        <f>SUMIFS(СВЦЭМ!$D$39:$D$758,СВЦЭМ!$A$39:$A$758,$A52,СВЦЭМ!$B$39:$B$758,I$47)+'СЕТ СН'!$G$11+СВЦЭМ!$D$10+'СЕТ СН'!$G$5-'СЕТ СН'!$G$21</f>
        <v>4766.3353390299999</v>
      </c>
      <c r="J52" s="36">
        <f>SUMIFS(СВЦЭМ!$D$39:$D$758,СВЦЭМ!$A$39:$A$758,$A52,СВЦЭМ!$B$39:$B$758,J$47)+'СЕТ СН'!$G$11+СВЦЭМ!$D$10+'СЕТ СН'!$G$5-'СЕТ СН'!$G$21</f>
        <v>4722.84240271</v>
      </c>
      <c r="K52" s="36">
        <f>SUMIFS(СВЦЭМ!$D$39:$D$758,СВЦЭМ!$A$39:$A$758,$A52,СВЦЭМ!$B$39:$B$758,K$47)+'СЕТ СН'!$G$11+СВЦЭМ!$D$10+'СЕТ СН'!$G$5-'СЕТ СН'!$G$21</f>
        <v>4711.3830869900003</v>
      </c>
      <c r="L52" s="36">
        <f>SUMIFS(СВЦЭМ!$D$39:$D$758,СВЦЭМ!$A$39:$A$758,$A52,СВЦЭМ!$B$39:$B$758,L$47)+'СЕТ СН'!$G$11+СВЦЭМ!$D$10+'СЕТ СН'!$G$5-'СЕТ СН'!$G$21</f>
        <v>4721.4026149299998</v>
      </c>
      <c r="M52" s="36">
        <f>SUMIFS(СВЦЭМ!$D$39:$D$758,СВЦЭМ!$A$39:$A$758,$A52,СВЦЭМ!$B$39:$B$758,M$47)+'СЕТ СН'!$G$11+СВЦЭМ!$D$10+'СЕТ СН'!$G$5-'СЕТ СН'!$G$21</f>
        <v>4741.7910814999996</v>
      </c>
      <c r="N52" s="36">
        <f>SUMIFS(СВЦЭМ!$D$39:$D$758,СВЦЭМ!$A$39:$A$758,$A52,СВЦЭМ!$B$39:$B$758,N$47)+'СЕТ СН'!$G$11+СВЦЭМ!$D$10+'СЕТ СН'!$G$5-'СЕТ СН'!$G$21</f>
        <v>4755.0284950400001</v>
      </c>
      <c r="O52" s="36">
        <f>SUMIFS(СВЦЭМ!$D$39:$D$758,СВЦЭМ!$A$39:$A$758,$A52,СВЦЭМ!$B$39:$B$758,O$47)+'СЕТ СН'!$G$11+СВЦЭМ!$D$10+'СЕТ СН'!$G$5-'СЕТ СН'!$G$21</f>
        <v>4758.3973591499998</v>
      </c>
      <c r="P52" s="36">
        <f>SUMIFS(СВЦЭМ!$D$39:$D$758,СВЦЭМ!$A$39:$A$758,$A52,СВЦЭМ!$B$39:$B$758,P$47)+'СЕТ СН'!$G$11+СВЦЭМ!$D$10+'СЕТ СН'!$G$5-'СЕТ СН'!$G$21</f>
        <v>4805.8825489800001</v>
      </c>
      <c r="Q52" s="36">
        <f>SUMIFS(СВЦЭМ!$D$39:$D$758,СВЦЭМ!$A$39:$A$758,$A52,СВЦЭМ!$B$39:$B$758,Q$47)+'СЕТ СН'!$G$11+СВЦЭМ!$D$10+'СЕТ СН'!$G$5-'СЕТ СН'!$G$21</f>
        <v>4832.22326135</v>
      </c>
      <c r="R52" s="36">
        <f>SUMIFS(СВЦЭМ!$D$39:$D$758,СВЦЭМ!$A$39:$A$758,$A52,СВЦЭМ!$B$39:$B$758,R$47)+'СЕТ СН'!$G$11+СВЦЭМ!$D$10+'СЕТ СН'!$G$5-'СЕТ СН'!$G$21</f>
        <v>4795.5529221500001</v>
      </c>
      <c r="S52" s="36">
        <f>SUMIFS(СВЦЭМ!$D$39:$D$758,СВЦЭМ!$A$39:$A$758,$A52,СВЦЭМ!$B$39:$B$758,S$47)+'СЕТ СН'!$G$11+СВЦЭМ!$D$10+'СЕТ СН'!$G$5-'СЕТ СН'!$G$21</f>
        <v>4777.4015064599998</v>
      </c>
      <c r="T52" s="36">
        <f>SUMIFS(СВЦЭМ!$D$39:$D$758,СВЦЭМ!$A$39:$A$758,$A52,СВЦЭМ!$B$39:$B$758,T$47)+'СЕТ СН'!$G$11+СВЦЭМ!$D$10+'СЕТ СН'!$G$5-'СЕТ СН'!$G$21</f>
        <v>4746.2661789800004</v>
      </c>
      <c r="U52" s="36">
        <f>SUMIFS(СВЦЭМ!$D$39:$D$758,СВЦЭМ!$A$39:$A$758,$A52,СВЦЭМ!$B$39:$B$758,U$47)+'СЕТ СН'!$G$11+СВЦЭМ!$D$10+'СЕТ СН'!$G$5-'СЕТ СН'!$G$21</f>
        <v>4729.6655416699996</v>
      </c>
      <c r="V52" s="36">
        <f>SUMIFS(СВЦЭМ!$D$39:$D$758,СВЦЭМ!$A$39:$A$758,$A52,СВЦЭМ!$B$39:$B$758,V$47)+'СЕТ СН'!$G$11+СВЦЭМ!$D$10+'СЕТ СН'!$G$5-'СЕТ СН'!$G$21</f>
        <v>4727.1299225499997</v>
      </c>
      <c r="W52" s="36">
        <f>SUMIFS(СВЦЭМ!$D$39:$D$758,СВЦЭМ!$A$39:$A$758,$A52,СВЦЭМ!$B$39:$B$758,W$47)+'СЕТ СН'!$G$11+СВЦЭМ!$D$10+'СЕТ СН'!$G$5-'СЕТ СН'!$G$21</f>
        <v>4730.5739716400003</v>
      </c>
      <c r="X52" s="36">
        <f>SUMIFS(СВЦЭМ!$D$39:$D$758,СВЦЭМ!$A$39:$A$758,$A52,СВЦЭМ!$B$39:$B$758,X$47)+'СЕТ СН'!$G$11+СВЦЭМ!$D$10+'СЕТ СН'!$G$5-'СЕТ СН'!$G$21</f>
        <v>4753.5807461799996</v>
      </c>
      <c r="Y52" s="36">
        <f>SUMIFS(СВЦЭМ!$D$39:$D$758,СВЦЭМ!$A$39:$A$758,$A52,СВЦЭМ!$B$39:$B$758,Y$47)+'СЕТ СН'!$G$11+СВЦЭМ!$D$10+'СЕТ СН'!$G$5-'СЕТ СН'!$G$21</f>
        <v>4794.2907738200001</v>
      </c>
    </row>
    <row r="53" spans="1:25" ht="15.75" x14ac:dyDescent="0.2">
      <c r="A53" s="35">
        <f t="shared" si="1"/>
        <v>45388</v>
      </c>
      <c r="B53" s="36">
        <f>SUMIFS(СВЦЭМ!$D$39:$D$758,СВЦЭМ!$A$39:$A$758,$A53,СВЦЭМ!$B$39:$B$758,B$47)+'СЕТ СН'!$G$11+СВЦЭМ!$D$10+'СЕТ СН'!$G$5-'СЕТ СН'!$G$21</f>
        <v>4845.5142478099997</v>
      </c>
      <c r="C53" s="36">
        <f>SUMIFS(СВЦЭМ!$D$39:$D$758,СВЦЭМ!$A$39:$A$758,$A53,СВЦЭМ!$B$39:$B$758,C$47)+'СЕТ СН'!$G$11+СВЦЭМ!$D$10+'СЕТ СН'!$G$5-'СЕТ СН'!$G$21</f>
        <v>4861.1095337299994</v>
      </c>
      <c r="D53" s="36">
        <f>SUMIFS(СВЦЭМ!$D$39:$D$758,СВЦЭМ!$A$39:$A$758,$A53,СВЦЭМ!$B$39:$B$758,D$47)+'СЕТ СН'!$G$11+СВЦЭМ!$D$10+'СЕТ СН'!$G$5-'СЕТ СН'!$G$21</f>
        <v>4862.0112854500003</v>
      </c>
      <c r="E53" s="36">
        <f>SUMIFS(СВЦЭМ!$D$39:$D$758,СВЦЭМ!$A$39:$A$758,$A53,СВЦЭМ!$B$39:$B$758,E$47)+'СЕТ СН'!$G$11+СВЦЭМ!$D$10+'СЕТ СН'!$G$5-'СЕТ СН'!$G$21</f>
        <v>4890.2061022199996</v>
      </c>
      <c r="F53" s="36">
        <f>SUMIFS(СВЦЭМ!$D$39:$D$758,СВЦЭМ!$A$39:$A$758,$A53,СВЦЭМ!$B$39:$B$758,F$47)+'СЕТ СН'!$G$11+СВЦЭМ!$D$10+'СЕТ СН'!$G$5-'СЕТ СН'!$G$21</f>
        <v>4893.9600015799997</v>
      </c>
      <c r="G53" s="36">
        <f>SUMIFS(СВЦЭМ!$D$39:$D$758,СВЦЭМ!$A$39:$A$758,$A53,СВЦЭМ!$B$39:$B$758,G$47)+'СЕТ СН'!$G$11+СВЦЭМ!$D$10+'СЕТ СН'!$G$5-'СЕТ СН'!$G$21</f>
        <v>4881.5268924800002</v>
      </c>
      <c r="H53" s="36">
        <f>SUMIFS(СВЦЭМ!$D$39:$D$758,СВЦЭМ!$A$39:$A$758,$A53,СВЦЭМ!$B$39:$B$758,H$47)+'СЕТ СН'!$G$11+СВЦЭМ!$D$10+'СЕТ СН'!$G$5-'СЕТ СН'!$G$21</f>
        <v>4857.1969792899999</v>
      </c>
      <c r="I53" s="36">
        <f>SUMIFS(СВЦЭМ!$D$39:$D$758,СВЦЭМ!$A$39:$A$758,$A53,СВЦЭМ!$B$39:$B$758,I$47)+'СЕТ СН'!$G$11+СВЦЭМ!$D$10+'СЕТ СН'!$G$5-'СЕТ СН'!$G$21</f>
        <v>4793.0594954899998</v>
      </c>
      <c r="J53" s="36">
        <f>SUMIFS(СВЦЭМ!$D$39:$D$758,СВЦЭМ!$A$39:$A$758,$A53,СВЦЭМ!$B$39:$B$758,J$47)+'СЕТ СН'!$G$11+СВЦЭМ!$D$10+'СЕТ СН'!$G$5-'СЕТ СН'!$G$21</f>
        <v>4766.0489806400001</v>
      </c>
      <c r="K53" s="36">
        <f>SUMIFS(СВЦЭМ!$D$39:$D$758,СВЦЭМ!$A$39:$A$758,$A53,СВЦЭМ!$B$39:$B$758,K$47)+'СЕТ СН'!$G$11+СВЦЭМ!$D$10+'СЕТ СН'!$G$5-'СЕТ СН'!$G$21</f>
        <v>4729.63656593</v>
      </c>
      <c r="L53" s="36">
        <f>SUMIFS(СВЦЭМ!$D$39:$D$758,СВЦЭМ!$A$39:$A$758,$A53,СВЦЭМ!$B$39:$B$758,L$47)+'СЕТ СН'!$G$11+СВЦЭМ!$D$10+'СЕТ СН'!$G$5-'СЕТ СН'!$G$21</f>
        <v>4716.7267173</v>
      </c>
      <c r="M53" s="36">
        <f>SUMIFS(СВЦЭМ!$D$39:$D$758,СВЦЭМ!$A$39:$A$758,$A53,СВЦЭМ!$B$39:$B$758,M$47)+'СЕТ СН'!$G$11+СВЦЭМ!$D$10+'СЕТ СН'!$G$5-'СЕТ СН'!$G$21</f>
        <v>4720.1470446900003</v>
      </c>
      <c r="N53" s="36">
        <f>SUMIFS(СВЦЭМ!$D$39:$D$758,СВЦЭМ!$A$39:$A$758,$A53,СВЦЭМ!$B$39:$B$758,N$47)+'СЕТ СН'!$G$11+СВЦЭМ!$D$10+'СЕТ СН'!$G$5-'СЕТ СН'!$G$21</f>
        <v>4719.5308643400003</v>
      </c>
      <c r="O53" s="36">
        <f>SUMIFS(СВЦЭМ!$D$39:$D$758,СВЦЭМ!$A$39:$A$758,$A53,СВЦЭМ!$B$39:$B$758,O$47)+'СЕТ СН'!$G$11+СВЦЭМ!$D$10+'СЕТ СН'!$G$5-'СЕТ СН'!$G$21</f>
        <v>4732.6179396400003</v>
      </c>
      <c r="P53" s="36">
        <f>SUMIFS(СВЦЭМ!$D$39:$D$758,СВЦЭМ!$A$39:$A$758,$A53,СВЦЭМ!$B$39:$B$758,P$47)+'СЕТ СН'!$G$11+СВЦЭМ!$D$10+'СЕТ СН'!$G$5-'СЕТ СН'!$G$21</f>
        <v>4753.3145825499996</v>
      </c>
      <c r="Q53" s="36">
        <f>SUMIFS(СВЦЭМ!$D$39:$D$758,СВЦЭМ!$A$39:$A$758,$A53,СВЦЭМ!$B$39:$B$758,Q$47)+'СЕТ СН'!$G$11+СВЦЭМ!$D$10+'СЕТ СН'!$G$5-'СЕТ СН'!$G$21</f>
        <v>4764.54424569</v>
      </c>
      <c r="R53" s="36">
        <f>SUMIFS(СВЦЭМ!$D$39:$D$758,СВЦЭМ!$A$39:$A$758,$A53,СВЦЭМ!$B$39:$B$758,R$47)+'СЕТ СН'!$G$11+СВЦЭМ!$D$10+'СЕТ СН'!$G$5-'СЕТ СН'!$G$21</f>
        <v>4776.8050764399995</v>
      </c>
      <c r="S53" s="36">
        <f>SUMIFS(СВЦЭМ!$D$39:$D$758,СВЦЭМ!$A$39:$A$758,$A53,СВЦЭМ!$B$39:$B$758,S$47)+'СЕТ СН'!$G$11+СВЦЭМ!$D$10+'СЕТ СН'!$G$5-'СЕТ СН'!$G$21</f>
        <v>4745.2406433799997</v>
      </c>
      <c r="T53" s="36">
        <f>SUMIFS(СВЦЭМ!$D$39:$D$758,СВЦЭМ!$A$39:$A$758,$A53,СВЦЭМ!$B$39:$B$758,T$47)+'СЕТ СН'!$G$11+СВЦЭМ!$D$10+'СЕТ СН'!$G$5-'СЕТ СН'!$G$21</f>
        <v>4714.6175206200005</v>
      </c>
      <c r="U53" s="36">
        <f>SUMIFS(СВЦЭМ!$D$39:$D$758,СВЦЭМ!$A$39:$A$758,$A53,СВЦЭМ!$B$39:$B$758,U$47)+'СЕТ СН'!$G$11+СВЦЭМ!$D$10+'СЕТ СН'!$G$5-'СЕТ СН'!$G$21</f>
        <v>4692.4980682799996</v>
      </c>
      <c r="V53" s="36">
        <f>SUMIFS(СВЦЭМ!$D$39:$D$758,СВЦЭМ!$A$39:$A$758,$A53,СВЦЭМ!$B$39:$B$758,V$47)+'СЕТ СН'!$G$11+СВЦЭМ!$D$10+'СЕТ СН'!$G$5-'СЕТ СН'!$G$21</f>
        <v>4670.4324369200003</v>
      </c>
      <c r="W53" s="36">
        <f>SUMIFS(СВЦЭМ!$D$39:$D$758,СВЦЭМ!$A$39:$A$758,$A53,СВЦЭМ!$B$39:$B$758,W$47)+'СЕТ СН'!$G$11+СВЦЭМ!$D$10+'СЕТ СН'!$G$5-'СЕТ СН'!$G$21</f>
        <v>4654.68957237</v>
      </c>
      <c r="X53" s="36">
        <f>SUMIFS(СВЦЭМ!$D$39:$D$758,СВЦЭМ!$A$39:$A$758,$A53,СВЦЭМ!$B$39:$B$758,X$47)+'СЕТ СН'!$G$11+СВЦЭМ!$D$10+'СЕТ СН'!$G$5-'СЕТ СН'!$G$21</f>
        <v>4702.3800926100002</v>
      </c>
      <c r="Y53" s="36">
        <f>SUMIFS(СВЦЭМ!$D$39:$D$758,СВЦЭМ!$A$39:$A$758,$A53,СВЦЭМ!$B$39:$B$758,Y$47)+'СЕТ СН'!$G$11+СВЦЭМ!$D$10+'СЕТ СН'!$G$5-'СЕТ СН'!$G$21</f>
        <v>4744.5401730200001</v>
      </c>
    </row>
    <row r="54" spans="1:25" ht="15.75" x14ac:dyDescent="0.2">
      <c r="A54" s="35">
        <f t="shared" si="1"/>
        <v>45389</v>
      </c>
      <c r="B54" s="36">
        <f>SUMIFS(СВЦЭМ!$D$39:$D$758,СВЦЭМ!$A$39:$A$758,$A54,СВЦЭМ!$B$39:$B$758,B$47)+'СЕТ СН'!$G$11+СВЦЭМ!$D$10+'СЕТ СН'!$G$5-'СЕТ СН'!$G$21</f>
        <v>4841.2069812999998</v>
      </c>
      <c r="C54" s="36">
        <f>SUMIFS(СВЦЭМ!$D$39:$D$758,СВЦЭМ!$A$39:$A$758,$A54,СВЦЭМ!$B$39:$B$758,C$47)+'СЕТ СН'!$G$11+СВЦЭМ!$D$10+'СЕТ СН'!$G$5-'СЕТ СН'!$G$21</f>
        <v>4884.8587055699991</v>
      </c>
      <c r="D54" s="36">
        <f>SUMIFS(СВЦЭМ!$D$39:$D$758,СВЦЭМ!$A$39:$A$758,$A54,СВЦЭМ!$B$39:$B$758,D$47)+'СЕТ СН'!$G$11+СВЦЭМ!$D$10+'СЕТ СН'!$G$5-'СЕТ СН'!$G$21</f>
        <v>4920.5099272899997</v>
      </c>
      <c r="E54" s="36">
        <f>SUMIFS(СВЦЭМ!$D$39:$D$758,СВЦЭМ!$A$39:$A$758,$A54,СВЦЭМ!$B$39:$B$758,E$47)+'СЕТ СН'!$G$11+СВЦЭМ!$D$10+'СЕТ СН'!$G$5-'СЕТ СН'!$G$21</f>
        <v>4905.8924298599995</v>
      </c>
      <c r="F54" s="36">
        <f>SUMIFS(СВЦЭМ!$D$39:$D$758,СВЦЭМ!$A$39:$A$758,$A54,СВЦЭМ!$B$39:$B$758,F$47)+'СЕТ СН'!$G$11+СВЦЭМ!$D$10+'СЕТ СН'!$G$5-'СЕТ СН'!$G$21</f>
        <v>4916.6103293099995</v>
      </c>
      <c r="G54" s="36">
        <f>SUMIFS(СВЦЭМ!$D$39:$D$758,СВЦЭМ!$A$39:$A$758,$A54,СВЦЭМ!$B$39:$B$758,G$47)+'СЕТ СН'!$G$11+СВЦЭМ!$D$10+'СЕТ СН'!$G$5-'СЕТ СН'!$G$21</f>
        <v>4916.9781469099999</v>
      </c>
      <c r="H54" s="36">
        <f>SUMIFS(СВЦЭМ!$D$39:$D$758,СВЦЭМ!$A$39:$A$758,$A54,СВЦЭМ!$B$39:$B$758,H$47)+'СЕТ СН'!$G$11+СВЦЭМ!$D$10+'СЕТ СН'!$G$5-'СЕТ СН'!$G$21</f>
        <v>4906.0948294999998</v>
      </c>
      <c r="I54" s="36">
        <f>SUMIFS(СВЦЭМ!$D$39:$D$758,СВЦЭМ!$A$39:$A$758,$A54,СВЦЭМ!$B$39:$B$758,I$47)+'СЕТ СН'!$G$11+СВЦЭМ!$D$10+'СЕТ СН'!$G$5-'СЕТ СН'!$G$21</f>
        <v>4842.6723489699998</v>
      </c>
      <c r="J54" s="36">
        <f>SUMIFS(СВЦЭМ!$D$39:$D$758,СВЦЭМ!$A$39:$A$758,$A54,СВЦЭМ!$B$39:$B$758,J$47)+'СЕТ СН'!$G$11+СВЦЭМ!$D$10+'СЕТ СН'!$G$5-'СЕТ СН'!$G$21</f>
        <v>4789.93086606</v>
      </c>
      <c r="K54" s="36">
        <f>SUMIFS(СВЦЭМ!$D$39:$D$758,СВЦЭМ!$A$39:$A$758,$A54,СВЦЭМ!$B$39:$B$758,K$47)+'СЕТ СН'!$G$11+СВЦЭМ!$D$10+'СЕТ СН'!$G$5-'СЕТ СН'!$G$21</f>
        <v>4732.7665897999996</v>
      </c>
      <c r="L54" s="36">
        <f>SUMIFS(СВЦЭМ!$D$39:$D$758,СВЦЭМ!$A$39:$A$758,$A54,СВЦЭМ!$B$39:$B$758,L$47)+'СЕТ СН'!$G$11+СВЦЭМ!$D$10+'СЕТ СН'!$G$5-'СЕТ СН'!$G$21</f>
        <v>4705.50979405</v>
      </c>
      <c r="M54" s="36">
        <f>SUMIFS(СВЦЭМ!$D$39:$D$758,СВЦЭМ!$A$39:$A$758,$A54,СВЦЭМ!$B$39:$B$758,M$47)+'СЕТ СН'!$G$11+СВЦЭМ!$D$10+'СЕТ СН'!$G$5-'СЕТ СН'!$G$21</f>
        <v>4710.8971155999998</v>
      </c>
      <c r="N54" s="36">
        <f>SUMIFS(СВЦЭМ!$D$39:$D$758,СВЦЭМ!$A$39:$A$758,$A54,СВЦЭМ!$B$39:$B$758,N$47)+'СЕТ СН'!$G$11+СВЦЭМ!$D$10+'СЕТ СН'!$G$5-'СЕТ СН'!$G$21</f>
        <v>4720.0713891599999</v>
      </c>
      <c r="O54" s="36">
        <f>SUMIFS(СВЦЭМ!$D$39:$D$758,СВЦЭМ!$A$39:$A$758,$A54,СВЦЭМ!$B$39:$B$758,O$47)+'СЕТ СН'!$G$11+СВЦЭМ!$D$10+'СЕТ СН'!$G$5-'СЕТ СН'!$G$21</f>
        <v>4745.6948007600004</v>
      </c>
      <c r="P54" s="36">
        <f>SUMIFS(СВЦЭМ!$D$39:$D$758,СВЦЭМ!$A$39:$A$758,$A54,СВЦЭМ!$B$39:$B$758,P$47)+'СЕТ СН'!$G$11+СВЦЭМ!$D$10+'СЕТ СН'!$G$5-'СЕТ СН'!$G$21</f>
        <v>4768.3967232699997</v>
      </c>
      <c r="Q54" s="36">
        <f>SUMIFS(СВЦЭМ!$D$39:$D$758,СВЦЭМ!$A$39:$A$758,$A54,СВЦЭМ!$B$39:$B$758,Q$47)+'СЕТ СН'!$G$11+СВЦЭМ!$D$10+'СЕТ СН'!$G$5-'СЕТ СН'!$G$21</f>
        <v>4781.0407983699997</v>
      </c>
      <c r="R54" s="36">
        <f>SUMIFS(СВЦЭМ!$D$39:$D$758,СВЦЭМ!$A$39:$A$758,$A54,СВЦЭМ!$B$39:$B$758,R$47)+'СЕТ СН'!$G$11+СВЦЭМ!$D$10+'СЕТ СН'!$G$5-'СЕТ СН'!$G$21</f>
        <v>4787.14991138</v>
      </c>
      <c r="S54" s="36">
        <f>SUMIFS(СВЦЭМ!$D$39:$D$758,СВЦЭМ!$A$39:$A$758,$A54,СВЦЭМ!$B$39:$B$758,S$47)+'СЕТ СН'!$G$11+СВЦЭМ!$D$10+'СЕТ СН'!$G$5-'СЕТ СН'!$G$21</f>
        <v>4759.62492931</v>
      </c>
      <c r="T54" s="36">
        <f>SUMIFS(СВЦЭМ!$D$39:$D$758,СВЦЭМ!$A$39:$A$758,$A54,СВЦЭМ!$B$39:$B$758,T$47)+'СЕТ СН'!$G$11+СВЦЭМ!$D$10+'СЕТ СН'!$G$5-'СЕТ СН'!$G$21</f>
        <v>4725.3866454300005</v>
      </c>
      <c r="U54" s="36">
        <f>SUMIFS(СВЦЭМ!$D$39:$D$758,СВЦЭМ!$A$39:$A$758,$A54,СВЦЭМ!$B$39:$B$758,U$47)+'СЕТ СН'!$G$11+СВЦЭМ!$D$10+'СЕТ СН'!$G$5-'СЕТ СН'!$G$21</f>
        <v>4727.52361544</v>
      </c>
      <c r="V54" s="36">
        <f>SUMIFS(СВЦЭМ!$D$39:$D$758,СВЦЭМ!$A$39:$A$758,$A54,СВЦЭМ!$B$39:$B$758,V$47)+'СЕТ СН'!$G$11+СВЦЭМ!$D$10+'СЕТ СН'!$G$5-'СЕТ СН'!$G$21</f>
        <v>4691.3398302999994</v>
      </c>
      <c r="W54" s="36">
        <f>SUMIFS(СВЦЭМ!$D$39:$D$758,СВЦЭМ!$A$39:$A$758,$A54,СВЦЭМ!$B$39:$B$758,W$47)+'СЕТ СН'!$G$11+СВЦЭМ!$D$10+'СЕТ СН'!$G$5-'СЕТ СН'!$G$21</f>
        <v>4672.8312136200002</v>
      </c>
      <c r="X54" s="36">
        <f>SUMIFS(СВЦЭМ!$D$39:$D$758,СВЦЭМ!$A$39:$A$758,$A54,СВЦЭМ!$B$39:$B$758,X$47)+'СЕТ СН'!$G$11+СВЦЭМ!$D$10+'СЕТ СН'!$G$5-'СЕТ СН'!$G$21</f>
        <v>4727.1105778900001</v>
      </c>
      <c r="Y54" s="36">
        <f>SUMIFS(СВЦЭМ!$D$39:$D$758,СВЦЭМ!$A$39:$A$758,$A54,СВЦЭМ!$B$39:$B$758,Y$47)+'СЕТ СН'!$G$11+СВЦЭМ!$D$10+'СЕТ СН'!$G$5-'СЕТ СН'!$G$21</f>
        <v>4758.5843170600001</v>
      </c>
    </row>
    <row r="55" spans="1:25" ht="15.75" x14ac:dyDescent="0.2">
      <c r="A55" s="35">
        <f t="shared" si="1"/>
        <v>45390</v>
      </c>
      <c r="B55" s="36">
        <f>SUMIFS(СВЦЭМ!$D$39:$D$758,СВЦЭМ!$A$39:$A$758,$A55,СВЦЭМ!$B$39:$B$758,B$47)+'СЕТ СН'!$G$11+СВЦЭМ!$D$10+'СЕТ СН'!$G$5-'СЕТ СН'!$G$21</f>
        <v>4730.81435728</v>
      </c>
      <c r="C55" s="36">
        <f>SUMIFS(СВЦЭМ!$D$39:$D$758,СВЦЭМ!$A$39:$A$758,$A55,СВЦЭМ!$B$39:$B$758,C$47)+'СЕТ СН'!$G$11+СВЦЭМ!$D$10+'СЕТ СН'!$G$5-'СЕТ СН'!$G$21</f>
        <v>4762.8675178699996</v>
      </c>
      <c r="D55" s="36">
        <f>SUMIFS(СВЦЭМ!$D$39:$D$758,СВЦЭМ!$A$39:$A$758,$A55,СВЦЭМ!$B$39:$B$758,D$47)+'СЕТ СН'!$G$11+СВЦЭМ!$D$10+'СЕТ СН'!$G$5-'СЕТ СН'!$G$21</f>
        <v>4784.2630515599994</v>
      </c>
      <c r="E55" s="36">
        <f>SUMIFS(СВЦЭМ!$D$39:$D$758,СВЦЭМ!$A$39:$A$758,$A55,СВЦЭМ!$B$39:$B$758,E$47)+'СЕТ СН'!$G$11+СВЦЭМ!$D$10+'СЕТ СН'!$G$5-'СЕТ СН'!$G$21</f>
        <v>4803.6259308799999</v>
      </c>
      <c r="F55" s="36">
        <f>SUMIFS(СВЦЭМ!$D$39:$D$758,СВЦЭМ!$A$39:$A$758,$A55,СВЦЭМ!$B$39:$B$758,F$47)+'СЕТ СН'!$G$11+СВЦЭМ!$D$10+'СЕТ СН'!$G$5-'СЕТ СН'!$G$21</f>
        <v>4779.9689406400003</v>
      </c>
      <c r="G55" s="36">
        <f>SUMIFS(СВЦЭМ!$D$39:$D$758,СВЦЭМ!$A$39:$A$758,$A55,СВЦЭМ!$B$39:$B$758,G$47)+'СЕТ СН'!$G$11+СВЦЭМ!$D$10+'СЕТ СН'!$G$5-'СЕТ СН'!$G$21</f>
        <v>4785.8860072200005</v>
      </c>
      <c r="H55" s="36">
        <f>SUMIFS(СВЦЭМ!$D$39:$D$758,СВЦЭМ!$A$39:$A$758,$A55,СВЦЭМ!$B$39:$B$758,H$47)+'СЕТ СН'!$G$11+СВЦЭМ!$D$10+'СЕТ СН'!$G$5-'СЕТ СН'!$G$21</f>
        <v>4746.2126976999998</v>
      </c>
      <c r="I55" s="36">
        <f>SUMIFS(СВЦЭМ!$D$39:$D$758,СВЦЭМ!$A$39:$A$758,$A55,СВЦЭМ!$B$39:$B$758,I$47)+'СЕТ СН'!$G$11+СВЦЭМ!$D$10+'СЕТ СН'!$G$5-'СЕТ СН'!$G$21</f>
        <v>4780.1353212100003</v>
      </c>
      <c r="J55" s="36">
        <f>SUMIFS(СВЦЭМ!$D$39:$D$758,СВЦЭМ!$A$39:$A$758,$A55,СВЦЭМ!$B$39:$B$758,J$47)+'СЕТ СН'!$G$11+СВЦЭМ!$D$10+'СЕТ СН'!$G$5-'СЕТ СН'!$G$21</f>
        <v>4726.9307181799995</v>
      </c>
      <c r="K55" s="36">
        <f>SUMIFS(СВЦЭМ!$D$39:$D$758,СВЦЭМ!$A$39:$A$758,$A55,СВЦЭМ!$B$39:$B$758,K$47)+'СЕТ СН'!$G$11+СВЦЭМ!$D$10+'СЕТ СН'!$G$5-'СЕТ СН'!$G$21</f>
        <v>4710.3635827399994</v>
      </c>
      <c r="L55" s="36">
        <f>SUMIFS(СВЦЭМ!$D$39:$D$758,СВЦЭМ!$A$39:$A$758,$A55,СВЦЭМ!$B$39:$B$758,L$47)+'СЕТ СН'!$G$11+СВЦЭМ!$D$10+'СЕТ СН'!$G$5-'СЕТ СН'!$G$21</f>
        <v>4711.6080576799995</v>
      </c>
      <c r="M55" s="36">
        <f>SUMIFS(СВЦЭМ!$D$39:$D$758,СВЦЭМ!$A$39:$A$758,$A55,СВЦЭМ!$B$39:$B$758,M$47)+'СЕТ СН'!$G$11+СВЦЭМ!$D$10+'СЕТ СН'!$G$5-'СЕТ СН'!$G$21</f>
        <v>4738.8668095699995</v>
      </c>
      <c r="N55" s="36">
        <f>SUMIFS(СВЦЭМ!$D$39:$D$758,СВЦЭМ!$A$39:$A$758,$A55,СВЦЭМ!$B$39:$B$758,N$47)+'СЕТ СН'!$G$11+СВЦЭМ!$D$10+'СЕТ СН'!$G$5-'СЕТ СН'!$G$21</f>
        <v>4755.54210762</v>
      </c>
      <c r="O55" s="36">
        <f>SUMIFS(СВЦЭМ!$D$39:$D$758,СВЦЭМ!$A$39:$A$758,$A55,СВЦЭМ!$B$39:$B$758,O$47)+'СЕТ СН'!$G$11+СВЦЭМ!$D$10+'СЕТ СН'!$G$5-'СЕТ СН'!$G$21</f>
        <v>4772.7537109099994</v>
      </c>
      <c r="P55" s="36">
        <f>SUMIFS(СВЦЭМ!$D$39:$D$758,СВЦЭМ!$A$39:$A$758,$A55,СВЦЭМ!$B$39:$B$758,P$47)+'СЕТ СН'!$G$11+СВЦЭМ!$D$10+'СЕТ СН'!$G$5-'СЕТ СН'!$G$21</f>
        <v>4787.4720332899997</v>
      </c>
      <c r="Q55" s="36">
        <f>SUMIFS(СВЦЭМ!$D$39:$D$758,СВЦЭМ!$A$39:$A$758,$A55,СВЦЭМ!$B$39:$B$758,Q$47)+'СЕТ СН'!$G$11+СВЦЭМ!$D$10+'СЕТ СН'!$G$5-'СЕТ СН'!$G$21</f>
        <v>4804.8637621199996</v>
      </c>
      <c r="R55" s="36">
        <f>SUMIFS(СВЦЭМ!$D$39:$D$758,СВЦЭМ!$A$39:$A$758,$A55,СВЦЭМ!$B$39:$B$758,R$47)+'СЕТ СН'!$G$11+СВЦЭМ!$D$10+'СЕТ СН'!$G$5-'СЕТ СН'!$G$21</f>
        <v>4810.7104586799996</v>
      </c>
      <c r="S55" s="36">
        <f>SUMIFS(СВЦЭМ!$D$39:$D$758,СВЦЭМ!$A$39:$A$758,$A55,СВЦЭМ!$B$39:$B$758,S$47)+'СЕТ СН'!$G$11+СВЦЭМ!$D$10+'СЕТ СН'!$G$5-'СЕТ СН'!$G$21</f>
        <v>4793.3263781000005</v>
      </c>
      <c r="T55" s="36">
        <f>SUMIFS(СВЦЭМ!$D$39:$D$758,СВЦЭМ!$A$39:$A$758,$A55,СВЦЭМ!$B$39:$B$758,T$47)+'СЕТ СН'!$G$11+СВЦЭМ!$D$10+'СЕТ СН'!$G$5-'СЕТ СН'!$G$21</f>
        <v>4772.5519449399999</v>
      </c>
      <c r="U55" s="36">
        <f>SUMIFS(СВЦЭМ!$D$39:$D$758,СВЦЭМ!$A$39:$A$758,$A55,СВЦЭМ!$B$39:$B$758,U$47)+'СЕТ СН'!$G$11+СВЦЭМ!$D$10+'СЕТ СН'!$G$5-'СЕТ СН'!$G$21</f>
        <v>4748.9331618599999</v>
      </c>
      <c r="V55" s="36">
        <f>SUMIFS(СВЦЭМ!$D$39:$D$758,СВЦЭМ!$A$39:$A$758,$A55,СВЦЭМ!$B$39:$B$758,V$47)+'СЕТ СН'!$G$11+СВЦЭМ!$D$10+'СЕТ СН'!$G$5-'СЕТ СН'!$G$21</f>
        <v>4744.3207983000002</v>
      </c>
      <c r="W55" s="36">
        <f>SUMIFS(СВЦЭМ!$D$39:$D$758,СВЦЭМ!$A$39:$A$758,$A55,СВЦЭМ!$B$39:$B$758,W$47)+'СЕТ СН'!$G$11+СВЦЭМ!$D$10+'СЕТ СН'!$G$5-'СЕТ СН'!$G$21</f>
        <v>4739.2473728599998</v>
      </c>
      <c r="X55" s="36">
        <f>SUMIFS(СВЦЭМ!$D$39:$D$758,СВЦЭМ!$A$39:$A$758,$A55,СВЦЭМ!$B$39:$B$758,X$47)+'СЕТ СН'!$G$11+СВЦЭМ!$D$10+'СЕТ СН'!$G$5-'СЕТ СН'!$G$21</f>
        <v>4776.1409408600002</v>
      </c>
      <c r="Y55" s="36">
        <f>SUMIFS(СВЦЭМ!$D$39:$D$758,СВЦЭМ!$A$39:$A$758,$A55,СВЦЭМ!$B$39:$B$758,Y$47)+'СЕТ СН'!$G$11+СВЦЭМ!$D$10+'СЕТ СН'!$G$5-'СЕТ СН'!$G$21</f>
        <v>4810.7144739300002</v>
      </c>
    </row>
    <row r="56" spans="1:25" ht="15.75" x14ac:dyDescent="0.2">
      <c r="A56" s="35">
        <f t="shared" si="1"/>
        <v>45391</v>
      </c>
      <c r="B56" s="36">
        <f>SUMIFS(СВЦЭМ!$D$39:$D$758,СВЦЭМ!$A$39:$A$758,$A56,СВЦЭМ!$B$39:$B$758,B$47)+'СЕТ СН'!$G$11+СВЦЭМ!$D$10+'СЕТ СН'!$G$5-'СЕТ СН'!$G$21</f>
        <v>4804.2305422999998</v>
      </c>
      <c r="C56" s="36">
        <f>SUMIFS(СВЦЭМ!$D$39:$D$758,СВЦЭМ!$A$39:$A$758,$A56,СВЦЭМ!$B$39:$B$758,C$47)+'СЕТ СН'!$G$11+СВЦЭМ!$D$10+'СЕТ СН'!$G$5-'СЕТ СН'!$G$21</f>
        <v>4847.2396882899993</v>
      </c>
      <c r="D56" s="36">
        <f>SUMIFS(СВЦЭМ!$D$39:$D$758,СВЦЭМ!$A$39:$A$758,$A56,СВЦЭМ!$B$39:$B$758,D$47)+'СЕТ СН'!$G$11+СВЦЭМ!$D$10+'СЕТ СН'!$G$5-'СЕТ СН'!$G$21</f>
        <v>4883.3368745799999</v>
      </c>
      <c r="E56" s="36">
        <f>SUMIFS(СВЦЭМ!$D$39:$D$758,СВЦЭМ!$A$39:$A$758,$A56,СВЦЭМ!$B$39:$B$758,E$47)+'СЕТ СН'!$G$11+СВЦЭМ!$D$10+'СЕТ СН'!$G$5-'СЕТ СН'!$G$21</f>
        <v>4903.7250283100002</v>
      </c>
      <c r="F56" s="36">
        <f>SUMIFS(СВЦЭМ!$D$39:$D$758,СВЦЭМ!$A$39:$A$758,$A56,СВЦЭМ!$B$39:$B$758,F$47)+'СЕТ СН'!$G$11+СВЦЭМ!$D$10+'СЕТ СН'!$G$5-'СЕТ СН'!$G$21</f>
        <v>4895.1841328199998</v>
      </c>
      <c r="G56" s="36">
        <f>SUMIFS(СВЦЭМ!$D$39:$D$758,СВЦЭМ!$A$39:$A$758,$A56,СВЦЭМ!$B$39:$B$758,G$47)+'СЕТ СН'!$G$11+СВЦЭМ!$D$10+'СЕТ СН'!$G$5-'СЕТ СН'!$G$21</f>
        <v>4873.1531280399995</v>
      </c>
      <c r="H56" s="36">
        <f>SUMIFS(СВЦЭМ!$D$39:$D$758,СВЦЭМ!$A$39:$A$758,$A56,СВЦЭМ!$B$39:$B$758,H$47)+'СЕТ СН'!$G$11+СВЦЭМ!$D$10+'СЕТ СН'!$G$5-'СЕТ СН'!$G$21</f>
        <v>4827.49960981</v>
      </c>
      <c r="I56" s="36">
        <f>SUMIFS(СВЦЭМ!$D$39:$D$758,СВЦЭМ!$A$39:$A$758,$A56,СВЦЭМ!$B$39:$B$758,I$47)+'СЕТ СН'!$G$11+СВЦЭМ!$D$10+'СЕТ СН'!$G$5-'СЕТ СН'!$G$21</f>
        <v>4779.7102138099999</v>
      </c>
      <c r="J56" s="36">
        <f>SUMIFS(СВЦЭМ!$D$39:$D$758,СВЦЭМ!$A$39:$A$758,$A56,СВЦЭМ!$B$39:$B$758,J$47)+'СЕТ СН'!$G$11+СВЦЭМ!$D$10+'СЕТ СН'!$G$5-'СЕТ СН'!$G$21</f>
        <v>4756.6103962099996</v>
      </c>
      <c r="K56" s="36">
        <f>SUMIFS(СВЦЭМ!$D$39:$D$758,СВЦЭМ!$A$39:$A$758,$A56,СВЦЭМ!$B$39:$B$758,K$47)+'СЕТ СН'!$G$11+СВЦЭМ!$D$10+'СЕТ СН'!$G$5-'СЕТ СН'!$G$21</f>
        <v>4741.3773305100003</v>
      </c>
      <c r="L56" s="36">
        <f>SUMIFS(СВЦЭМ!$D$39:$D$758,СВЦЭМ!$A$39:$A$758,$A56,СВЦЭМ!$B$39:$B$758,L$47)+'СЕТ СН'!$G$11+СВЦЭМ!$D$10+'СЕТ СН'!$G$5-'СЕТ СН'!$G$21</f>
        <v>4749.7916810500001</v>
      </c>
      <c r="M56" s="36">
        <f>SUMIFS(СВЦЭМ!$D$39:$D$758,СВЦЭМ!$A$39:$A$758,$A56,СВЦЭМ!$B$39:$B$758,M$47)+'СЕТ СН'!$G$11+СВЦЭМ!$D$10+'СЕТ СН'!$G$5-'СЕТ СН'!$G$21</f>
        <v>4769.2983795999999</v>
      </c>
      <c r="N56" s="36">
        <f>SUMIFS(СВЦЭМ!$D$39:$D$758,СВЦЭМ!$A$39:$A$758,$A56,СВЦЭМ!$B$39:$B$758,N$47)+'СЕТ СН'!$G$11+СВЦЭМ!$D$10+'СЕТ СН'!$G$5-'СЕТ СН'!$G$21</f>
        <v>4781.36962322</v>
      </c>
      <c r="O56" s="36">
        <f>SUMIFS(СВЦЭМ!$D$39:$D$758,СВЦЭМ!$A$39:$A$758,$A56,СВЦЭМ!$B$39:$B$758,O$47)+'СЕТ СН'!$G$11+СВЦЭМ!$D$10+'СЕТ СН'!$G$5-'СЕТ СН'!$G$21</f>
        <v>4796.9116356100003</v>
      </c>
      <c r="P56" s="36">
        <f>SUMIFS(СВЦЭМ!$D$39:$D$758,СВЦЭМ!$A$39:$A$758,$A56,СВЦЭМ!$B$39:$B$758,P$47)+'СЕТ СН'!$G$11+СВЦЭМ!$D$10+'СЕТ СН'!$G$5-'СЕТ СН'!$G$21</f>
        <v>4810.2825143400005</v>
      </c>
      <c r="Q56" s="36">
        <f>SUMIFS(СВЦЭМ!$D$39:$D$758,СВЦЭМ!$A$39:$A$758,$A56,СВЦЭМ!$B$39:$B$758,Q$47)+'СЕТ СН'!$G$11+СВЦЭМ!$D$10+'СЕТ СН'!$G$5-'СЕТ СН'!$G$21</f>
        <v>4826.7009229999994</v>
      </c>
      <c r="R56" s="36">
        <f>SUMIFS(СВЦЭМ!$D$39:$D$758,СВЦЭМ!$A$39:$A$758,$A56,СВЦЭМ!$B$39:$B$758,R$47)+'СЕТ СН'!$G$11+СВЦЭМ!$D$10+'СЕТ СН'!$G$5-'СЕТ СН'!$G$21</f>
        <v>4827.4056632800002</v>
      </c>
      <c r="S56" s="36">
        <f>SUMIFS(СВЦЭМ!$D$39:$D$758,СВЦЭМ!$A$39:$A$758,$A56,СВЦЭМ!$B$39:$B$758,S$47)+'СЕТ СН'!$G$11+СВЦЭМ!$D$10+'СЕТ СН'!$G$5-'СЕТ СН'!$G$21</f>
        <v>4812.1440836599995</v>
      </c>
      <c r="T56" s="36">
        <f>SUMIFS(СВЦЭМ!$D$39:$D$758,СВЦЭМ!$A$39:$A$758,$A56,СВЦЭМ!$B$39:$B$758,T$47)+'СЕТ СН'!$G$11+СВЦЭМ!$D$10+'СЕТ СН'!$G$5-'СЕТ СН'!$G$21</f>
        <v>4781.7368196899997</v>
      </c>
      <c r="U56" s="36">
        <f>SUMIFS(СВЦЭМ!$D$39:$D$758,СВЦЭМ!$A$39:$A$758,$A56,СВЦЭМ!$B$39:$B$758,U$47)+'СЕТ СН'!$G$11+СВЦЭМ!$D$10+'СЕТ СН'!$G$5-'СЕТ СН'!$G$21</f>
        <v>4773.0759615899997</v>
      </c>
      <c r="V56" s="36">
        <f>SUMIFS(СВЦЭМ!$D$39:$D$758,СВЦЭМ!$A$39:$A$758,$A56,СВЦЭМ!$B$39:$B$758,V$47)+'СЕТ СН'!$G$11+СВЦЭМ!$D$10+'СЕТ СН'!$G$5-'СЕТ СН'!$G$21</f>
        <v>4743.7429530199997</v>
      </c>
      <c r="W56" s="36">
        <f>SUMIFS(СВЦЭМ!$D$39:$D$758,СВЦЭМ!$A$39:$A$758,$A56,СВЦЭМ!$B$39:$B$758,W$47)+'СЕТ СН'!$G$11+СВЦЭМ!$D$10+'СЕТ СН'!$G$5-'СЕТ СН'!$G$21</f>
        <v>4753.6777356799994</v>
      </c>
      <c r="X56" s="36">
        <f>SUMIFS(СВЦЭМ!$D$39:$D$758,СВЦЭМ!$A$39:$A$758,$A56,СВЦЭМ!$B$39:$B$758,X$47)+'СЕТ СН'!$G$11+СВЦЭМ!$D$10+'СЕТ СН'!$G$5-'СЕТ СН'!$G$21</f>
        <v>4840.0284964399998</v>
      </c>
      <c r="Y56" s="36">
        <f>SUMIFS(СВЦЭМ!$D$39:$D$758,СВЦЭМ!$A$39:$A$758,$A56,СВЦЭМ!$B$39:$B$758,Y$47)+'СЕТ СН'!$G$11+СВЦЭМ!$D$10+'СЕТ СН'!$G$5-'СЕТ СН'!$G$21</f>
        <v>4839.9813389699993</v>
      </c>
    </row>
    <row r="57" spans="1:25" ht="15.75" x14ac:dyDescent="0.2">
      <c r="A57" s="35">
        <f t="shared" si="1"/>
        <v>45392</v>
      </c>
      <c r="B57" s="36">
        <f>SUMIFS(СВЦЭМ!$D$39:$D$758,СВЦЭМ!$A$39:$A$758,$A57,СВЦЭМ!$B$39:$B$758,B$47)+'СЕТ СН'!$G$11+СВЦЭМ!$D$10+'СЕТ СН'!$G$5-'СЕТ СН'!$G$21</f>
        <v>4926.1907184699994</v>
      </c>
      <c r="C57" s="36">
        <f>SUMIFS(СВЦЭМ!$D$39:$D$758,СВЦЭМ!$A$39:$A$758,$A57,СВЦЭМ!$B$39:$B$758,C$47)+'СЕТ СН'!$G$11+СВЦЭМ!$D$10+'СЕТ СН'!$G$5-'СЕТ СН'!$G$21</f>
        <v>5009.7503372299998</v>
      </c>
      <c r="D57" s="36">
        <f>SUMIFS(СВЦЭМ!$D$39:$D$758,СВЦЭМ!$A$39:$A$758,$A57,СВЦЭМ!$B$39:$B$758,D$47)+'СЕТ СН'!$G$11+СВЦЭМ!$D$10+'СЕТ СН'!$G$5-'СЕТ СН'!$G$21</f>
        <v>5009.9048192199998</v>
      </c>
      <c r="E57" s="36">
        <f>SUMIFS(СВЦЭМ!$D$39:$D$758,СВЦЭМ!$A$39:$A$758,$A57,СВЦЭМ!$B$39:$B$758,E$47)+'СЕТ СН'!$G$11+СВЦЭМ!$D$10+'СЕТ СН'!$G$5-'СЕТ СН'!$G$21</f>
        <v>5000.5609859300002</v>
      </c>
      <c r="F57" s="36">
        <f>SUMIFS(СВЦЭМ!$D$39:$D$758,СВЦЭМ!$A$39:$A$758,$A57,СВЦЭМ!$B$39:$B$758,F$47)+'СЕТ СН'!$G$11+СВЦЭМ!$D$10+'СЕТ СН'!$G$5-'СЕТ СН'!$G$21</f>
        <v>4999.6408454599996</v>
      </c>
      <c r="G57" s="36">
        <f>SUMIFS(СВЦЭМ!$D$39:$D$758,СВЦЭМ!$A$39:$A$758,$A57,СВЦЭМ!$B$39:$B$758,G$47)+'СЕТ СН'!$G$11+СВЦЭМ!$D$10+'СЕТ СН'!$G$5-'СЕТ СН'!$G$21</f>
        <v>4955.1762668299998</v>
      </c>
      <c r="H57" s="36">
        <f>SUMIFS(СВЦЭМ!$D$39:$D$758,СВЦЭМ!$A$39:$A$758,$A57,СВЦЭМ!$B$39:$B$758,H$47)+'СЕТ СН'!$G$11+СВЦЭМ!$D$10+'СЕТ СН'!$G$5-'СЕТ СН'!$G$21</f>
        <v>4875.4317125799998</v>
      </c>
      <c r="I57" s="36">
        <f>SUMIFS(СВЦЭМ!$D$39:$D$758,СВЦЭМ!$A$39:$A$758,$A57,СВЦЭМ!$B$39:$B$758,I$47)+'СЕТ СН'!$G$11+СВЦЭМ!$D$10+'СЕТ СН'!$G$5-'СЕТ СН'!$G$21</f>
        <v>4811.6305969200002</v>
      </c>
      <c r="J57" s="36">
        <f>SUMIFS(СВЦЭМ!$D$39:$D$758,СВЦЭМ!$A$39:$A$758,$A57,СВЦЭМ!$B$39:$B$758,J$47)+'СЕТ СН'!$G$11+СВЦЭМ!$D$10+'СЕТ СН'!$G$5-'СЕТ СН'!$G$21</f>
        <v>4712.3963284299998</v>
      </c>
      <c r="K57" s="36">
        <f>SUMIFS(СВЦЭМ!$D$39:$D$758,СВЦЭМ!$A$39:$A$758,$A57,СВЦЭМ!$B$39:$B$758,K$47)+'СЕТ СН'!$G$11+СВЦЭМ!$D$10+'СЕТ СН'!$G$5-'СЕТ СН'!$G$21</f>
        <v>4707.9887042499995</v>
      </c>
      <c r="L57" s="36">
        <f>SUMIFS(СВЦЭМ!$D$39:$D$758,СВЦЭМ!$A$39:$A$758,$A57,СВЦЭМ!$B$39:$B$758,L$47)+'СЕТ СН'!$G$11+СВЦЭМ!$D$10+'СЕТ СН'!$G$5-'СЕТ СН'!$G$21</f>
        <v>4713.9966202899996</v>
      </c>
      <c r="M57" s="36">
        <f>SUMIFS(СВЦЭМ!$D$39:$D$758,СВЦЭМ!$A$39:$A$758,$A57,СВЦЭМ!$B$39:$B$758,M$47)+'СЕТ СН'!$G$11+СВЦЭМ!$D$10+'СЕТ СН'!$G$5-'СЕТ СН'!$G$21</f>
        <v>4726.4540159199996</v>
      </c>
      <c r="N57" s="36">
        <f>SUMIFS(СВЦЭМ!$D$39:$D$758,СВЦЭМ!$A$39:$A$758,$A57,СВЦЭМ!$B$39:$B$758,N$47)+'СЕТ СН'!$G$11+СВЦЭМ!$D$10+'СЕТ СН'!$G$5-'СЕТ СН'!$G$21</f>
        <v>4721.3572998600002</v>
      </c>
      <c r="O57" s="36">
        <f>SUMIFS(СВЦЭМ!$D$39:$D$758,СВЦЭМ!$A$39:$A$758,$A57,СВЦЭМ!$B$39:$B$758,O$47)+'СЕТ СН'!$G$11+СВЦЭМ!$D$10+'СЕТ СН'!$G$5-'СЕТ СН'!$G$21</f>
        <v>4728.5454426899996</v>
      </c>
      <c r="P57" s="36">
        <f>SUMIFS(СВЦЭМ!$D$39:$D$758,СВЦЭМ!$A$39:$A$758,$A57,СВЦЭМ!$B$39:$B$758,P$47)+'СЕТ СН'!$G$11+СВЦЭМ!$D$10+'СЕТ СН'!$G$5-'СЕТ СН'!$G$21</f>
        <v>4741.4930315499996</v>
      </c>
      <c r="Q57" s="36">
        <f>SUMIFS(СВЦЭМ!$D$39:$D$758,СВЦЭМ!$A$39:$A$758,$A57,СВЦЭМ!$B$39:$B$758,Q$47)+'СЕТ СН'!$G$11+СВЦЭМ!$D$10+'СЕТ СН'!$G$5-'СЕТ СН'!$G$21</f>
        <v>4757.3237374700002</v>
      </c>
      <c r="R57" s="36">
        <f>SUMIFS(СВЦЭМ!$D$39:$D$758,СВЦЭМ!$A$39:$A$758,$A57,СВЦЭМ!$B$39:$B$758,R$47)+'СЕТ СН'!$G$11+СВЦЭМ!$D$10+'СЕТ СН'!$G$5-'СЕТ СН'!$G$21</f>
        <v>4766.8055513700001</v>
      </c>
      <c r="S57" s="36">
        <f>SUMIFS(СВЦЭМ!$D$39:$D$758,СВЦЭМ!$A$39:$A$758,$A57,СВЦЭМ!$B$39:$B$758,S$47)+'СЕТ СН'!$G$11+СВЦЭМ!$D$10+'СЕТ СН'!$G$5-'СЕТ СН'!$G$21</f>
        <v>4744.7460349599996</v>
      </c>
      <c r="T57" s="36">
        <f>SUMIFS(СВЦЭМ!$D$39:$D$758,СВЦЭМ!$A$39:$A$758,$A57,СВЦЭМ!$B$39:$B$758,T$47)+'СЕТ СН'!$G$11+СВЦЭМ!$D$10+'СЕТ СН'!$G$5-'СЕТ СН'!$G$21</f>
        <v>4722.1841728600002</v>
      </c>
      <c r="U57" s="36">
        <f>SUMIFS(СВЦЭМ!$D$39:$D$758,СВЦЭМ!$A$39:$A$758,$A57,СВЦЭМ!$B$39:$B$758,U$47)+'СЕТ СН'!$G$11+СВЦЭМ!$D$10+'СЕТ СН'!$G$5-'СЕТ СН'!$G$21</f>
        <v>4698.3468423300001</v>
      </c>
      <c r="V57" s="36">
        <f>SUMIFS(СВЦЭМ!$D$39:$D$758,СВЦЭМ!$A$39:$A$758,$A57,СВЦЭМ!$B$39:$B$758,V$47)+'СЕТ СН'!$G$11+СВЦЭМ!$D$10+'СЕТ СН'!$G$5-'СЕТ СН'!$G$21</f>
        <v>4681.3274729799996</v>
      </c>
      <c r="W57" s="36">
        <f>SUMIFS(СВЦЭМ!$D$39:$D$758,СВЦЭМ!$A$39:$A$758,$A57,СВЦЭМ!$B$39:$B$758,W$47)+'СЕТ СН'!$G$11+СВЦЭМ!$D$10+'СЕТ СН'!$G$5-'СЕТ СН'!$G$21</f>
        <v>4670.3548788799999</v>
      </c>
      <c r="X57" s="36">
        <f>SUMIFS(СВЦЭМ!$D$39:$D$758,СВЦЭМ!$A$39:$A$758,$A57,СВЦЭМ!$B$39:$B$758,X$47)+'СЕТ СН'!$G$11+СВЦЭМ!$D$10+'СЕТ СН'!$G$5-'СЕТ СН'!$G$21</f>
        <v>4721.3829506599996</v>
      </c>
      <c r="Y57" s="36">
        <f>SUMIFS(СВЦЭМ!$D$39:$D$758,СВЦЭМ!$A$39:$A$758,$A57,СВЦЭМ!$B$39:$B$758,Y$47)+'СЕТ СН'!$G$11+СВЦЭМ!$D$10+'СЕТ СН'!$G$5-'СЕТ СН'!$G$21</f>
        <v>4754.6271317700002</v>
      </c>
    </row>
    <row r="58" spans="1:25" ht="15.75" x14ac:dyDescent="0.2">
      <c r="A58" s="35">
        <f t="shared" si="1"/>
        <v>45393</v>
      </c>
      <c r="B58" s="36">
        <f>SUMIFS(СВЦЭМ!$D$39:$D$758,СВЦЭМ!$A$39:$A$758,$A58,СВЦЭМ!$B$39:$B$758,B$47)+'СЕТ СН'!$G$11+СВЦЭМ!$D$10+'СЕТ СН'!$G$5-'СЕТ СН'!$G$21</f>
        <v>4805.8343746999999</v>
      </c>
      <c r="C58" s="36">
        <f>SUMIFS(СВЦЭМ!$D$39:$D$758,СВЦЭМ!$A$39:$A$758,$A58,СВЦЭМ!$B$39:$B$758,C$47)+'СЕТ СН'!$G$11+СВЦЭМ!$D$10+'СЕТ СН'!$G$5-'СЕТ СН'!$G$21</f>
        <v>4861.3977714799994</v>
      </c>
      <c r="D58" s="36">
        <f>SUMIFS(СВЦЭМ!$D$39:$D$758,СВЦЭМ!$A$39:$A$758,$A58,СВЦЭМ!$B$39:$B$758,D$47)+'СЕТ СН'!$G$11+СВЦЭМ!$D$10+'СЕТ СН'!$G$5-'СЕТ СН'!$G$21</f>
        <v>4913.7165000899995</v>
      </c>
      <c r="E58" s="36">
        <f>SUMIFS(СВЦЭМ!$D$39:$D$758,СВЦЭМ!$A$39:$A$758,$A58,СВЦЭМ!$B$39:$B$758,E$47)+'СЕТ СН'!$G$11+СВЦЭМ!$D$10+'СЕТ СН'!$G$5-'СЕТ СН'!$G$21</f>
        <v>4919.3513839199995</v>
      </c>
      <c r="F58" s="36">
        <f>SUMIFS(СВЦЭМ!$D$39:$D$758,СВЦЭМ!$A$39:$A$758,$A58,СВЦЭМ!$B$39:$B$758,F$47)+'СЕТ СН'!$G$11+СВЦЭМ!$D$10+'СЕТ СН'!$G$5-'СЕТ СН'!$G$21</f>
        <v>4918.6154453399995</v>
      </c>
      <c r="G58" s="36">
        <f>SUMIFS(СВЦЭМ!$D$39:$D$758,СВЦЭМ!$A$39:$A$758,$A58,СВЦЭМ!$B$39:$B$758,G$47)+'СЕТ СН'!$G$11+СВЦЭМ!$D$10+'СЕТ СН'!$G$5-'СЕТ СН'!$G$21</f>
        <v>4893.8498470100003</v>
      </c>
      <c r="H58" s="36">
        <f>SUMIFS(СВЦЭМ!$D$39:$D$758,СВЦЭМ!$A$39:$A$758,$A58,СВЦЭМ!$B$39:$B$758,H$47)+'СЕТ СН'!$G$11+СВЦЭМ!$D$10+'СЕТ СН'!$G$5-'СЕТ СН'!$G$21</f>
        <v>4831.5509323999995</v>
      </c>
      <c r="I58" s="36">
        <f>SUMIFS(СВЦЭМ!$D$39:$D$758,СВЦЭМ!$A$39:$A$758,$A58,СВЦЭМ!$B$39:$B$758,I$47)+'СЕТ СН'!$G$11+СВЦЭМ!$D$10+'СЕТ СН'!$G$5-'СЕТ СН'!$G$21</f>
        <v>4752.9244238199999</v>
      </c>
      <c r="J58" s="36">
        <f>SUMIFS(СВЦЭМ!$D$39:$D$758,СВЦЭМ!$A$39:$A$758,$A58,СВЦЭМ!$B$39:$B$758,J$47)+'СЕТ СН'!$G$11+СВЦЭМ!$D$10+'СЕТ СН'!$G$5-'СЕТ СН'!$G$21</f>
        <v>4750.0071954100003</v>
      </c>
      <c r="K58" s="36">
        <f>SUMIFS(СВЦЭМ!$D$39:$D$758,СВЦЭМ!$A$39:$A$758,$A58,СВЦЭМ!$B$39:$B$758,K$47)+'СЕТ СН'!$G$11+СВЦЭМ!$D$10+'СЕТ СН'!$G$5-'СЕТ СН'!$G$21</f>
        <v>4751.5261381999999</v>
      </c>
      <c r="L58" s="36">
        <f>SUMIFS(СВЦЭМ!$D$39:$D$758,СВЦЭМ!$A$39:$A$758,$A58,СВЦЭМ!$B$39:$B$758,L$47)+'СЕТ СН'!$G$11+СВЦЭМ!$D$10+'СЕТ СН'!$G$5-'СЕТ СН'!$G$21</f>
        <v>4748.0835602699999</v>
      </c>
      <c r="M58" s="36">
        <f>SUMIFS(СВЦЭМ!$D$39:$D$758,СВЦЭМ!$A$39:$A$758,$A58,СВЦЭМ!$B$39:$B$758,M$47)+'СЕТ СН'!$G$11+СВЦЭМ!$D$10+'СЕТ СН'!$G$5-'СЕТ СН'!$G$21</f>
        <v>4762.8927151200005</v>
      </c>
      <c r="N58" s="36">
        <f>SUMIFS(СВЦЭМ!$D$39:$D$758,СВЦЭМ!$A$39:$A$758,$A58,СВЦЭМ!$B$39:$B$758,N$47)+'СЕТ СН'!$G$11+СВЦЭМ!$D$10+'СЕТ СН'!$G$5-'СЕТ СН'!$G$21</f>
        <v>4758.07344096</v>
      </c>
      <c r="O58" s="36">
        <f>SUMIFS(СВЦЭМ!$D$39:$D$758,СВЦЭМ!$A$39:$A$758,$A58,СВЦЭМ!$B$39:$B$758,O$47)+'СЕТ СН'!$G$11+СВЦЭМ!$D$10+'СЕТ СН'!$G$5-'СЕТ СН'!$G$21</f>
        <v>4767.3074731500001</v>
      </c>
      <c r="P58" s="36">
        <f>SUMIFS(СВЦЭМ!$D$39:$D$758,СВЦЭМ!$A$39:$A$758,$A58,СВЦЭМ!$B$39:$B$758,P$47)+'СЕТ СН'!$G$11+СВЦЭМ!$D$10+'СЕТ СН'!$G$5-'СЕТ СН'!$G$21</f>
        <v>4794.3471257800002</v>
      </c>
      <c r="Q58" s="36">
        <f>SUMIFS(СВЦЭМ!$D$39:$D$758,СВЦЭМ!$A$39:$A$758,$A58,СВЦЭМ!$B$39:$B$758,Q$47)+'СЕТ СН'!$G$11+СВЦЭМ!$D$10+'СЕТ СН'!$G$5-'СЕТ СН'!$G$21</f>
        <v>4807.6085576099995</v>
      </c>
      <c r="R58" s="36">
        <f>SUMIFS(СВЦЭМ!$D$39:$D$758,СВЦЭМ!$A$39:$A$758,$A58,СВЦЭМ!$B$39:$B$758,R$47)+'СЕТ СН'!$G$11+СВЦЭМ!$D$10+'СЕТ СН'!$G$5-'СЕТ СН'!$G$21</f>
        <v>4797.2186148599994</v>
      </c>
      <c r="S58" s="36">
        <f>SUMIFS(СВЦЭМ!$D$39:$D$758,СВЦЭМ!$A$39:$A$758,$A58,СВЦЭМ!$B$39:$B$758,S$47)+'СЕТ СН'!$G$11+СВЦЭМ!$D$10+'СЕТ СН'!$G$5-'СЕТ СН'!$G$21</f>
        <v>4786.1139073200002</v>
      </c>
      <c r="T58" s="36">
        <f>SUMIFS(СВЦЭМ!$D$39:$D$758,СВЦЭМ!$A$39:$A$758,$A58,СВЦЭМ!$B$39:$B$758,T$47)+'СЕТ СН'!$G$11+СВЦЭМ!$D$10+'СЕТ СН'!$G$5-'СЕТ СН'!$G$21</f>
        <v>4746.5882467900001</v>
      </c>
      <c r="U58" s="36">
        <f>SUMIFS(СВЦЭМ!$D$39:$D$758,СВЦЭМ!$A$39:$A$758,$A58,СВЦЭМ!$B$39:$B$758,U$47)+'СЕТ СН'!$G$11+СВЦЭМ!$D$10+'СЕТ СН'!$G$5-'СЕТ СН'!$G$21</f>
        <v>4727.7902438700003</v>
      </c>
      <c r="V58" s="36">
        <f>SUMIFS(СВЦЭМ!$D$39:$D$758,СВЦЭМ!$A$39:$A$758,$A58,СВЦЭМ!$B$39:$B$758,V$47)+'СЕТ СН'!$G$11+СВЦЭМ!$D$10+'СЕТ СН'!$G$5-'СЕТ СН'!$G$21</f>
        <v>4723.5567805199998</v>
      </c>
      <c r="W58" s="36">
        <f>SUMIFS(СВЦЭМ!$D$39:$D$758,СВЦЭМ!$A$39:$A$758,$A58,СВЦЭМ!$B$39:$B$758,W$47)+'СЕТ СН'!$G$11+СВЦЭМ!$D$10+'СЕТ СН'!$G$5-'СЕТ СН'!$G$21</f>
        <v>4706.6813204600003</v>
      </c>
      <c r="X58" s="36">
        <f>SUMIFS(СВЦЭМ!$D$39:$D$758,СВЦЭМ!$A$39:$A$758,$A58,СВЦЭМ!$B$39:$B$758,X$47)+'СЕТ СН'!$G$11+СВЦЭМ!$D$10+'СЕТ СН'!$G$5-'СЕТ СН'!$G$21</f>
        <v>4748.6451001400001</v>
      </c>
      <c r="Y58" s="36">
        <f>SUMIFS(СВЦЭМ!$D$39:$D$758,СВЦЭМ!$A$39:$A$758,$A58,СВЦЭМ!$B$39:$B$758,Y$47)+'СЕТ СН'!$G$11+СВЦЭМ!$D$10+'СЕТ СН'!$G$5-'СЕТ СН'!$G$21</f>
        <v>4788.6946502299998</v>
      </c>
    </row>
    <row r="59" spans="1:25" ht="15.75" x14ac:dyDescent="0.2">
      <c r="A59" s="35">
        <f t="shared" si="1"/>
        <v>45394</v>
      </c>
      <c r="B59" s="36">
        <f>SUMIFS(СВЦЭМ!$D$39:$D$758,СВЦЭМ!$A$39:$A$758,$A59,СВЦЭМ!$B$39:$B$758,B$47)+'СЕТ СН'!$G$11+СВЦЭМ!$D$10+'СЕТ СН'!$G$5-'СЕТ СН'!$G$21</f>
        <v>4764.1885811000002</v>
      </c>
      <c r="C59" s="36">
        <f>SUMIFS(СВЦЭМ!$D$39:$D$758,СВЦЭМ!$A$39:$A$758,$A59,СВЦЭМ!$B$39:$B$758,C$47)+'СЕТ СН'!$G$11+СВЦЭМ!$D$10+'СЕТ СН'!$G$5-'СЕТ СН'!$G$21</f>
        <v>4742.3445113199996</v>
      </c>
      <c r="D59" s="36">
        <f>SUMIFS(СВЦЭМ!$D$39:$D$758,СВЦЭМ!$A$39:$A$758,$A59,СВЦЭМ!$B$39:$B$758,D$47)+'СЕТ СН'!$G$11+СВЦЭМ!$D$10+'СЕТ СН'!$G$5-'СЕТ СН'!$G$21</f>
        <v>4771.36945431</v>
      </c>
      <c r="E59" s="36">
        <f>SUMIFS(СВЦЭМ!$D$39:$D$758,СВЦЭМ!$A$39:$A$758,$A59,СВЦЭМ!$B$39:$B$758,E$47)+'СЕТ СН'!$G$11+СВЦЭМ!$D$10+'СЕТ СН'!$G$5-'СЕТ СН'!$G$21</f>
        <v>4808.1501593900002</v>
      </c>
      <c r="F59" s="36">
        <f>SUMIFS(СВЦЭМ!$D$39:$D$758,СВЦЭМ!$A$39:$A$758,$A59,СВЦЭМ!$B$39:$B$758,F$47)+'СЕТ СН'!$G$11+СВЦЭМ!$D$10+'СЕТ СН'!$G$5-'СЕТ СН'!$G$21</f>
        <v>4803.6524952899999</v>
      </c>
      <c r="G59" s="36">
        <f>SUMIFS(СВЦЭМ!$D$39:$D$758,СВЦЭМ!$A$39:$A$758,$A59,СВЦЭМ!$B$39:$B$758,G$47)+'СЕТ СН'!$G$11+СВЦЭМ!$D$10+'СЕТ СН'!$G$5-'СЕТ СН'!$G$21</f>
        <v>4771.7074364500004</v>
      </c>
      <c r="H59" s="36">
        <f>SUMIFS(СВЦЭМ!$D$39:$D$758,СВЦЭМ!$A$39:$A$758,$A59,СВЦЭМ!$B$39:$B$758,H$47)+'СЕТ СН'!$G$11+СВЦЭМ!$D$10+'СЕТ СН'!$G$5-'СЕТ СН'!$G$21</f>
        <v>4710.9827114</v>
      </c>
      <c r="I59" s="36">
        <f>SUMIFS(СВЦЭМ!$D$39:$D$758,СВЦЭМ!$A$39:$A$758,$A59,СВЦЭМ!$B$39:$B$758,I$47)+'СЕТ СН'!$G$11+СВЦЭМ!$D$10+'СЕТ СН'!$G$5-'СЕТ СН'!$G$21</f>
        <v>4648.5190660899998</v>
      </c>
      <c r="J59" s="36">
        <f>SUMIFS(СВЦЭМ!$D$39:$D$758,СВЦЭМ!$A$39:$A$758,$A59,СВЦЭМ!$B$39:$B$758,J$47)+'СЕТ СН'!$G$11+СВЦЭМ!$D$10+'СЕТ СН'!$G$5-'СЕТ СН'!$G$21</f>
        <v>4616.8236411600001</v>
      </c>
      <c r="K59" s="36">
        <f>SUMIFS(СВЦЭМ!$D$39:$D$758,СВЦЭМ!$A$39:$A$758,$A59,СВЦЭМ!$B$39:$B$758,K$47)+'СЕТ СН'!$G$11+СВЦЭМ!$D$10+'СЕТ СН'!$G$5-'СЕТ СН'!$G$21</f>
        <v>4609.2912710599994</v>
      </c>
      <c r="L59" s="36">
        <f>SUMIFS(СВЦЭМ!$D$39:$D$758,СВЦЭМ!$A$39:$A$758,$A59,СВЦЭМ!$B$39:$B$758,L$47)+'СЕТ СН'!$G$11+СВЦЭМ!$D$10+'СЕТ СН'!$G$5-'СЕТ СН'!$G$21</f>
        <v>4610.04068259</v>
      </c>
      <c r="M59" s="36">
        <f>SUMIFS(СВЦЭМ!$D$39:$D$758,СВЦЭМ!$A$39:$A$758,$A59,СВЦЭМ!$B$39:$B$758,M$47)+'СЕТ СН'!$G$11+СВЦЭМ!$D$10+'СЕТ СН'!$G$5-'СЕТ СН'!$G$21</f>
        <v>4617.0790759600004</v>
      </c>
      <c r="N59" s="36">
        <f>SUMIFS(СВЦЭМ!$D$39:$D$758,СВЦЭМ!$A$39:$A$758,$A59,СВЦЭМ!$B$39:$B$758,N$47)+'СЕТ СН'!$G$11+СВЦЭМ!$D$10+'СЕТ СН'!$G$5-'СЕТ СН'!$G$21</f>
        <v>4625.4989640399999</v>
      </c>
      <c r="O59" s="36">
        <f>SUMIFS(СВЦЭМ!$D$39:$D$758,СВЦЭМ!$A$39:$A$758,$A59,СВЦЭМ!$B$39:$B$758,O$47)+'СЕТ СН'!$G$11+СВЦЭМ!$D$10+'СЕТ СН'!$G$5-'СЕТ СН'!$G$21</f>
        <v>4632.27201289</v>
      </c>
      <c r="P59" s="36">
        <f>SUMIFS(СВЦЭМ!$D$39:$D$758,СВЦЭМ!$A$39:$A$758,$A59,СВЦЭМ!$B$39:$B$758,P$47)+'СЕТ СН'!$G$11+СВЦЭМ!$D$10+'СЕТ СН'!$G$5-'СЕТ СН'!$G$21</f>
        <v>4649.0336992299999</v>
      </c>
      <c r="Q59" s="36">
        <f>SUMIFS(СВЦЭМ!$D$39:$D$758,СВЦЭМ!$A$39:$A$758,$A59,СВЦЭМ!$B$39:$B$758,Q$47)+'СЕТ СН'!$G$11+СВЦЭМ!$D$10+'СЕТ СН'!$G$5-'СЕТ СН'!$G$21</f>
        <v>4665.2591332399998</v>
      </c>
      <c r="R59" s="36">
        <f>SUMIFS(СВЦЭМ!$D$39:$D$758,СВЦЭМ!$A$39:$A$758,$A59,СВЦЭМ!$B$39:$B$758,R$47)+'СЕТ СН'!$G$11+СВЦЭМ!$D$10+'СЕТ СН'!$G$5-'СЕТ СН'!$G$21</f>
        <v>4668.2122349900001</v>
      </c>
      <c r="S59" s="36">
        <f>SUMIFS(СВЦЭМ!$D$39:$D$758,СВЦЭМ!$A$39:$A$758,$A59,СВЦЭМ!$B$39:$B$758,S$47)+'СЕТ СН'!$G$11+СВЦЭМ!$D$10+'СЕТ СН'!$G$5-'СЕТ СН'!$G$21</f>
        <v>4657.75820389</v>
      </c>
      <c r="T59" s="36">
        <f>SUMIFS(СВЦЭМ!$D$39:$D$758,СВЦЭМ!$A$39:$A$758,$A59,СВЦЭМ!$B$39:$B$758,T$47)+'СЕТ СН'!$G$11+СВЦЭМ!$D$10+'СЕТ СН'!$G$5-'СЕТ СН'!$G$21</f>
        <v>4623.6315886100001</v>
      </c>
      <c r="U59" s="36">
        <f>SUMIFS(СВЦЭМ!$D$39:$D$758,СВЦЭМ!$A$39:$A$758,$A59,СВЦЭМ!$B$39:$B$758,U$47)+'СЕТ СН'!$G$11+СВЦЭМ!$D$10+'СЕТ СН'!$G$5-'СЕТ СН'!$G$21</f>
        <v>4622.92324353</v>
      </c>
      <c r="V59" s="36">
        <f>SUMIFS(СВЦЭМ!$D$39:$D$758,СВЦЭМ!$A$39:$A$758,$A59,СВЦЭМ!$B$39:$B$758,V$47)+'СЕТ СН'!$G$11+СВЦЭМ!$D$10+'СЕТ СН'!$G$5-'СЕТ СН'!$G$21</f>
        <v>4605.2861477500001</v>
      </c>
      <c r="W59" s="36">
        <f>SUMIFS(СВЦЭМ!$D$39:$D$758,СВЦЭМ!$A$39:$A$758,$A59,СВЦЭМ!$B$39:$B$758,W$47)+'СЕТ СН'!$G$11+СВЦЭМ!$D$10+'СЕТ СН'!$G$5-'СЕТ СН'!$G$21</f>
        <v>4600.4840280199996</v>
      </c>
      <c r="X59" s="36">
        <f>SUMIFS(СВЦЭМ!$D$39:$D$758,СВЦЭМ!$A$39:$A$758,$A59,СВЦЭМ!$B$39:$B$758,X$47)+'СЕТ СН'!$G$11+СВЦЭМ!$D$10+'СЕТ СН'!$G$5-'СЕТ СН'!$G$21</f>
        <v>4646.9641003400002</v>
      </c>
      <c r="Y59" s="36">
        <f>SUMIFS(СВЦЭМ!$D$39:$D$758,СВЦЭМ!$A$39:$A$758,$A59,СВЦЭМ!$B$39:$B$758,Y$47)+'СЕТ СН'!$G$11+СВЦЭМ!$D$10+'СЕТ СН'!$G$5-'СЕТ СН'!$G$21</f>
        <v>4672.8170134399998</v>
      </c>
    </row>
    <row r="60" spans="1:25" ht="15.75" x14ac:dyDescent="0.2">
      <c r="A60" s="35">
        <f t="shared" si="1"/>
        <v>45395</v>
      </c>
      <c r="B60" s="36">
        <f>SUMIFS(СВЦЭМ!$D$39:$D$758,СВЦЭМ!$A$39:$A$758,$A60,СВЦЭМ!$B$39:$B$758,B$47)+'СЕТ СН'!$G$11+СВЦЭМ!$D$10+'СЕТ СН'!$G$5-'СЕТ СН'!$G$21</f>
        <v>4731.8168410600001</v>
      </c>
      <c r="C60" s="36">
        <f>SUMIFS(СВЦЭМ!$D$39:$D$758,СВЦЭМ!$A$39:$A$758,$A60,СВЦЭМ!$B$39:$B$758,C$47)+'СЕТ СН'!$G$11+СВЦЭМ!$D$10+'СЕТ СН'!$G$5-'СЕТ СН'!$G$21</f>
        <v>4738.8841391200003</v>
      </c>
      <c r="D60" s="36">
        <f>SUMIFS(СВЦЭМ!$D$39:$D$758,СВЦЭМ!$A$39:$A$758,$A60,СВЦЭМ!$B$39:$B$758,D$47)+'СЕТ СН'!$G$11+СВЦЭМ!$D$10+'СЕТ СН'!$G$5-'СЕТ СН'!$G$21</f>
        <v>4768.7770458699997</v>
      </c>
      <c r="E60" s="36">
        <f>SUMIFS(СВЦЭМ!$D$39:$D$758,СВЦЭМ!$A$39:$A$758,$A60,СВЦЭМ!$B$39:$B$758,E$47)+'СЕТ СН'!$G$11+СВЦЭМ!$D$10+'СЕТ СН'!$G$5-'СЕТ СН'!$G$21</f>
        <v>4794.9944524399998</v>
      </c>
      <c r="F60" s="36">
        <f>SUMIFS(СВЦЭМ!$D$39:$D$758,СВЦЭМ!$A$39:$A$758,$A60,СВЦЭМ!$B$39:$B$758,F$47)+'СЕТ СН'!$G$11+СВЦЭМ!$D$10+'СЕТ СН'!$G$5-'СЕТ СН'!$G$21</f>
        <v>4797.5464343499998</v>
      </c>
      <c r="G60" s="36">
        <f>SUMIFS(СВЦЭМ!$D$39:$D$758,СВЦЭМ!$A$39:$A$758,$A60,СВЦЭМ!$B$39:$B$758,G$47)+'СЕТ СН'!$G$11+СВЦЭМ!$D$10+'СЕТ СН'!$G$5-'СЕТ СН'!$G$21</f>
        <v>4803.4555231599998</v>
      </c>
      <c r="H60" s="36">
        <f>SUMIFS(СВЦЭМ!$D$39:$D$758,СВЦЭМ!$A$39:$A$758,$A60,СВЦЭМ!$B$39:$B$758,H$47)+'СЕТ СН'!$G$11+СВЦЭМ!$D$10+'СЕТ СН'!$G$5-'СЕТ СН'!$G$21</f>
        <v>4780.7673092699997</v>
      </c>
      <c r="I60" s="36">
        <f>SUMIFS(СВЦЭМ!$D$39:$D$758,СВЦЭМ!$A$39:$A$758,$A60,СВЦЭМ!$B$39:$B$758,I$47)+'СЕТ СН'!$G$11+СВЦЭМ!$D$10+'СЕТ СН'!$G$5-'СЕТ СН'!$G$21</f>
        <v>4761.1696728899997</v>
      </c>
      <c r="J60" s="36">
        <f>SUMIFS(СВЦЭМ!$D$39:$D$758,СВЦЭМ!$A$39:$A$758,$A60,СВЦЭМ!$B$39:$B$758,J$47)+'СЕТ СН'!$G$11+СВЦЭМ!$D$10+'СЕТ СН'!$G$5-'СЕТ СН'!$G$21</f>
        <v>4709.7294697199995</v>
      </c>
      <c r="K60" s="36">
        <f>SUMIFS(СВЦЭМ!$D$39:$D$758,СВЦЭМ!$A$39:$A$758,$A60,СВЦЭМ!$B$39:$B$758,K$47)+'СЕТ СН'!$G$11+СВЦЭМ!$D$10+'СЕТ СН'!$G$5-'СЕТ СН'!$G$21</f>
        <v>4648.4922255299998</v>
      </c>
      <c r="L60" s="36">
        <f>SUMIFS(СВЦЭМ!$D$39:$D$758,СВЦЭМ!$A$39:$A$758,$A60,СВЦЭМ!$B$39:$B$758,L$47)+'СЕТ СН'!$G$11+СВЦЭМ!$D$10+'СЕТ СН'!$G$5-'СЕТ СН'!$G$21</f>
        <v>4622.0068942400003</v>
      </c>
      <c r="M60" s="36">
        <f>SUMIFS(СВЦЭМ!$D$39:$D$758,СВЦЭМ!$A$39:$A$758,$A60,СВЦЭМ!$B$39:$B$758,M$47)+'СЕТ СН'!$G$11+СВЦЭМ!$D$10+'СЕТ СН'!$G$5-'СЕТ СН'!$G$21</f>
        <v>4653.3949151300003</v>
      </c>
      <c r="N60" s="36">
        <f>SUMIFS(СВЦЭМ!$D$39:$D$758,СВЦЭМ!$A$39:$A$758,$A60,СВЦЭМ!$B$39:$B$758,N$47)+'СЕТ СН'!$G$11+СВЦЭМ!$D$10+'СЕТ СН'!$G$5-'СЕТ СН'!$G$21</f>
        <v>4664.89423893</v>
      </c>
      <c r="O60" s="36">
        <f>SUMIFS(СВЦЭМ!$D$39:$D$758,СВЦЭМ!$A$39:$A$758,$A60,СВЦЭМ!$B$39:$B$758,O$47)+'СЕТ СН'!$G$11+СВЦЭМ!$D$10+'СЕТ СН'!$G$5-'СЕТ СН'!$G$21</f>
        <v>4678.25954232</v>
      </c>
      <c r="P60" s="36">
        <f>SUMIFS(СВЦЭМ!$D$39:$D$758,СВЦЭМ!$A$39:$A$758,$A60,СВЦЭМ!$B$39:$B$758,P$47)+'СЕТ СН'!$G$11+СВЦЭМ!$D$10+'СЕТ СН'!$G$5-'СЕТ СН'!$G$21</f>
        <v>4693.9814888999999</v>
      </c>
      <c r="Q60" s="36">
        <f>SUMIFS(СВЦЭМ!$D$39:$D$758,СВЦЭМ!$A$39:$A$758,$A60,СВЦЭМ!$B$39:$B$758,Q$47)+'СЕТ СН'!$G$11+СВЦЭМ!$D$10+'СЕТ СН'!$G$5-'СЕТ СН'!$G$21</f>
        <v>4700.69896978</v>
      </c>
      <c r="R60" s="36">
        <f>SUMIFS(СВЦЭМ!$D$39:$D$758,СВЦЭМ!$A$39:$A$758,$A60,СВЦЭМ!$B$39:$B$758,R$47)+'СЕТ СН'!$G$11+СВЦЭМ!$D$10+'СЕТ СН'!$G$5-'СЕТ СН'!$G$21</f>
        <v>4697.1950514999999</v>
      </c>
      <c r="S60" s="36">
        <f>SUMIFS(СВЦЭМ!$D$39:$D$758,СВЦЭМ!$A$39:$A$758,$A60,СВЦЭМ!$B$39:$B$758,S$47)+'СЕТ СН'!$G$11+СВЦЭМ!$D$10+'СЕТ СН'!$G$5-'СЕТ СН'!$G$21</f>
        <v>4693.2960452999996</v>
      </c>
      <c r="T60" s="36">
        <f>SUMIFS(СВЦЭМ!$D$39:$D$758,СВЦЭМ!$A$39:$A$758,$A60,СВЦЭМ!$B$39:$B$758,T$47)+'СЕТ СН'!$G$11+СВЦЭМ!$D$10+'СЕТ СН'!$G$5-'СЕТ СН'!$G$21</f>
        <v>4662.6817479900001</v>
      </c>
      <c r="U60" s="36">
        <f>SUMIFS(СВЦЭМ!$D$39:$D$758,СВЦЭМ!$A$39:$A$758,$A60,СВЦЭМ!$B$39:$B$758,U$47)+'СЕТ СН'!$G$11+СВЦЭМ!$D$10+'СЕТ СН'!$G$5-'СЕТ СН'!$G$21</f>
        <v>4658.5858184299996</v>
      </c>
      <c r="V60" s="36">
        <f>SUMIFS(СВЦЭМ!$D$39:$D$758,СВЦЭМ!$A$39:$A$758,$A60,СВЦЭМ!$B$39:$B$758,V$47)+'СЕТ СН'!$G$11+СВЦЭМ!$D$10+'СЕТ СН'!$G$5-'СЕТ СН'!$G$21</f>
        <v>4642.5633306700001</v>
      </c>
      <c r="W60" s="36">
        <f>SUMIFS(СВЦЭМ!$D$39:$D$758,СВЦЭМ!$A$39:$A$758,$A60,СВЦЭМ!$B$39:$B$758,W$47)+'СЕТ СН'!$G$11+СВЦЭМ!$D$10+'СЕТ СН'!$G$5-'СЕТ СН'!$G$21</f>
        <v>4620.6955817399994</v>
      </c>
      <c r="X60" s="36">
        <f>SUMIFS(СВЦЭМ!$D$39:$D$758,СВЦЭМ!$A$39:$A$758,$A60,СВЦЭМ!$B$39:$B$758,X$47)+'СЕТ СН'!$G$11+СВЦЭМ!$D$10+'СЕТ СН'!$G$5-'СЕТ СН'!$G$21</f>
        <v>4670.0548460600003</v>
      </c>
      <c r="Y60" s="36">
        <f>SUMIFS(СВЦЭМ!$D$39:$D$758,СВЦЭМ!$A$39:$A$758,$A60,СВЦЭМ!$B$39:$B$758,Y$47)+'СЕТ СН'!$G$11+СВЦЭМ!$D$10+'СЕТ СН'!$G$5-'СЕТ СН'!$G$21</f>
        <v>4691.5646510300003</v>
      </c>
    </row>
    <row r="61" spans="1:25" ht="15.75" x14ac:dyDescent="0.2">
      <c r="A61" s="35">
        <f t="shared" si="1"/>
        <v>45396</v>
      </c>
      <c r="B61" s="36">
        <f>SUMIFS(СВЦЭМ!$D$39:$D$758,СВЦЭМ!$A$39:$A$758,$A61,СВЦЭМ!$B$39:$B$758,B$47)+'СЕТ СН'!$G$11+СВЦЭМ!$D$10+'СЕТ СН'!$G$5-'СЕТ СН'!$G$21</f>
        <v>4624.0261399299998</v>
      </c>
      <c r="C61" s="36">
        <f>SUMIFS(СВЦЭМ!$D$39:$D$758,СВЦЭМ!$A$39:$A$758,$A61,СВЦЭМ!$B$39:$B$758,C$47)+'СЕТ СН'!$G$11+СВЦЭМ!$D$10+'СЕТ СН'!$G$5-'СЕТ СН'!$G$21</f>
        <v>4693.8810918300005</v>
      </c>
      <c r="D61" s="36">
        <f>SUMIFS(СВЦЭМ!$D$39:$D$758,СВЦЭМ!$A$39:$A$758,$A61,СВЦЭМ!$B$39:$B$758,D$47)+'СЕТ СН'!$G$11+СВЦЭМ!$D$10+'СЕТ СН'!$G$5-'СЕТ СН'!$G$21</f>
        <v>4740.2416960499995</v>
      </c>
      <c r="E61" s="36">
        <f>SUMIFS(СВЦЭМ!$D$39:$D$758,СВЦЭМ!$A$39:$A$758,$A61,СВЦЭМ!$B$39:$B$758,E$47)+'СЕТ СН'!$G$11+СВЦЭМ!$D$10+'СЕТ СН'!$G$5-'СЕТ СН'!$G$21</f>
        <v>4751.9202311600002</v>
      </c>
      <c r="F61" s="36">
        <f>SUMIFS(СВЦЭМ!$D$39:$D$758,СВЦЭМ!$A$39:$A$758,$A61,СВЦЭМ!$B$39:$B$758,F$47)+'СЕТ СН'!$G$11+СВЦЭМ!$D$10+'СЕТ СН'!$G$5-'СЕТ СН'!$G$21</f>
        <v>4764.8191541899996</v>
      </c>
      <c r="G61" s="36">
        <f>SUMIFS(СВЦЭМ!$D$39:$D$758,СВЦЭМ!$A$39:$A$758,$A61,СВЦЭМ!$B$39:$B$758,G$47)+'СЕТ СН'!$G$11+СВЦЭМ!$D$10+'СЕТ СН'!$G$5-'СЕТ СН'!$G$21</f>
        <v>4781.8492250899999</v>
      </c>
      <c r="H61" s="36">
        <f>SUMIFS(СВЦЭМ!$D$39:$D$758,СВЦЭМ!$A$39:$A$758,$A61,СВЦЭМ!$B$39:$B$758,H$47)+'СЕТ СН'!$G$11+СВЦЭМ!$D$10+'СЕТ СН'!$G$5-'СЕТ СН'!$G$21</f>
        <v>4792.5752013000001</v>
      </c>
      <c r="I61" s="36">
        <f>SUMIFS(СВЦЭМ!$D$39:$D$758,СВЦЭМ!$A$39:$A$758,$A61,СВЦЭМ!$B$39:$B$758,I$47)+'СЕТ СН'!$G$11+СВЦЭМ!$D$10+'СЕТ СН'!$G$5-'СЕТ СН'!$G$21</f>
        <v>4771.8065383200001</v>
      </c>
      <c r="J61" s="36">
        <f>SUMIFS(СВЦЭМ!$D$39:$D$758,СВЦЭМ!$A$39:$A$758,$A61,СВЦЭМ!$B$39:$B$758,J$47)+'СЕТ СН'!$G$11+СВЦЭМ!$D$10+'СЕТ СН'!$G$5-'СЕТ СН'!$G$21</f>
        <v>4706.6274480900001</v>
      </c>
      <c r="K61" s="36">
        <f>SUMIFS(СВЦЭМ!$D$39:$D$758,СВЦЭМ!$A$39:$A$758,$A61,СВЦЭМ!$B$39:$B$758,K$47)+'СЕТ СН'!$G$11+СВЦЭМ!$D$10+'СЕТ СН'!$G$5-'СЕТ СН'!$G$21</f>
        <v>4645.3932017899997</v>
      </c>
      <c r="L61" s="36">
        <f>SUMIFS(СВЦЭМ!$D$39:$D$758,СВЦЭМ!$A$39:$A$758,$A61,СВЦЭМ!$B$39:$B$758,L$47)+'СЕТ СН'!$G$11+СВЦЭМ!$D$10+'СЕТ СН'!$G$5-'СЕТ СН'!$G$21</f>
        <v>4607.7251355799999</v>
      </c>
      <c r="M61" s="36">
        <f>SUMIFS(СВЦЭМ!$D$39:$D$758,СВЦЭМ!$A$39:$A$758,$A61,СВЦЭМ!$B$39:$B$758,M$47)+'СЕТ СН'!$G$11+СВЦЭМ!$D$10+'СЕТ СН'!$G$5-'СЕТ СН'!$G$21</f>
        <v>4628.2173781700003</v>
      </c>
      <c r="N61" s="36">
        <f>SUMIFS(СВЦЭМ!$D$39:$D$758,СВЦЭМ!$A$39:$A$758,$A61,СВЦЭМ!$B$39:$B$758,N$47)+'СЕТ СН'!$G$11+СВЦЭМ!$D$10+'СЕТ СН'!$G$5-'СЕТ СН'!$G$21</f>
        <v>4655.7176939599995</v>
      </c>
      <c r="O61" s="36">
        <f>SUMIFS(СВЦЭМ!$D$39:$D$758,СВЦЭМ!$A$39:$A$758,$A61,СВЦЭМ!$B$39:$B$758,O$47)+'СЕТ СН'!$G$11+СВЦЭМ!$D$10+'СЕТ СН'!$G$5-'СЕТ СН'!$G$21</f>
        <v>4673.5430852400004</v>
      </c>
      <c r="P61" s="36">
        <f>SUMIFS(СВЦЭМ!$D$39:$D$758,СВЦЭМ!$A$39:$A$758,$A61,СВЦЭМ!$B$39:$B$758,P$47)+'СЕТ СН'!$G$11+СВЦЭМ!$D$10+'СЕТ СН'!$G$5-'СЕТ СН'!$G$21</f>
        <v>4684.9012244000005</v>
      </c>
      <c r="Q61" s="36">
        <f>SUMIFS(СВЦЭМ!$D$39:$D$758,СВЦЭМ!$A$39:$A$758,$A61,СВЦЭМ!$B$39:$B$758,Q$47)+'СЕТ СН'!$G$11+СВЦЭМ!$D$10+'СЕТ СН'!$G$5-'СЕТ СН'!$G$21</f>
        <v>4708.2558999599996</v>
      </c>
      <c r="R61" s="36">
        <f>SUMIFS(СВЦЭМ!$D$39:$D$758,СВЦЭМ!$A$39:$A$758,$A61,СВЦЭМ!$B$39:$B$758,R$47)+'СЕТ СН'!$G$11+СВЦЭМ!$D$10+'СЕТ СН'!$G$5-'СЕТ СН'!$G$21</f>
        <v>4724.0171500799997</v>
      </c>
      <c r="S61" s="36">
        <f>SUMIFS(СВЦЭМ!$D$39:$D$758,СВЦЭМ!$A$39:$A$758,$A61,СВЦЭМ!$B$39:$B$758,S$47)+'СЕТ СН'!$G$11+СВЦЭМ!$D$10+'СЕТ СН'!$G$5-'СЕТ СН'!$G$21</f>
        <v>4692.0450074099999</v>
      </c>
      <c r="T61" s="36">
        <f>SUMIFS(СВЦЭМ!$D$39:$D$758,СВЦЭМ!$A$39:$A$758,$A61,СВЦЭМ!$B$39:$B$758,T$47)+'СЕТ СН'!$G$11+СВЦЭМ!$D$10+'СЕТ СН'!$G$5-'СЕТ СН'!$G$21</f>
        <v>4657.6207839600002</v>
      </c>
      <c r="U61" s="36">
        <f>SUMIFS(СВЦЭМ!$D$39:$D$758,СВЦЭМ!$A$39:$A$758,$A61,СВЦЭМ!$B$39:$B$758,U$47)+'СЕТ СН'!$G$11+СВЦЭМ!$D$10+'СЕТ СН'!$G$5-'СЕТ СН'!$G$21</f>
        <v>4668.7784322699999</v>
      </c>
      <c r="V61" s="36">
        <f>SUMIFS(СВЦЭМ!$D$39:$D$758,СВЦЭМ!$A$39:$A$758,$A61,СВЦЭМ!$B$39:$B$758,V$47)+'СЕТ СН'!$G$11+СВЦЭМ!$D$10+'СЕТ СН'!$G$5-'СЕТ СН'!$G$21</f>
        <v>4571.6837037999994</v>
      </c>
      <c r="W61" s="36">
        <f>SUMIFS(СВЦЭМ!$D$39:$D$758,СВЦЭМ!$A$39:$A$758,$A61,СВЦЭМ!$B$39:$B$758,W$47)+'СЕТ СН'!$G$11+СВЦЭМ!$D$10+'СЕТ СН'!$G$5-'СЕТ СН'!$G$21</f>
        <v>4557.7033721799999</v>
      </c>
      <c r="X61" s="36">
        <f>SUMIFS(СВЦЭМ!$D$39:$D$758,СВЦЭМ!$A$39:$A$758,$A61,СВЦЭМ!$B$39:$B$758,X$47)+'СЕТ СН'!$G$11+СВЦЭМ!$D$10+'СЕТ СН'!$G$5-'СЕТ СН'!$G$21</f>
        <v>4612.0682430300003</v>
      </c>
      <c r="Y61" s="36">
        <f>SUMIFS(СВЦЭМ!$D$39:$D$758,СВЦЭМ!$A$39:$A$758,$A61,СВЦЭМ!$B$39:$B$758,Y$47)+'СЕТ СН'!$G$11+СВЦЭМ!$D$10+'СЕТ СН'!$G$5-'СЕТ СН'!$G$21</f>
        <v>4648.8135647899999</v>
      </c>
    </row>
    <row r="62" spans="1:25" ht="15.75" x14ac:dyDescent="0.2">
      <c r="A62" s="35">
        <f t="shared" si="1"/>
        <v>45397</v>
      </c>
      <c r="B62" s="36">
        <f>SUMIFS(СВЦЭМ!$D$39:$D$758,СВЦЭМ!$A$39:$A$758,$A62,СВЦЭМ!$B$39:$B$758,B$47)+'СЕТ СН'!$G$11+СВЦЭМ!$D$10+'СЕТ СН'!$G$5-'СЕТ СН'!$G$21</f>
        <v>4681.66079231</v>
      </c>
      <c r="C62" s="36">
        <f>SUMIFS(СВЦЭМ!$D$39:$D$758,СВЦЭМ!$A$39:$A$758,$A62,СВЦЭМ!$B$39:$B$758,C$47)+'СЕТ СН'!$G$11+СВЦЭМ!$D$10+'СЕТ СН'!$G$5-'СЕТ СН'!$G$21</f>
        <v>4793.2064948699999</v>
      </c>
      <c r="D62" s="36">
        <f>SUMIFS(СВЦЭМ!$D$39:$D$758,СВЦЭМ!$A$39:$A$758,$A62,СВЦЭМ!$B$39:$B$758,D$47)+'СЕТ СН'!$G$11+СВЦЭМ!$D$10+'СЕТ СН'!$G$5-'СЕТ СН'!$G$21</f>
        <v>4839.5593338399995</v>
      </c>
      <c r="E62" s="36">
        <f>SUMIFS(СВЦЭМ!$D$39:$D$758,СВЦЭМ!$A$39:$A$758,$A62,СВЦЭМ!$B$39:$B$758,E$47)+'СЕТ СН'!$G$11+СВЦЭМ!$D$10+'СЕТ СН'!$G$5-'СЕТ СН'!$G$21</f>
        <v>4848.9974238499999</v>
      </c>
      <c r="F62" s="36">
        <f>SUMIFS(СВЦЭМ!$D$39:$D$758,СВЦЭМ!$A$39:$A$758,$A62,СВЦЭМ!$B$39:$B$758,F$47)+'СЕТ СН'!$G$11+СВЦЭМ!$D$10+'СЕТ СН'!$G$5-'СЕТ СН'!$G$21</f>
        <v>4847.9230376599999</v>
      </c>
      <c r="G62" s="36">
        <f>SUMIFS(СВЦЭМ!$D$39:$D$758,СВЦЭМ!$A$39:$A$758,$A62,СВЦЭМ!$B$39:$B$758,G$47)+'СЕТ СН'!$G$11+СВЦЭМ!$D$10+'СЕТ СН'!$G$5-'СЕТ СН'!$G$21</f>
        <v>4753.0952987999999</v>
      </c>
      <c r="H62" s="36">
        <f>SUMIFS(СВЦЭМ!$D$39:$D$758,СВЦЭМ!$A$39:$A$758,$A62,СВЦЭМ!$B$39:$B$758,H$47)+'СЕТ СН'!$G$11+СВЦЭМ!$D$10+'СЕТ СН'!$G$5-'СЕТ СН'!$G$21</f>
        <v>4678.7293431799999</v>
      </c>
      <c r="I62" s="36">
        <f>SUMIFS(СВЦЭМ!$D$39:$D$758,СВЦЭМ!$A$39:$A$758,$A62,СВЦЭМ!$B$39:$B$758,I$47)+'СЕТ СН'!$G$11+СВЦЭМ!$D$10+'СЕТ СН'!$G$5-'СЕТ СН'!$G$21</f>
        <v>4617.2010496499997</v>
      </c>
      <c r="J62" s="36">
        <f>SUMIFS(СВЦЭМ!$D$39:$D$758,СВЦЭМ!$A$39:$A$758,$A62,СВЦЭМ!$B$39:$B$758,J$47)+'СЕТ СН'!$G$11+СВЦЭМ!$D$10+'СЕТ СН'!$G$5-'СЕТ СН'!$G$21</f>
        <v>4573.5270118199996</v>
      </c>
      <c r="K62" s="36">
        <f>SUMIFS(СВЦЭМ!$D$39:$D$758,СВЦЭМ!$A$39:$A$758,$A62,СВЦЭМ!$B$39:$B$758,K$47)+'СЕТ СН'!$G$11+СВЦЭМ!$D$10+'СЕТ СН'!$G$5-'СЕТ СН'!$G$21</f>
        <v>4568.2080983400001</v>
      </c>
      <c r="L62" s="36">
        <f>SUMIFS(СВЦЭМ!$D$39:$D$758,СВЦЭМ!$A$39:$A$758,$A62,СВЦЭМ!$B$39:$B$758,L$47)+'СЕТ СН'!$G$11+СВЦЭМ!$D$10+'СЕТ СН'!$G$5-'СЕТ СН'!$G$21</f>
        <v>4569.5322798300003</v>
      </c>
      <c r="M62" s="36">
        <f>SUMIFS(СВЦЭМ!$D$39:$D$758,СВЦЭМ!$A$39:$A$758,$A62,СВЦЭМ!$B$39:$B$758,M$47)+'СЕТ СН'!$G$11+СВЦЭМ!$D$10+'СЕТ СН'!$G$5-'СЕТ СН'!$G$21</f>
        <v>4599.2522096299999</v>
      </c>
      <c r="N62" s="36">
        <f>SUMIFS(СВЦЭМ!$D$39:$D$758,СВЦЭМ!$A$39:$A$758,$A62,СВЦЭМ!$B$39:$B$758,N$47)+'СЕТ СН'!$G$11+СВЦЭМ!$D$10+'СЕТ СН'!$G$5-'СЕТ СН'!$G$21</f>
        <v>4604.49241067</v>
      </c>
      <c r="O62" s="36">
        <f>SUMIFS(СВЦЭМ!$D$39:$D$758,СВЦЭМ!$A$39:$A$758,$A62,СВЦЭМ!$B$39:$B$758,O$47)+'СЕТ СН'!$G$11+СВЦЭМ!$D$10+'СЕТ СН'!$G$5-'СЕТ СН'!$G$21</f>
        <v>4626.2975594999998</v>
      </c>
      <c r="P62" s="36">
        <f>SUMIFS(СВЦЭМ!$D$39:$D$758,СВЦЭМ!$A$39:$A$758,$A62,СВЦЭМ!$B$39:$B$758,P$47)+'СЕТ СН'!$G$11+СВЦЭМ!$D$10+'СЕТ СН'!$G$5-'СЕТ СН'!$G$21</f>
        <v>4643.87982035</v>
      </c>
      <c r="Q62" s="36">
        <f>SUMIFS(СВЦЭМ!$D$39:$D$758,СВЦЭМ!$A$39:$A$758,$A62,СВЦЭМ!$B$39:$B$758,Q$47)+'СЕТ СН'!$G$11+СВЦЭМ!$D$10+'СЕТ СН'!$G$5-'СЕТ СН'!$G$21</f>
        <v>4656.1537532800003</v>
      </c>
      <c r="R62" s="36">
        <f>SUMIFS(СВЦЭМ!$D$39:$D$758,СВЦЭМ!$A$39:$A$758,$A62,СВЦЭМ!$B$39:$B$758,R$47)+'СЕТ СН'!$G$11+СВЦЭМ!$D$10+'СЕТ СН'!$G$5-'СЕТ СН'!$G$21</f>
        <v>4664.0929012199995</v>
      </c>
      <c r="S62" s="36">
        <f>SUMIFS(СВЦЭМ!$D$39:$D$758,СВЦЭМ!$A$39:$A$758,$A62,СВЦЭМ!$B$39:$B$758,S$47)+'СЕТ СН'!$G$11+СВЦЭМ!$D$10+'СЕТ СН'!$G$5-'СЕТ СН'!$G$21</f>
        <v>4662.1113269099997</v>
      </c>
      <c r="T62" s="36">
        <f>SUMIFS(СВЦЭМ!$D$39:$D$758,СВЦЭМ!$A$39:$A$758,$A62,СВЦЭМ!$B$39:$B$758,T$47)+'СЕТ СН'!$G$11+СВЦЭМ!$D$10+'СЕТ СН'!$G$5-'СЕТ СН'!$G$21</f>
        <v>4628.0236664599997</v>
      </c>
      <c r="U62" s="36">
        <f>SUMIFS(СВЦЭМ!$D$39:$D$758,СВЦЭМ!$A$39:$A$758,$A62,СВЦЭМ!$B$39:$B$758,U$47)+'СЕТ СН'!$G$11+СВЦЭМ!$D$10+'СЕТ СН'!$G$5-'СЕТ СН'!$G$21</f>
        <v>4602.86553912</v>
      </c>
      <c r="V62" s="36">
        <f>SUMIFS(СВЦЭМ!$D$39:$D$758,СВЦЭМ!$A$39:$A$758,$A62,СВЦЭМ!$B$39:$B$758,V$47)+'СЕТ СН'!$G$11+СВЦЭМ!$D$10+'СЕТ СН'!$G$5-'СЕТ СН'!$G$21</f>
        <v>4579.9497807899997</v>
      </c>
      <c r="W62" s="36">
        <f>SUMIFS(СВЦЭМ!$D$39:$D$758,СВЦЭМ!$A$39:$A$758,$A62,СВЦЭМ!$B$39:$B$758,W$47)+'СЕТ СН'!$G$11+СВЦЭМ!$D$10+'СЕТ СН'!$G$5-'СЕТ СН'!$G$21</f>
        <v>4571.13957837</v>
      </c>
      <c r="X62" s="36">
        <f>SUMIFS(СВЦЭМ!$D$39:$D$758,СВЦЭМ!$A$39:$A$758,$A62,СВЦЭМ!$B$39:$B$758,X$47)+'СЕТ СН'!$G$11+СВЦЭМ!$D$10+'СЕТ СН'!$G$5-'СЕТ СН'!$G$21</f>
        <v>4581.5862792400003</v>
      </c>
      <c r="Y62" s="36">
        <f>SUMIFS(СВЦЭМ!$D$39:$D$758,СВЦЭМ!$A$39:$A$758,$A62,СВЦЭМ!$B$39:$B$758,Y$47)+'СЕТ СН'!$G$11+СВЦЭМ!$D$10+'СЕТ СН'!$G$5-'СЕТ СН'!$G$21</f>
        <v>4630.1992158100002</v>
      </c>
    </row>
    <row r="63" spans="1:25" ht="15.75" x14ac:dyDescent="0.2">
      <c r="A63" s="35">
        <f t="shared" si="1"/>
        <v>45398</v>
      </c>
      <c r="B63" s="36">
        <f>SUMIFS(СВЦЭМ!$D$39:$D$758,СВЦЭМ!$A$39:$A$758,$A63,СВЦЭМ!$B$39:$B$758,B$47)+'СЕТ СН'!$G$11+СВЦЭМ!$D$10+'СЕТ СН'!$G$5-'СЕТ СН'!$G$21</f>
        <v>4747.5112338999998</v>
      </c>
      <c r="C63" s="36">
        <f>SUMIFS(СВЦЭМ!$D$39:$D$758,СВЦЭМ!$A$39:$A$758,$A63,СВЦЭМ!$B$39:$B$758,C$47)+'СЕТ СН'!$G$11+СВЦЭМ!$D$10+'СЕТ СН'!$G$5-'СЕТ СН'!$G$21</f>
        <v>4778.3164365000002</v>
      </c>
      <c r="D63" s="36">
        <f>SUMIFS(СВЦЭМ!$D$39:$D$758,СВЦЭМ!$A$39:$A$758,$A63,СВЦЭМ!$B$39:$B$758,D$47)+'СЕТ СН'!$G$11+СВЦЭМ!$D$10+'СЕТ СН'!$G$5-'СЕТ СН'!$G$21</f>
        <v>4825.1608677099994</v>
      </c>
      <c r="E63" s="36">
        <f>SUMIFS(СВЦЭМ!$D$39:$D$758,СВЦЭМ!$A$39:$A$758,$A63,СВЦЭМ!$B$39:$B$758,E$47)+'СЕТ СН'!$G$11+СВЦЭМ!$D$10+'СЕТ СН'!$G$5-'СЕТ СН'!$G$21</f>
        <v>4848.7801217999995</v>
      </c>
      <c r="F63" s="36">
        <f>SUMIFS(СВЦЭМ!$D$39:$D$758,СВЦЭМ!$A$39:$A$758,$A63,СВЦЭМ!$B$39:$B$758,F$47)+'СЕТ СН'!$G$11+СВЦЭМ!$D$10+'СЕТ СН'!$G$5-'СЕТ СН'!$G$21</f>
        <v>4850.3542648499997</v>
      </c>
      <c r="G63" s="36">
        <f>SUMIFS(СВЦЭМ!$D$39:$D$758,СВЦЭМ!$A$39:$A$758,$A63,СВЦЭМ!$B$39:$B$758,G$47)+'СЕТ СН'!$G$11+СВЦЭМ!$D$10+'СЕТ СН'!$G$5-'СЕТ СН'!$G$21</f>
        <v>4821.2532805599994</v>
      </c>
      <c r="H63" s="36">
        <f>SUMIFS(СВЦЭМ!$D$39:$D$758,СВЦЭМ!$A$39:$A$758,$A63,СВЦЭМ!$B$39:$B$758,H$47)+'СЕТ СН'!$G$11+СВЦЭМ!$D$10+'СЕТ СН'!$G$5-'СЕТ СН'!$G$21</f>
        <v>4747.7231880199997</v>
      </c>
      <c r="I63" s="36">
        <f>SUMIFS(СВЦЭМ!$D$39:$D$758,СВЦЭМ!$A$39:$A$758,$A63,СВЦЭМ!$B$39:$B$758,I$47)+'СЕТ СН'!$G$11+СВЦЭМ!$D$10+'СЕТ СН'!$G$5-'СЕТ СН'!$G$21</f>
        <v>4687.6631363400002</v>
      </c>
      <c r="J63" s="36">
        <f>SUMIFS(СВЦЭМ!$D$39:$D$758,СВЦЭМ!$A$39:$A$758,$A63,СВЦЭМ!$B$39:$B$758,J$47)+'СЕТ СН'!$G$11+СВЦЭМ!$D$10+'СЕТ СН'!$G$5-'СЕТ СН'!$G$21</f>
        <v>4640.4925126899998</v>
      </c>
      <c r="K63" s="36">
        <f>SUMIFS(СВЦЭМ!$D$39:$D$758,СВЦЭМ!$A$39:$A$758,$A63,СВЦЭМ!$B$39:$B$758,K$47)+'СЕТ СН'!$G$11+СВЦЭМ!$D$10+'СЕТ СН'!$G$5-'СЕТ СН'!$G$21</f>
        <v>4625.9051338400004</v>
      </c>
      <c r="L63" s="36">
        <f>SUMIFS(СВЦЭМ!$D$39:$D$758,СВЦЭМ!$A$39:$A$758,$A63,СВЦЭМ!$B$39:$B$758,L$47)+'СЕТ СН'!$G$11+СВЦЭМ!$D$10+'СЕТ СН'!$G$5-'СЕТ СН'!$G$21</f>
        <v>4622.9220134500001</v>
      </c>
      <c r="M63" s="36">
        <f>SUMIFS(СВЦЭМ!$D$39:$D$758,СВЦЭМ!$A$39:$A$758,$A63,СВЦЭМ!$B$39:$B$758,M$47)+'СЕТ СН'!$G$11+СВЦЭМ!$D$10+'СЕТ СН'!$G$5-'СЕТ СН'!$G$21</f>
        <v>4637.0922607900002</v>
      </c>
      <c r="N63" s="36">
        <f>SUMIFS(СВЦЭМ!$D$39:$D$758,СВЦЭМ!$A$39:$A$758,$A63,СВЦЭМ!$B$39:$B$758,N$47)+'СЕТ СН'!$G$11+СВЦЭМ!$D$10+'СЕТ СН'!$G$5-'СЕТ СН'!$G$21</f>
        <v>4641.5835432599997</v>
      </c>
      <c r="O63" s="36">
        <f>SUMIFS(СВЦЭМ!$D$39:$D$758,СВЦЭМ!$A$39:$A$758,$A63,СВЦЭМ!$B$39:$B$758,O$47)+'СЕТ СН'!$G$11+СВЦЭМ!$D$10+'СЕТ СН'!$G$5-'СЕТ СН'!$G$21</f>
        <v>4648.0987621499999</v>
      </c>
      <c r="P63" s="36">
        <f>SUMIFS(СВЦЭМ!$D$39:$D$758,СВЦЭМ!$A$39:$A$758,$A63,СВЦЭМ!$B$39:$B$758,P$47)+'СЕТ СН'!$G$11+СВЦЭМ!$D$10+'СЕТ СН'!$G$5-'СЕТ СН'!$G$21</f>
        <v>4666.9649221600002</v>
      </c>
      <c r="Q63" s="36">
        <f>SUMIFS(СВЦЭМ!$D$39:$D$758,СВЦЭМ!$A$39:$A$758,$A63,СВЦЭМ!$B$39:$B$758,Q$47)+'СЕТ СН'!$G$11+СВЦЭМ!$D$10+'СЕТ СН'!$G$5-'СЕТ СН'!$G$21</f>
        <v>4673.0578900599994</v>
      </c>
      <c r="R63" s="36">
        <f>SUMIFS(СВЦЭМ!$D$39:$D$758,СВЦЭМ!$A$39:$A$758,$A63,СВЦЭМ!$B$39:$B$758,R$47)+'СЕТ СН'!$G$11+СВЦЭМ!$D$10+'СЕТ СН'!$G$5-'СЕТ СН'!$G$21</f>
        <v>4688.1731657099999</v>
      </c>
      <c r="S63" s="36">
        <f>SUMIFS(СВЦЭМ!$D$39:$D$758,СВЦЭМ!$A$39:$A$758,$A63,СВЦЭМ!$B$39:$B$758,S$47)+'СЕТ СН'!$G$11+СВЦЭМ!$D$10+'СЕТ СН'!$G$5-'СЕТ СН'!$G$21</f>
        <v>4669.9784394899998</v>
      </c>
      <c r="T63" s="36">
        <f>SUMIFS(СВЦЭМ!$D$39:$D$758,СВЦЭМ!$A$39:$A$758,$A63,СВЦЭМ!$B$39:$B$758,T$47)+'СЕТ СН'!$G$11+СВЦЭМ!$D$10+'СЕТ СН'!$G$5-'СЕТ СН'!$G$21</f>
        <v>4621.1066730000002</v>
      </c>
      <c r="U63" s="36">
        <f>SUMIFS(СВЦЭМ!$D$39:$D$758,СВЦЭМ!$A$39:$A$758,$A63,СВЦЭМ!$B$39:$B$758,U$47)+'СЕТ СН'!$G$11+СВЦЭМ!$D$10+'СЕТ СН'!$G$5-'СЕТ СН'!$G$21</f>
        <v>4649.6442544299998</v>
      </c>
      <c r="V63" s="36">
        <f>SUMIFS(СВЦЭМ!$D$39:$D$758,СВЦЭМ!$A$39:$A$758,$A63,СВЦЭМ!$B$39:$B$758,V$47)+'СЕТ СН'!$G$11+СВЦЭМ!$D$10+'СЕТ СН'!$G$5-'СЕТ СН'!$G$21</f>
        <v>4616.8529338299995</v>
      </c>
      <c r="W63" s="36">
        <f>SUMIFS(СВЦЭМ!$D$39:$D$758,СВЦЭМ!$A$39:$A$758,$A63,СВЦЭМ!$B$39:$B$758,W$47)+'СЕТ СН'!$G$11+СВЦЭМ!$D$10+'СЕТ СН'!$G$5-'СЕТ СН'!$G$21</f>
        <v>4599.9102191800002</v>
      </c>
      <c r="X63" s="36">
        <f>SUMIFS(СВЦЭМ!$D$39:$D$758,СВЦЭМ!$A$39:$A$758,$A63,СВЦЭМ!$B$39:$B$758,X$47)+'СЕТ СН'!$G$11+СВЦЭМ!$D$10+'СЕТ СН'!$G$5-'СЕТ СН'!$G$21</f>
        <v>4601.3775800599997</v>
      </c>
      <c r="Y63" s="36">
        <f>SUMIFS(СВЦЭМ!$D$39:$D$758,СВЦЭМ!$A$39:$A$758,$A63,СВЦЭМ!$B$39:$B$758,Y$47)+'СЕТ СН'!$G$11+СВЦЭМ!$D$10+'СЕТ СН'!$G$5-'СЕТ СН'!$G$21</f>
        <v>4610.8065127299997</v>
      </c>
    </row>
    <row r="64" spans="1:25" ht="15.75" x14ac:dyDescent="0.2">
      <c r="A64" s="35">
        <f t="shared" si="1"/>
        <v>45399</v>
      </c>
      <c r="B64" s="36">
        <f>SUMIFS(СВЦЭМ!$D$39:$D$758,СВЦЭМ!$A$39:$A$758,$A64,СВЦЭМ!$B$39:$B$758,B$47)+'СЕТ СН'!$G$11+СВЦЭМ!$D$10+'СЕТ СН'!$G$5-'СЕТ СН'!$G$21</f>
        <v>4671.0447963699999</v>
      </c>
      <c r="C64" s="36">
        <f>SUMIFS(СВЦЭМ!$D$39:$D$758,СВЦЭМ!$A$39:$A$758,$A64,СВЦЭМ!$B$39:$B$758,C$47)+'СЕТ СН'!$G$11+СВЦЭМ!$D$10+'СЕТ СН'!$G$5-'СЕТ СН'!$G$21</f>
        <v>4720.3776158999999</v>
      </c>
      <c r="D64" s="36">
        <f>SUMIFS(СВЦЭМ!$D$39:$D$758,СВЦЭМ!$A$39:$A$758,$A64,СВЦЭМ!$B$39:$B$758,D$47)+'СЕТ СН'!$G$11+СВЦЭМ!$D$10+'СЕТ СН'!$G$5-'СЕТ СН'!$G$21</f>
        <v>4739.3110338699998</v>
      </c>
      <c r="E64" s="36">
        <f>SUMIFS(СВЦЭМ!$D$39:$D$758,СВЦЭМ!$A$39:$A$758,$A64,СВЦЭМ!$B$39:$B$758,E$47)+'СЕТ СН'!$G$11+СВЦЭМ!$D$10+'СЕТ СН'!$G$5-'СЕТ СН'!$G$21</f>
        <v>4755.4243000099996</v>
      </c>
      <c r="F64" s="36">
        <f>SUMIFS(СВЦЭМ!$D$39:$D$758,СВЦЭМ!$A$39:$A$758,$A64,СВЦЭМ!$B$39:$B$758,F$47)+'СЕТ СН'!$G$11+СВЦЭМ!$D$10+'СЕТ СН'!$G$5-'СЕТ СН'!$G$21</f>
        <v>4749.8272406899996</v>
      </c>
      <c r="G64" s="36">
        <f>SUMIFS(СВЦЭМ!$D$39:$D$758,СВЦЭМ!$A$39:$A$758,$A64,СВЦЭМ!$B$39:$B$758,G$47)+'СЕТ СН'!$G$11+СВЦЭМ!$D$10+'СЕТ СН'!$G$5-'СЕТ СН'!$G$21</f>
        <v>4725.4544248599996</v>
      </c>
      <c r="H64" s="36">
        <f>SUMIFS(СВЦЭМ!$D$39:$D$758,СВЦЭМ!$A$39:$A$758,$A64,СВЦЭМ!$B$39:$B$758,H$47)+'СЕТ СН'!$G$11+СВЦЭМ!$D$10+'СЕТ СН'!$G$5-'СЕТ СН'!$G$21</f>
        <v>4658.3193339600002</v>
      </c>
      <c r="I64" s="36">
        <f>SUMIFS(СВЦЭМ!$D$39:$D$758,СВЦЭМ!$A$39:$A$758,$A64,СВЦЭМ!$B$39:$B$758,I$47)+'СЕТ СН'!$G$11+СВЦЭМ!$D$10+'СЕТ СН'!$G$5-'СЕТ СН'!$G$21</f>
        <v>4594.8349410199999</v>
      </c>
      <c r="J64" s="36">
        <f>SUMIFS(СВЦЭМ!$D$39:$D$758,СВЦЭМ!$A$39:$A$758,$A64,СВЦЭМ!$B$39:$B$758,J$47)+'СЕТ СН'!$G$11+СВЦЭМ!$D$10+'СЕТ СН'!$G$5-'СЕТ СН'!$G$21</f>
        <v>4534.48544717</v>
      </c>
      <c r="K64" s="36">
        <f>SUMIFS(СВЦЭМ!$D$39:$D$758,СВЦЭМ!$A$39:$A$758,$A64,СВЦЭМ!$B$39:$B$758,K$47)+'СЕТ СН'!$G$11+СВЦЭМ!$D$10+'СЕТ СН'!$G$5-'СЕТ СН'!$G$21</f>
        <v>4505.9345421500002</v>
      </c>
      <c r="L64" s="36">
        <f>SUMIFS(СВЦЭМ!$D$39:$D$758,СВЦЭМ!$A$39:$A$758,$A64,СВЦЭМ!$B$39:$B$758,L$47)+'СЕТ СН'!$G$11+СВЦЭМ!$D$10+'СЕТ СН'!$G$5-'СЕТ СН'!$G$21</f>
        <v>4516.8599443599996</v>
      </c>
      <c r="M64" s="36">
        <f>SUMIFS(СВЦЭМ!$D$39:$D$758,СВЦЭМ!$A$39:$A$758,$A64,СВЦЭМ!$B$39:$B$758,M$47)+'СЕТ СН'!$G$11+СВЦЭМ!$D$10+'СЕТ СН'!$G$5-'СЕТ СН'!$G$21</f>
        <v>4530.5397405499998</v>
      </c>
      <c r="N64" s="36">
        <f>SUMIFS(СВЦЭМ!$D$39:$D$758,СВЦЭМ!$A$39:$A$758,$A64,СВЦЭМ!$B$39:$B$758,N$47)+'СЕТ СН'!$G$11+СВЦЭМ!$D$10+'СЕТ СН'!$G$5-'СЕТ СН'!$G$21</f>
        <v>4534.7563284799999</v>
      </c>
      <c r="O64" s="36">
        <f>SUMIFS(СВЦЭМ!$D$39:$D$758,СВЦЭМ!$A$39:$A$758,$A64,СВЦЭМ!$B$39:$B$758,O$47)+'СЕТ СН'!$G$11+СВЦЭМ!$D$10+'СЕТ СН'!$G$5-'СЕТ СН'!$G$21</f>
        <v>4559.3855152699998</v>
      </c>
      <c r="P64" s="36">
        <f>SUMIFS(СВЦЭМ!$D$39:$D$758,СВЦЭМ!$A$39:$A$758,$A64,СВЦЭМ!$B$39:$B$758,P$47)+'СЕТ СН'!$G$11+СВЦЭМ!$D$10+'СЕТ СН'!$G$5-'СЕТ СН'!$G$21</f>
        <v>4558.96187723</v>
      </c>
      <c r="Q64" s="36">
        <f>SUMIFS(СВЦЭМ!$D$39:$D$758,СВЦЭМ!$A$39:$A$758,$A64,СВЦЭМ!$B$39:$B$758,Q$47)+'СЕТ СН'!$G$11+СВЦЭМ!$D$10+'СЕТ СН'!$G$5-'СЕТ СН'!$G$21</f>
        <v>4571.9200845799996</v>
      </c>
      <c r="R64" s="36">
        <f>SUMIFS(СВЦЭМ!$D$39:$D$758,СВЦЭМ!$A$39:$A$758,$A64,СВЦЭМ!$B$39:$B$758,R$47)+'СЕТ СН'!$G$11+СВЦЭМ!$D$10+'СЕТ СН'!$G$5-'СЕТ СН'!$G$21</f>
        <v>4584.2080542499998</v>
      </c>
      <c r="S64" s="36">
        <f>SUMIFS(СВЦЭМ!$D$39:$D$758,СВЦЭМ!$A$39:$A$758,$A64,СВЦЭМ!$B$39:$B$758,S$47)+'СЕТ СН'!$G$11+СВЦЭМ!$D$10+'СЕТ СН'!$G$5-'СЕТ СН'!$G$21</f>
        <v>4573.3668440399997</v>
      </c>
      <c r="T64" s="36">
        <f>SUMIFS(СВЦЭМ!$D$39:$D$758,СВЦЭМ!$A$39:$A$758,$A64,СВЦЭМ!$B$39:$B$758,T$47)+'СЕТ СН'!$G$11+СВЦЭМ!$D$10+'СЕТ СН'!$G$5-'СЕТ СН'!$G$21</f>
        <v>4551.8805648999996</v>
      </c>
      <c r="U64" s="36">
        <f>SUMIFS(СВЦЭМ!$D$39:$D$758,СВЦЭМ!$A$39:$A$758,$A64,СВЦЭМ!$B$39:$B$758,U$47)+'СЕТ СН'!$G$11+СВЦЭМ!$D$10+'СЕТ СН'!$G$5-'СЕТ СН'!$G$21</f>
        <v>4532.9598076700004</v>
      </c>
      <c r="V64" s="36">
        <f>SUMIFS(СВЦЭМ!$D$39:$D$758,СВЦЭМ!$A$39:$A$758,$A64,СВЦЭМ!$B$39:$B$758,V$47)+'СЕТ СН'!$G$11+СВЦЭМ!$D$10+'СЕТ СН'!$G$5-'СЕТ СН'!$G$21</f>
        <v>4500.0225689399995</v>
      </c>
      <c r="W64" s="36">
        <f>SUMIFS(СВЦЭМ!$D$39:$D$758,СВЦЭМ!$A$39:$A$758,$A64,СВЦЭМ!$B$39:$B$758,W$47)+'СЕТ СН'!$G$11+СВЦЭМ!$D$10+'СЕТ СН'!$G$5-'СЕТ СН'!$G$21</f>
        <v>4487.0490392199999</v>
      </c>
      <c r="X64" s="36">
        <f>SUMIFS(СВЦЭМ!$D$39:$D$758,СВЦЭМ!$A$39:$A$758,$A64,СВЦЭМ!$B$39:$B$758,X$47)+'СЕТ СН'!$G$11+СВЦЭМ!$D$10+'СЕТ СН'!$G$5-'СЕТ СН'!$G$21</f>
        <v>4535.1149151400004</v>
      </c>
      <c r="Y64" s="36">
        <f>SUMIFS(СВЦЭМ!$D$39:$D$758,СВЦЭМ!$A$39:$A$758,$A64,СВЦЭМ!$B$39:$B$758,Y$47)+'СЕТ СН'!$G$11+СВЦЭМ!$D$10+'СЕТ СН'!$G$5-'СЕТ СН'!$G$21</f>
        <v>4563.4776725399997</v>
      </c>
    </row>
    <row r="65" spans="1:26" ht="15.75" x14ac:dyDescent="0.2">
      <c r="A65" s="35">
        <f t="shared" si="1"/>
        <v>45400</v>
      </c>
      <c r="B65" s="36">
        <f>SUMIFS(СВЦЭМ!$D$39:$D$758,СВЦЭМ!$A$39:$A$758,$A65,СВЦЭМ!$B$39:$B$758,B$47)+'СЕТ СН'!$G$11+СВЦЭМ!$D$10+'СЕТ СН'!$G$5-'СЕТ СН'!$G$21</f>
        <v>4690.1500734199999</v>
      </c>
      <c r="C65" s="36">
        <f>SUMIFS(СВЦЭМ!$D$39:$D$758,СВЦЭМ!$A$39:$A$758,$A65,СВЦЭМ!$B$39:$B$758,C$47)+'СЕТ СН'!$G$11+СВЦЭМ!$D$10+'СЕТ СН'!$G$5-'СЕТ СН'!$G$21</f>
        <v>4672.6035733299996</v>
      </c>
      <c r="D65" s="36">
        <f>SUMIFS(СВЦЭМ!$D$39:$D$758,СВЦЭМ!$A$39:$A$758,$A65,СВЦЭМ!$B$39:$B$758,D$47)+'СЕТ СН'!$G$11+СВЦЭМ!$D$10+'СЕТ СН'!$G$5-'СЕТ СН'!$G$21</f>
        <v>4698.3794821699994</v>
      </c>
      <c r="E65" s="36">
        <f>SUMIFS(СВЦЭМ!$D$39:$D$758,СВЦЭМ!$A$39:$A$758,$A65,СВЦЭМ!$B$39:$B$758,E$47)+'СЕТ СН'!$G$11+СВЦЭМ!$D$10+'СЕТ СН'!$G$5-'СЕТ СН'!$G$21</f>
        <v>4703.2275097900001</v>
      </c>
      <c r="F65" s="36">
        <f>SUMIFS(СВЦЭМ!$D$39:$D$758,СВЦЭМ!$A$39:$A$758,$A65,СВЦЭМ!$B$39:$B$758,F$47)+'СЕТ СН'!$G$11+СВЦЭМ!$D$10+'СЕТ СН'!$G$5-'СЕТ СН'!$G$21</f>
        <v>4700.8765791200003</v>
      </c>
      <c r="G65" s="36">
        <f>SUMIFS(СВЦЭМ!$D$39:$D$758,СВЦЭМ!$A$39:$A$758,$A65,СВЦЭМ!$B$39:$B$758,G$47)+'СЕТ СН'!$G$11+СВЦЭМ!$D$10+'СЕТ СН'!$G$5-'СЕТ СН'!$G$21</f>
        <v>4686.7122870599997</v>
      </c>
      <c r="H65" s="36">
        <f>SUMIFS(СВЦЭМ!$D$39:$D$758,СВЦЭМ!$A$39:$A$758,$A65,СВЦЭМ!$B$39:$B$758,H$47)+'СЕТ СН'!$G$11+СВЦЭМ!$D$10+'СЕТ СН'!$G$5-'СЕТ СН'!$G$21</f>
        <v>4632.9531324700001</v>
      </c>
      <c r="I65" s="36">
        <f>SUMIFS(СВЦЭМ!$D$39:$D$758,СВЦЭМ!$A$39:$A$758,$A65,СВЦЭМ!$B$39:$B$758,I$47)+'СЕТ СН'!$G$11+СВЦЭМ!$D$10+'СЕТ СН'!$G$5-'СЕТ СН'!$G$21</f>
        <v>4557.4521073300002</v>
      </c>
      <c r="J65" s="36">
        <f>SUMIFS(СВЦЭМ!$D$39:$D$758,СВЦЭМ!$A$39:$A$758,$A65,СВЦЭМ!$B$39:$B$758,J$47)+'СЕТ СН'!$G$11+СВЦЭМ!$D$10+'СЕТ СН'!$G$5-'СЕТ СН'!$G$21</f>
        <v>4515.26784881</v>
      </c>
      <c r="K65" s="36">
        <f>SUMIFS(СВЦЭМ!$D$39:$D$758,СВЦЭМ!$A$39:$A$758,$A65,СВЦЭМ!$B$39:$B$758,K$47)+'СЕТ СН'!$G$11+СВЦЭМ!$D$10+'СЕТ СН'!$G$5-'СЕТ СН'!$G$21</f>
        <v>4475.3268693400005</v>
      </c>
      <c r="L65" s="36">
        <f>SUMIFS(СВЦЭМ!$D$39:$D$758,СВЦЭМ!$A$39:$A$758,$A65,СВЦЭМ!$B$39:$B$758,L$47)+'СЕТ СН'!$G$11+СВЦЭМ!$D$10+'СЕТ СН'!$G$5-'СЕТ СН'!$G$21</f>
        <v>4466.4722806</v>
      </c>
      <c r="M65" s="36">
        <f>SUMIFS(СВЦЭМ!$D$39:$D$758,СВЦЭМ!$A$39:$A$758,$A65,СВЦЭМ!$B$39:$B$758,M$47)+'СЕТ СН'!$G$11+СВЦЭМ!$D$10+'СЕТ СН'!$G$5-'СЕТ СН'!$G$21</f>
        <v>4547.2483786699995</v>
      </c>
      <c r="N65" s="36">
        <f>SUMIFS(СВЦЭМ!$D$39:$D$758,СВЦЭМ!$A$39:$A$758,$A65,СВЦЭМ!$B$39:$B$758,N$47)+'СЕТ СН'!$G$11+СВЦЭМ!$D$10+'СЕТ СН'!$G$5-'СЕТ СН'!$G$21</f>
        <v>4557.0704840099997</v>
      </c>
      <c r="O65" s="36">
        <f>SUMIFS(СВЦЭМ!$D$39:$D$758,СВЦЭМ!$A$39:$A$758,$A65,СВЦЭМ!$B$39:$B$758,O$47)+'СЕТ СН'!$G$11+СВЦЭМ!$D$10+'СЕТ СН'!$G$5-'СЕТ СН'!$G$21</f>
        <v>4575.4513055500001</v>
      </c>
      <c r="P65" s="36">
        <f>SUMIFS(СВЦЭМ!$D$39:$D$758,СВЦЭМ!$A$39:$A$758,$A65,СВЦЭМ!$B$39:$B$758,P$47)+'СЕТ СН'!$G$11+СВЦЭМ!$D$10+'СЕТ СН'!$G$5-'СЕТ СН'!$G$21</f>
        <v>4594.27957668</v>
      </c>
      <c r="Q65" s="36">
        <f>SUMIFS(СВЦЭМ!$D$39:$D$758,СВЦЭМ!$A$39:$A$758,$A65,СВЦЭМ!$B$39:$B$758,Q$47)+'СЕТ СН'!$G$11+СВЦЭМ!$D$10+'СЕТ СН'!$G$5-'СЕТ СН'!$G$21</f>
        <v>4611.42832757</v>
      </c>
      <c r="R65" s="36">
        <f>SUMIFS(СВЦЭМ!$D$39:$D$758,СВЦЭМ!$A$39:$A$758,$A65,СВЦЭМ!$B$39:$B$758,R$47)+'СЕТ СН'!$G$11+СВЦЭМ!$D$10+'СЕТ СН'!$G$5-'СЕТ СН'!$G$21</f>
        <v>4611.7862735099998</v>
      </c>
      <c r="S65" s="36">
        <f>SUMIFS(СВЦЭМ!$D$39:$D$758,СВЦЭМ!$A$39:$A$758,$A65,СВЦЭМ!$B$39:$B$758,S$47)+'СЕТ СН'!$G$11+СВЦЭМ!$D$10+'СЕТ СН'!$G$5-'СЕТ СН'!$G$21</f>
        <v>4600.8319608599995</v>
      </c>
      <c r="T65" s="36">
        <f>SUMIFS(СВЦЭМ!$D$39:$D$758,СВЦЭМ!$A$39:$A$758,$A65,СВЦЭМ!$B$39:$B$758,T$47)+'СЕТ СН'!$G$11+СВЦЭМ!$D$10+'СЕТ СН'!$G$5-'СЕТ СН'!$G$21</f>
        <v>4565.3090232599998</v>
      </c>
      <c r="U65" s="36">
        <f>SUMIFS(СВЦЭМ!$D$39:$D$758,СВЦЭМ!$A$39:$A$758,$A65,СВЦЭМ!$B$39:$B$758,U$47)+'СЕТ СН'!$G$11+СВЦЭМ!$D$10+'СЕТ СН'!$G$5-'СЕТ СН'!$G$21</f>
        <v>4567.9596627499996</v>
      </c>
      <c r="V65" s="36">
        <f>SUMIFS(СВЦЭМ!$D$39:$D$758,СВЦЭМ!$A$39:$A$758,$A65,СВЦЭМ!$B$39:$B$758,V$47)+'СЕТ СН'!$G$11+СВЦЭМ!$D$10+'СЕТ СН'!$G$5-'СЕТ СН'!$G$21</f>
        <v>4529.7695762900003</v>
      </c>
      <c r="W65" s="36">
        <f>SUMIFS(СВЦЭМ!$D$39:$D$758,СВЦЭМ!$A$39:$A$758,$A65,СВЦЭМ!$B$39:$B$758,W$47)+'СЕТ СН'!$G$11+СВЦЭМ!$D$10+'СЕТ СН'!$G$5-'СЕТ СН'!$G$21</f>
        <v>4500.16059038</v>
      </c>
      <c r="X65" s="36">
        <f>SUMIFS(СВЦЭМ!$D$39:$D$758,СВЦЭМ!$A$39:$A$758,$A65,СВЦЭМ!$B$39:$B$758,X$47)+'СЕТ СН'!$G$11+СВЦЭМ!$D$10+'СЕТ СН'!$G$5-'СЕТ СН'!$G$21</f>
        <v>4554.24926461</v>
      </c>
      <c r="Y65" s="36">
        <f>SUMIFS(СВЦЭМ!$D$39:$D$758,СВЦЭМ!$A$39:$A$758,$A65,СВЦЭМ!$B$39:$B$758,Y$47)+'СЕТ СН'!$G$11+СВЦЭМ!$D$10+'СЕТ СН'!$G$5-'СЕТ СН'!$G$21</f>
        <v>4624.5024240599996</v>
      </c>
    </row>
    <row r="66" spans="1:26" ht="15.75" x14ac:dyDescent="0.2">
      <c r="A66" s="35">
        <f t="shared" si="1"/>
        <v>45401</v>
      </c>
      <c r="B66" s="36">
        <f>SUMIFS(СВЦЭМ!$D$39:$D$758,СВЦЭМ!$A$39:$A$758,$A66,СВЦЭМ!$B$39:$B$758,B$47)+'СЕТ СН'!$G$11+СВЦЭМ!$D$10+'СЕТ СН'!$G$5-'СЕТ СН'!$G$21</f>
        <v>4654.0148805299996</v>
      </c>
      <c r="C66" s="36">
        <f>SUMIFS(СВЦЭМ!$D$39:$D$758,СВЦЭМ!$A$39:$A$758,$A66,СВЦЭМ!$B$39:$B$758,C$47)+'СЕТ СН'!$G$11+СВЦЭМ!$D$10+'СЕТ СН'!$G$5-'СЕТ СН'!$G$21</f>
        <v>4697.2081218799995</v>
      </c>
      <c r="D66" s="36">
        <f>SUMIFS(СВЦЭМ!$D$39:$D$758,СВЦЭМ!$A$39:$A$758,$A66,СВЦЭМ!$B$39:$B$758,D$47)+'СЕТ СН'!$G$11+СВЦЭМ!$D$10+'СЕТ СН'!$G$5-'СЕТ СН'!$G$21</f>
        <v>4715.1586198099994</v>
      </c>
      <c r="E66" s="36">
        <f>SUMIFS(СВЦЭМ!$D$39:$D$758,СВЦЭМ!$A$39:$A$758,$A66,СВЦЭМ!$B$39:$B$758,E$47)+'СЕТ СН'!$G$11+СВЦЭМ!$D$10+'СЕТ СН'!$G$5-'СЕТ СН'!$G$21</f>
        <v>4725.7859003100002</v>
      </c>
      <c r="F66" s="36">
        <f>SUMIFS(СВЦЭМ!$D$39:$D$758,СВЦЭМ!$A$39:$A$758,$A66,СВЦЭМ!$B$39:$B$758,F$47)+'СЕТ СН'!$G$11+СВЦЭМ!$D$10+'СЕТ СН'!$G$5-'СЕТ СН'!$G$21</f>
        <v>4698.06324485</v>
      </c>
      <c r="G66" s="36">
        <f>SUMIFS(СВЦЭМ!$D$39:$D$758,СВЦЭМ!$A$39:$A$758,$A66,СВЦЭМ!$B$39:$B$758,G$47)+'СЕТ СН'!$G$11+СВЦЭМ!$D$10+'СЕТ СН'!$G$5-'СЕТ СН'!$G$21</f>
        <v>4691.4704493999998</v>
      </c>
      <c r="H66" s="36">
        <f>SUMIFS(СВЦЭМ!$D$39:$D$758,СВЦЭМ!$A$39:$A$758,$A66,СВЦЭМ!$B$39:$B$758,H$47)+'СЕТ СН'!$G$11+СВЦЭМ!$D$10+'СЕТ СН'!$G$5-'СЕТ СН'!$G$21</f>
        <v>4608.8892715499996</v>
      </c>
      <c r="I66" s="36">
        <f>SUMIFS(СВЦЭМ!$D$39:$D$758,СВЦЭМ!$A$39:$A$758,$A66,СВЦЭМ!$B$39:$B$758,I$47)+'СЕТ СН'!$G$11+СВЦЭМ!$D$10+'СЕТ СН'!$G$5-'СЕТ СН'!$G$21</f>
        <v>4584.4401688300004</v>
      </c>
      <c r="J66" s="36">
        <f>SUMIFS(СВЦЭМ!$D$39:$D$758,СВЦЭМ!$A$39:$A$758,$A66,СВЦЭМ!$B$39:$B$758,J$47)+'СЕТ СН'!$G$11+СВЦЭМ!$D$10+'СЕТ СН'!$G$5-'СЕТ СН'!$G$21</f>
        <v>4531.5593768999997</v>
      </c>
      <c r="K66" s="36">
        <f>SUMIFS(СВЦЭМ!$D$39:$D$758,СВЦЭМ!$A$39:$A$758,$A66,СВЦЭМ!$B$39:$B$758,K$47)+'СЕТ СН'!$G$11+СВЦЭМ!$D$10+'СЕТ СН'!$G$5-'СЕТ СН'!$G$21</f>
        <v>4537.8387454499998</v>
      </c>
      <c r="L66" s="36">
        <f>SUMIFS(СВЦЭМ!$D$39:$D$758,СВЦЭМ!$A$39:$A$758,$A66,СВЦЭМ!$B$39:$B$758,L$47)+'СЕТ СН'!$G$11+СВЦЭМ!$D$10+'СЕТ СН'!$G$5-'СЕТ СН'!$G$21</f>
        <v>4525.5551601999996</v>
      </c>
      <c r="M66" s="36">
        <f>SUMIFS(СВЦЭМ!$D$39:$D$758,СВЦЭМ!$A$39:$A$758,$A66,СВЦЭМ!$B$39:$B$758,M$47)+'СЕТ СН'!$G$11+СВЦЭМ!$D$10+'СЕТ СН'!$G$5-'СЕТ СН'!$G$21</f>
        <v>4525.1814849900002</v>
      </c>
      <c r="N66" s="36">
        <f>SUMIFS(СВЦЭМ!$D$39:$D$758,СВЦЭМ!$A$39:$A$758,$A66,СВЦЭМ!$B$39:$B$758,N$47)+'СЕТ СН'!$G$11+СВЦЭМ!$D$10+'СЕТ СН'!$G$5-'СЕТ СН'!$G$21</f>
        <v>4533.9922490500003</v>
      </c>
      <c r="O66" s="36">
        <f>SUMIFS(СВЦЭМ!$D$39:$D$758,СВЦЭМ!$A$39:$A$758,$A66,СВЦЭМ!$B$39:$B$758,O$47)+'СЕТ СН'!$G$11+СВЦЭМ!$D$10+'СЕТ СН'!$G$5-'СЕТ СН'!$G$21</f>
        <v>4549.6634196300001</v>
      </c>
      <c r="P66" s="36">
        <f>SUMIFS(СВЦЭМ!$D$39:$D$758,СВЦЭМ!$A$39:$A$758,$A66,СВЦЭМ!$B$39:$B$758,P$47)+'СЕТ СН'!$G$11+СВЦЭМ!$D$10+'СЕТ СН'!$G$5-'СЕТ СН'!$G$21</f>
        <v>4563.8625360099995</v>
      </c>
      <c r="Q66" s="36">
        <f>SUMIFS(СВЦЭМ!$D$39:$D$758,СВЦЭМ!$A$39:$A$758,$A66,СВЦЭМ!$B$39:$B$758,Q$47)+'СЕТ СН'!$G$11+СВЦЭМ!$D$10+'СЕТ СН'!$G$5-'СЕТ СН'!$G$21</f>
        <v>4571.9601000599996</v>
      </c>
      <c r="R66" s="36">
        <f>SUMIFS(СВЦЭМ!$D$39:$D$758,СВЦЭМ!$A$39:$A$758,$A66,СВЦЭМ!$B$39:$B$758,R$47)+'СЕТ СН'!$G$11+СВЦЭМ!$D$10+'СЕТ СН'!$G$5-'СЕТ СН'!$G$21</f>
        <v>4574.22634139</v>
      </c>
      <c r="S66" s="36">
        <f>SUMIFS(СВЦЭМ!$D$39:$D$758,СВЦЭМ!$A$39:$A$758,$A66,СВЦЭМ!$B$39:$B$758,S$47)+'СЕТ СН'!$G$11+СВЦЭМ!$D$10+'СЕТ СН'!$G$5-'СЕТ СН'!$G$21</f>
        <v>4618.1660603099999</v>
      </c>
      <c r="T66" s="36">
        <f>SUMIFS(СВЦЭМ!$D$39:$D$758,СВЦЭМ!$A$39:$A$758,$A66,СВЦЭМ!$B$39:$B$758,T$47)+'СЕТ СН'!$G$11+СВЦЭМ!$D$10+'СЕТ СН'!$G$5-'СЕТ СН'!$G$21</f>
        <v>4594.898029</v>
      </c>
      <c r="U66" s="36">
        <f>SUMIFS(СВЦЭМ!$D$39:$D$758,СВЦЭМ!$A$39:$A$758,$A66,СВЦЭМ!$B$39:$B$758,U$47)+'СЕТ СН'!$G$11+СВЦЭМ!$D$10+'СЕТ СН'!$G$5-'СЕТ СН'!$G$21</f>
        <v>4505.3084024</v>
      </c>
      <c r="V66" s="36">
        <f>SUMIFS(СВЦЭМ!$D$39:$D$758,СВЦЭМ!$A$39:$A$758,$A66,СВЦЭМ!$B$39:$B$758,V$47)+'СЕТ СН'!$G$11+СВЦЭМ!$D$10+'СЕТ СН'!$G$5-'СЕТ СН'!$G$21</f>
        <v>4513.1224734899997</v>
      </c>
      <c r="W66" s="36">
        <f>SUMIFS(СВЦЭМ!$D$39:$D$758,СВЦЭМ!$A$39:$A$758,$A66,СВЦЭМ!$B$39:$B$758,W$47)+'СЕТ СН'!$G$11+СВЦЭМ!$D$10+'СЕТ СН'!$G$5-'СЕТ СН'!$G$21</f>
        <v>4498.1770455999995</v>
      </c>
      <c r="X66" s="36">
        <f>SUMIFS(СВЦЭМ!$D$39:$D$758,СВЦЭМ!$A$39:$A$758,$A66,СВЦЭМ!$B$39:$B$758,X$47)+'СЕТ СН'!$G$11+СВЦЭМ!$D$10+'СЕТ СН'!$G$5-'СЕТ СН'!$G$21</f>
        <v>4584.2177061800003</v>
      </c>
      <c r="Y66" s="36">
        <f>SUMIFS(СВЦЭМ!$D$39:$D$758,СВЦЭМ!$A$39:$A$758,$A66,СВЦЭМ!$B$39:$B$758,Y$47)+'СЕТ СН'!$G$11+СВЦЭМ!$D$10+'СЕТ СН'!$G$5-'СЕТ СН'!$G$21</f>
        <v>4607.8054521200002</v>
      </c>
    </row>
    <row r="67" spans="1:26" ht="15.75" x14ac:dyDescent="0.2">
      <c r="A67" s="35">
        <f t="shared" si="1"/>
        <v>45402</v>
      </c>
      <c r="B67" s="36">
        <f>SUMIFS(СВЦЭМ!$D$39:$D$758,СВЦЭМ!$A$39:$A$758,$A67,СВЦЭМ!$B$39:$B$758,B$47)+'СЕТ СН'!$G$11+СВЦЭМ!$D$10+'СЕТ СН'!$G$5-'СЕТ СН'!$G$21</f>
        <v>4558.7473483899994</v>
      </c>
      <c r="C67" s="36">
        <f>SUMIFS(СВЦЭМ!$D$39:$D$758,СВЦЭМ!$A$39:$A$758,$A67,СВЦЭМ!$B$39:$B$758,C$47)+'СЕТ СН'!$G$11+СВЦЭМ!$D$10+'СЕТ СН'!$G$5-'СЕТ СН'!$G$21</f>
        <v>4691.6086305899998</v>
      </c>
      <c r="D67" s="36">
        <f>SUMIFS(СВЦЭМ!$D$39:$D$758,СВЦЭМ!$A$39:$A$758,$A67,СВЦЭМ!$B$39:$B$758,D$47)+'СЕТ СН'!$G$11+СВЦЭМ!$D$10+'СЕТ СН'!$G$5-'СЕТ СН'!$G$21</f>
        <v>4812.0005582399999</v>
      </c>
      <c r="E67" s="36">
        <f>SUMIFS(СВЦЭМ!$D$39:$D$758,СВЦЭМ!$A$39:$A$758,$A67,СВЦЭМ!$B$39:$B$758,E$47)+'СЕТ СН'!$G$11+СВЦЭМ!$D$10+'СЕТ СН'!$G$5-'СЕТ СН'!$G$21</f>
        <v>4837.1227902800001</v>
      </c>
      <c r="F67" s="36">
        <f>SUMIFS(СВЦЭМ!$D$39:$D$758,СВЦЭМ!$A$39:$A$758,$A67,СВЦЭМ!$B$39:$B$758,F$47)+'СЕТ СН'!$G$11+СВЦЭМ!$D$10+'СЕТ СН'!$G$5-'СЕТ СН'!$G$21</f>
        <v>4835.7248586999995</v>
      </c>
      <c r="G67" s="36">
        <f>SUMIFS(СВЦЭМ!$D$39:$D$758,СВЦЭМ!$A$39:$A$758,$A67,СВЦЭМ!$B$39:$B$758,G$47)+'СЕТ СН'!$G$11+СВЦЭМ!$D$10+'СЕТ СН'!$G$5-'СЕТ СН'!$G$21</f>
        <v>4829.9700557300002</v>
      </c>
      <c r="H67" s="36">
        <f>SUMIFS(СВЦЭМ!$D$39:$D$758,СВЦЭМ!$A$39:$A$758,$A67,СВЦЭМ!$B$39:$B$758,H$47)+'СЕТ СН'!$G$11+СВЦЭМ!$D$10+'СЕТ СН'!$G$5-'СЕТ СН'!$G$21</f>
        <v>4793.4522388599999</v>
      </c>
      <c r="I67" s="36">
        <f>SUMIFS(СВЦЭМ!$D$39:$D$758,СВЦЭМ!$A$39:$A$758,$A67,СВЦЭМ!$B$39:$B$758,I$47)+'СЕТ СН'!$G$11+СВЦЭМ!$D$10+'СЕТ СН'!$G$5-'СЕТ СН'!$G$21</f>
        <v>4751.6984190399999</v>
      </c>
      <c r="J67" s="36">
        <f>SUMIFS(СВЦЭМ!$D$39:$D$758,СВЦЭМ!$A$39:$A$758,$A67,СВЦЭМ!$B$39:$B$758,J$47)+'СЕТ СН'!$G$11+СВЦЭМ!$D$10+'СЕТ СН'!$G$5-'СЕТ СН'!$G$21</f>
        <v>4641.1788212000001</v>
      </c>
      <c r="K67" s="36">
        <f>SUMIFS(СВЦЭМ!$D$39:$D$758,СВЦЭМ!$A$39:$A$758,$A67,СВЦЭМ!$B$39:$B$758,K$47)+'СЕТ СН'!$G$11+СВЦЭМ!$D$10+'СЕТ СН'!$G$5-'СЕТ СН'!$G$21</f>
        <v>4605.0385063599997</v>
      </c>
      <c r="L67" s="36">
        <f>SUMIFS(СВЦЭМ!$D$39:$D$758,СВЦЭМ!$A$39:$A$758,$A67,СВЦЭМ!$B$39:$B$758,L$47)+'СЕТ СН'!$G$11+СВЦЭМ!$D$10+'СЕТ СН'!$G$5-'СЕТ СН'!$G$21</f>
        <v>4598.18153325</v>
      </c>
      <c r="M67" s="36">
        <f>SUMIFS(СВЦЭМ!$D$39:$D$758,СВЦЭМ!$A$39:$A$758,$A67,СВЦЭМ!$B$39:$B$758,M$47)+'СЕТ СН'!$G$11+СВЦЭМ!$D$10+'СЕТ СН'!$G$5-'СЕТ СН'!$G$21</f>
        <v>4584.4983525999996</v>
      </c>
      <c r="N67" s="36">
        <f>SUMIFS(СВЦЭМ!$D$39:$D$758,СВЦЭМ!$A$39:$A$758,$A67,СВЦЭМ!$B$39:$B$758,N$47)+'СЕТ СН'!$G$11+СВЦЭМ!$D$10+'СЕТ СН'!$G$5-'СЕТ СН'!$G$21</f>
        <v>4564.1361834299996</v>
      </c>
      <c r="O67" s="36">
        <f>SUMIFS(СВЦЭМ!$D$39:$D$758,СВЦЭМ!$A$39:$A$758,$A67,СВЦЭМ!$B$39:$B$758,O$47)+'СЕТ СН'!$G$11+СВЦЭМ!$D$10+'СЕТ СН'!$G$5-'СЕТ СН'!$G$21</f>
        <v>4549.6683099800002</v>
      </c>
      <c r="P67" s="36">
        <f>SUMIFS(СВЦЭМ!$D$39:$D$758,СВЦЭМ!$A$39:$A$758,$A67,СВЦЭМ!$B$39:$B$758,P$47)+'СЕТ СН'!$G$11+СВЦЭМ!$D$10+'СЕТ СН'!$G$5-'СЕТ СН'!$G$21</f>
        <v>4551.9569504199999</v>
      </c>
      <c r="Q67" s="36">
        <f>SUMIFS(СВЦЭМ!$D$39:$D$758,СВЦЭМ!$A$39:$A$758,$A67,СВЦЭМ!$B$39:$B$758,Q$47)+'СЕТ СН'!$G$11+СВЦЭМ!$D$10+'СЕТ СН'!$G$5-'СЕТ СН'!$G$21</f>
        <v>4564.4701418000004</v>
      </c>
      <c r="R67" s="36">
        <f>SUMIFS(СВЦЭМ!$D$39:$D$758,СВЦЭМ!$A$39:$A$758,$A67,СВЦЭМ!$B$39:$B$758,R$47)+'СЕТ СН'!$G$11+СВЦЭМ!$D$10+'СЕТ СН'!$G$5-'СЕТ СН'!$G$21</f>
        <v>4644.8665210199997</v>
      </c>
      <c r="S67" s="36">
        <f>SUMIFS(СВЦЭМ!$D$39:$D$758,СВЦЭМ!$A$39:$A$758,$A67,СВЦЭМ!$B$39:$B$758,S$47)+'СЕТ СН'!$G$11+СВЦЭМ!$D$10+'СЕТ СН'!$G$5-'СЕТ СН'!$G$21</f>
        <v>4619.3911657099998</v>
      </c>
      <c r="T67" s="36">
        <f>SUMIFS(СВЦЭМ!$D$39:$D$758,СВЦЭМ!$A$39:$A$758,$A67,СВЦЭМ!$B$39:$B$758,T$47)+'СЕТ СН'!$G$11+СВЦЭМ!$D$10+'СЕТ СН'!$G$5-'СЕТ СН'!$G$21</f>
        <v>4593.4550998200002</v>
      </c>
      <c r="U67" s="36">
        <f>SUMIFS(СВЦЭМ!$D$39:$D$758,СВЦЭМ!$A$39:$A$758,$A67,СВЦЭМ!$B$39:$B$758,U$47)+'СЕТ СН'!$G$11+СВЦЭМ!$D$10+'СЕТ СН'!$G$5-'СЕТ СН'!$G$21</f>
        <v>4590.5637240899996</v>
      </c>
      <c r="V67" s="36">
        <f>SUMIFS(СВЦЭМ!$D$39:$D$758,СВЦЭМ!$A$39:$A$758,$A67,СВЦЭМ!$B$39:$B$758,V$47)+'СЕТ СН'!$G$11+СВЦЭМ!$D$10+'СЕТ СН'!$G$5-'СЕТ СН'!$G$21</f>
        <v>4564.4237184900003</v>
      </c>
      <c r="W67" s="36">
        <f>SUMIFS(СВЦЭМ!$D$39:$D$758,СВЦЭМ!$A$39:$A$758,$A67,СВЦЭМ!$B$39:$B$758,W$47)+'СЕТ СН'!$G$11+СВЦЭМ!$D$10+'СЕТ СН'!$G$5-'СЕТ СН'!$G$21</f>
        <v>4547.0476443899997</v>
      </c>
      <c r="X67" s="36">
        <f>SUMIFS(СВЦЭМ!$D$39:$D$758,СВЦЭМ!$A$39:$A$758,$A67,СВЦЭМ!$B$39:$B$758,X$47)+'СЕТ СН'!$G$11+СВЦЭМ!$D$10+'СЕТ СН'!$G$5-'СЕТ СН'!$G$21</f>
        <v>4586.5677804899997</v>
      </c>
      <c r="Y67" s="36">
        <f>SUMIFS(СВЦЭМ!$D$39:$D$758,СВЦЭМ!$A$39:$A$758,$A67,СВЦЭМ!$B$39:$B$758,Y$47)+'СЕТ СН'!$G$11+СВЦЭМ!$D$10+'СЕТ СН'!$G$5-'СЕТ СН'!$G$21</f>
        <v>4626.9210172100002</v>
      </c>
    </row>
    <row r="68" spans="1:26" ht="15.75" x14ac:dyDescent="0.2">
      <c r="A68" s="35">
        <f t="shared" si="1"/>
        <v>45403</v>
      </c>
      <c r="B68" s="36">
        <f>SUMIFS(СВЦЭМ!$D$39:$D$758,СВЦЭМ!$A$39:$A$758,$A68,СВЦЭМ!$B$39:$B$758,B$47)+'СЕТ СН'!$G$11+СВЦЭМ!$D$10+'СЕТ СН'!$G$5-'СЕТ СН'!$G$21</f>
        <v>4709.7126994400005</v>
      </c>
      <c r="C68" s="36">
        <f>SUMIFS(СВЦЭМ!$D$39:$D$758,СВЦЭМ!$A$39:$A$758,$A68,СВЦЭМ!$B$39:$B$758,C$47)+'СЕТ СН'!$G$11+СВЦЭМ!$D$10+'СЕТ СН'!$G$5-'СЕТ СН'!$G$21</f>
        <v>4771.6446560499999</v>
      </c>
      <c r="D68" s="36">
        <f>SUMIFS(СВЦЭМ!$D$39:$D$758,СВЦЭМ!$A$39:$A$758,$A68,СВЦЭМ!$B$39:$B$758,D$47)+'СЕТ СН'!$G$11+СВЦЭМ!$D$10+'СЕТ СН'!$G$5-'СЕТ СН'!$G$21</f>
        <v>4793.4069852800003</v>
      </c>
      <c r="E68" s="36">
        <f>SUMIFS(СВЦЭМ!$D$39:$D$758,СВЦЭМ!$A$39:$A$758,$A68,СВЦЭМ!$B$39:$B$758,E$47)+'СЕТ СН'!$G$11+СВЦЭМ!$D$10+'СЕТ СН'!$G$5-'СЕТ СН'!$G$21</f>
        <v>4804.0187740199999</v>
      </c>
      <c r="F68" s="36">
        <f>SUMIFS(СВЦЭМ!$D$39:$D$758,СВЦЭМ!$A$39:$A$758,$A68,СВЦЭМ!$B$39:$B$758,F$47)+'СЕТ СН'!$G$11+СВЦЭМ!$D$10+'СЕТ СН'!$G$5-'СЕТ СН'!$G$21</f>
        <v>4806.3930427899995</v>
      </c>
      <c r="G68" s="36">
        <f>SUMIFS(СВЦЭМ!$D$39:$D$758,СВЦЭМ!$A$39:$A$758,$A68,СВЦЭМ!$B$39:$B$758,G$47)+'СЕТ СН'!$G$11+СВЦЭМ!$D$10+'СЕТ СН'!$G$5-'СЕТ СН'!$G$21</f>
        <v>4784.9559598599999</v>
      </c>
      <c r="H68" s="36">
        <f>SUMIFS(СВЦЭМ!$D$39:$D$758,СВЦЭМ!$A$39:$A$758,$A68,СВЦЭМ!$B$39:$B$758,H$47)+'СЕТ СН'!$G$11+СВЦЭМ!$D$10+'СЕТ СН'!$G$5-'СЕТ СН'!$G$21</f>
        <v>4774.9057861399997</v>
      </c>
      <c r="I68" s="36">
        <f>SUMIFS(СВЦЭМ!$D$39:$D$758,СВЦЭМ!$A$39:$A$758,$A68,СВЦЭМ!$B$39:$B$758,I$47)+'СЕТ СН'!$G$11+СВЦЭМ!$D$10+'СЕТ СН'!$G$5-'СЕТ СН'!$G$21</f>
        <v>4749.2950816499997</v>
      </c>
      <c r="J68" s="36">
        <f>SUMIFS(СВЦЭМ!$D$39:$D$758,СВЦЭМ!$A$39:$A$758,$A68,СВЦЭМ!$B$39:$B$758,J$47)+'СЕТ СН'!$G$11+СВЦЭМ!$D$10+'СЕТ СН'!$G$5-'СЕТ СН'!$G$21</f>
        <v>4601.46107949</v>
      </c>
      <c r="K68" s="36">
        <f>SUMIFS(СВЦЭМ!$D$39:$D$758,СВЦЭМ!$A$39:$A$758,$A68,СВЦЭМ!$B$39:$B$758,K$47)+'СЕТ СН'!$G$11+СВЦЭМ!$D$10+'СЕТ СН'!$G$5-'СЕТ СН'!$G$21</f>
        <v>4529.8625749799994</v>
      </c>
      <c r="L68" s="36">
        <f>SUMIFS(СВЦЭМ!$D$39:$D$758,СВЦЭМ!$A$39:$A$758,$A68,СВЦЭМ!$B$39:$B$758,L$47)+'СЕТ СН'!$G$11+СВЦЭМ!$D$10+'СЕТ СН'!$G$5-'СЕТ СН'!$G$21</f>
        <v>4519.0905421400003</v>
      </c>
      <c r="M68" s="36">
        <f>SUMIFS(СВЦЭМ!$D$39:$D$758,СВЦЭМ!$A$39:$A$758,$A68,СВЦЭМ!$B$39:$B$758,M$47)+'СЕТ СН'!$G$11+СВЦЭМ!$D$10+'СЕТ СН'!$G$5-'СЕТ СН'!$G$21</f>
        <v>4521.3517407999998</v>
      </c>
      <c r="N68" s="36">
        <f>SUMIFS(СВЦЭМ!$D$39:$D$758,СВЦЭМ!$A$39:$A$758,$A68,СВЦЭМ!$B$39:$B$758,N$47)+'СЕТ СН'!$G$11+СВЦЭМ!$D$10+'СЕТ СН'!$G$5-'СЕТ СН'!$G$21</f>
        <v>4554.48404639</v>
      </c>
      <c r="O68" s="36">
        <f>SUMIFS(СВЦЭМ!$D$39:$D$758,СВЦЭМ!$A$39:$A$758,$A68,СВЦЭМ!$B$39:$B$758,O$47)+'СЕТ СН'!$G$11+СВЦЭМ!$D$10+'СЕТ СН'!$G$5-'СЕТ СН'!$G$21</f>
        <v>4583.2070848900003</v>
      </c>
      <c r="P68" s="36">
        <f>SUMIFS(СВЦЭМ!$D$39:$D$758,СВЦЭМ!$A$39:$A$758,$A68,СВЦЭМ!$B$39:$B$758,P$47)+'СЕТ СН'!$G$11+СВЦЭМ!$D$10+'СЕТ СН'!$G$5-'СЕТ СН'!$G$21</f>
        <v>4622.0704395000002</v>
      </c>
      <c r="Q68" s="36">
        <f>SUMIFS(СВЦЭМ!$D$39:$D$758,СВЦЭМ!$A$39:$A$758,$A68,СВЦЭМ!$B$39:$B$758,Q$47)+'СЕТ СН'!$G$11+СВЦЭМ!$D$10+'СЕТ СН'!$G$5-'СЕТ СН'!$G$21</f>
        <v>4653.0186702700003</v>
      </c>
      <c r="R68" s="36">
        <f>SUMIFS(СВЦЭМ!$D$39:$D$758,СВЦЭМ!$A$39:$A$758,$A68,СВЦЭМ!$B$39:$B$758,R$47)+'СЕТ СН'!$G$11+СВЦЭМ!$D$10+'СЕТ СН'!$G$5-'СЕТ СН'!$G$21</f>
        <v>4682.7979216200001</v>
      </c>
      <c r="S68" s="36">
        <f>SUMIFS(СВЦЭМ!$D$39:$D$758,СВЦЭМ!$A$39:$A$758,$A68,СВЦЭМ!$B$39:$B$758,S$47)+'СЕТ СН'!$G$11+СВЦЭМ!$D$10+'СЕТ СН'!$G$5-'СЕТ СН'!$G$21</f>
        <v>4662.8379825399998</v>
      </c>
      <c r="T68" s="36">
        <f>SUMIFS(СВЦЭМ!$D$39:$D$758,СВЦЭМ!$A$39:$A$758,$A68,СВЦЭМ!$B$39:$B$758,T$47)+'СЕТ СН'!$G$11+СВЦЭМ!$D$10+'СЕТ СН'!$G$5-'СЕТ СН'!$G$21</f>
        <v>4621.7584299600003</v>
      </c>
      <c r="U68" s="36">
        <f>SUMIFS(СВЦЭМ!$D$39:$D$758,СВЦЭМ!$A$39:$A$758,$A68,СВЦЭМ!$B$39:$B$758,U$47)+'СЕТ СН'!$G$11+СВЦЭМ!$D$10+'СЕТ СН'!$G$5-'СЕТ СН'!$G$21</f>
        <v>4605.9931108000001</v>
      </c>
      <c r="V68" s="36">
        <f>SUMIFS(СВЦЭМ!$D$39:$D$758,СВЦЭМ!$A$39:$A$758,$A68,СВЦЭМ!$B$39:$B$758,V$47)+'СЕТ СН'!$G$11+СВЦЭМ!$D$10+'СЕТ СН'!$G$5-'СЕТ СН'!$G$21</f>
        <v>4562.9375191099998</v>
      </c>
      <c r="W68" s="36">
        <f>SUMIFS(СВЦЭМ!$D$39:$D$758,СВЦЭМ!$A$39:$A$758,$A68,СВЦЭМ!$B$39:$B$758,W$47)+'СЕТ СН'!$G$11+СВЦЭМ!$D$10+'СЕТ СН'!$G$5-'СЕТ СН'!$G$21</f>
        <v>4561.2533777899998</v>
      </c>
      <c r="X68" s="36">
        <f>SUMIFS(СВЦЭМ!$D$39:$D$758,СВЦЭМ!$A$39:$A$758,$A68,СВЦЭМ!$B$39:$B$758,X$47)+'СЕТ СН'!$G$11+СВЦЭМ!$D$10+'СЕТ СН'!$G$5-'СЕТ СН'!$G$21</f>
        <v>4629.6815801900002</v>
      </c>
      <c r="Y68" s="36">
        <f>SUMIFS(СВЦЭМ!$D$39:$D$758,СВЦЭМ!$A$39:$A$758,$A68,СВЦЭМ!$B$39:$B$758,Y$47)+'СЕТ СН'!$G$11+СВЦЭМ!$D$10+'СЕТ СН'!$G$5-'СЕТ СН'!$G$21</f>
        <v>4706.4096981700004</v>
      </c>
    </row>
    <row r="69" spans="1:26" ht="15.75" x14ac:dyDescent="0.2">
      <c r="A69" s="35">
        <f t="shared" si="1"/>
        <v>45404</v>
      </c>
      <c r="B69" s="36">
        <f>SUMIFS(СВЦЭМ!$D$39:$D$758,СВЦЭМ!$A$39:$A$758,$A69,СВЦЭМ!$B$39:$B$758,B$47)+'СЕТ СН'!$G$11+СВЦЭМ!$D$10+'СЕТ СН'!$G$5-'СЕТ СН'!$G$21</f>
        <v>4793.9441530900003</v>
      </c>
      <c r="C69" s="36">
        <f>SUMIFS(СВЦЭМ!$D$39:$D$758,СВЦЭМ!$A$39:$A$758,$A69,СВЦЭМ!$B$39:$B$758,C$47)+'СЕТ СН'!$G$11+СВЦЭМ!$D$10+'СЕТ СН'!$G$5-'СЕТ СН'!$G$21</f>
        <v>4814.67001308</v>
      </c>
      <c r="D69" s="36">
        <f>SUMIFS(СВЦЭМ!$D$39:$D$758,СВЦЭМ!$A$39:$A$758,$A69,СВЦЭМ!$B$39:$B$758,D$47)+'СЕТ СН'!$G$11+СВЦЭМ!$D$10+'СЕТ СН'!$G$5-'СЕТ СН'!$G$21</f>
        <v>4813.06479803</v>
      </c>
      <c r="E69" s="36">
        <f>SUMIFS(СВЦЭМ!$D$39:$D$758,СВЦЭМ!$A$39:$A$758,$A69,СВЦЭМ!$B$39:$B$758,E$47)+'СЕТ СН'!$G$11+СВЦЭМ!$D$10+'СЕТ СН'!$G$5-'СЕТ СН'!$G$21</f>
        <v>4834.7852470799999</v>
      </c>
      <c r="F69" s="36">
        <f>SUMIFS(СВЦЭМ!$D$39:$D$758,СВЦЭМ!$A$39:$A$758,$A69,СВЦЭМ!$B$39:$B$758,F$47)+'СЕТ СН'!$G$11+СВЦЭМ!$D$10+'СЕТ СН'!$G$5-'СЕТ СН'!$G$21</f>
        <v>4801.2345338599998</v>
      </c>
      <c r="G69" s="36">
        <f>SUMIFS(СВЦЭМ!$D$39:$D$758,СВЦЭМ!$A$39:$A$758,$A69,СВЦЭМ!$B$39:$B$758,G$47)+'СЕТ СН'!$G$11+СВЦЭМ!$D$10+'СЕТ СН'!$G$5-'СЕТ СН'!$G$21</f>
        <v>4775.0729617899997</v>
      </c>
      <c r="H69" s="36">
        <f>SUMIFS(СВЦЭМ!$D$39:$D$758,СВЦЭМ!$A$39:$A$758,$A69,СВЦЭМ!$B$39:$B$758,H$47)+'СЕТ СН'!$G$11+СВЦЭМ!$D$10+'СЕТ СН'!$G$5-'СЕТ СН'!$G$21</f>
        <v>4696.4629141799996</v>
      </c>
      <c r="I69" s="36">
        <f>SUMIFS(СВЦЭМ!$D$39:$D$758,СВЦЭМ!$A$39:$A$758,$A69,СВЦЭМ!$B$39:$B$758,I$47)+'СЕТ СН'!$G$11+СВЦЭМ!$D$10+'СЕТ СН'!$G$5-'СЕТ СН'!$G$21</f>
        <v>4622.42182056</v>
      </c>
      <c r="J69" s="36">
        <f>SUMIFS(СВЦЭМ!$D$39:$D$758,СВЦЭМ!$A$39:$A$758,$A69,СВЦЭМ!$B$39:$B$758,J$47)+'СЕТ СН'!$G$11+СВЦЭМ!$D$10+'СЕТ СН'!$G$5-'СЕТ СН'!$G$21</f>
        <v>4631.4691938899996</v>
      </c>
      <c r="K69" s="36">
        <f>SUMIFS(СВЦЭМ!$D$39:$D$758,СВЦЭМ!$A$39:$A$758,$A69,СВЦЭМ!$B$39:$B$758,K$47)+'СЕТ СН'!$G$11+СВЦЭМ!$D$10+'СЕТ СН'!$G$5-'СЕТ СН'!$G$21</f>
        <v>4595.3301143299996</v>
      </c>
      <c r="L69" s="36">
        <f>SUMIFS(СВЦЭМ!$D$39:$D$758,СВЦЭМ!$A$39:$A$758,$A69,СВЦЭМ!$B$39:$B$758,L$47)+'СЕТ СН'!$G$11+СВЦЭМ!$D$10+'СЕТ СН'!$G$5-'СЕТ СН'!$G$21</f>
        <v>4579.59372463</v>
      </c>
      <c r="M69" s="36">
        <f>SUMIFS(СВЦЭМ!$D$39:$D$758,СВЦЭМ!$A$39:$A$758,$A69,СВЦЭМ!$B$39:$B$758,M$47)+'СЕТ СН'!$G$11+СВЦЭМ!$D$10+'СЕТ СН'!$G$5-'СЕТ СН'!$G$21</f>
        <v>4602.7312993300002</v>
      </c>
      <c r="N69" s="36">
        <f>SUMIFS(СВЦЭМ!$D$39:$D$758,СВЦЭМ!$A$39:$A$758,$A69,СВЦЭМ!$B$39:$B$758,N$47)+'СЕТ СН'!$G$11+СВЦЭМ!$D$10+'СЕТ СН'!$G$5-'СЕТ СН'!$G$21</f>
        <v>4602.8402572100003</v>
      </c>
      <c r="O69" s="36">
        <f>SUMIFS(СВЦЭМ!$D$39:$D$758,СВЦЭМ!$A$39:$A$758,$A69,СВЦЭМ!$B$39:$B$758,O$47)+'СЕТ СН'!$G$11+СВЦЭМ!$D$10+'СЕТ СН'!$G$5-'СЕТ СН'!$G$21</f>
        <v>4640.5140688199999</v>
      </c>
      <c r="P69" s="36">
        <f>SUMIFS(СВЦЭМ!$D$39:$D$758,СВЦЭМ!$A$39:$A$758,$A69,СВЦЭМ!$B$39:$B$758,P$47)+'СЕТ СН'!$G$11+СВЦЭМ!$D$10+'СЕТ СН'!$G$5-'СЕТ СН'!$G$21</f>
        <v>4658.0495453900003</v>
      </c>
      <c r="Q69" s="36">
        <f>SUMIFS(СВЦЭМ!$D$39:$D$758,СВЦЭМ!$A$39:$A$758,$A69,СВЦЭМ!$B$39:$B$758,Q$47)+'СЕТ СН'!$G$11+СВЦЭМ!$D$10+'СЕТ СН'!$G$5-'СЕТ СН'!$G$21</f>
        <v>4662.2186850799999</v>
      </c>
      <c r="R69" s="36">
        <f>SUMIFS(СВЦЭМ!$D$39:$D$758,СВЦЭМ!$A$39:$A$758,$A69,СВЦЭМ!$B$39:$B$758,R$47)+'СЕТ СН'!$G$11+СВЦЭМ!$D$10+'СЕТ СН'!$G$5-'СЕТ СН'!$G$21</f>
        <v>4642.2123332299998</v>
      </c>
      <c r="S69" s="36">
        <f>SUMIFS(СВЦЭМ!$D$39:$D$758,СВЦЭМ!$A$39:$A$758,$A69,СВЦЭМ!$B$39:$B$758,S$47)+'СЕТ СН'!$G$11+СВЦЭМ!$D$10+'СЕТ СН'!$G$5-'СЕТ СН'!$G$21</f>
        <v>4648.4544922000005</v>
      </c>
      <c r="T69" s="36">
        <f>SUMIFS(СВЦЭМ!$D$39:$D$758,СВЦЭМ!$A$39:$A$758,$A69,СВЦЭМ!$B$39:$B$758,T$47)+'СЕТ СН'!$G$11+СВЦЭМ!$D$10+'СЕТ СН'!$G$5-'СЕТ СН'!$G$21</f>
        <v>4607.8996729600003</v>
      </c>
      <c r="U69" s="36">
        <f>SUMIFS(СВЦЭМ!$D$39:$D$758,СВЦЭМ!$A$39:$A$758,$A69,СВЦЭМ!$B$39:$B$758,U$47)+'СЕТ СН'!$G$11+СВЦЭМ!$D$10+'СЕТ СН'!$G$5-'СЕТ СН'!$G$21</f>
        <v>4569.2657894699996</v>
      </c>
      <c r="V69" s="36">
        <f>SUMIFS(СВЦЭМ!$D$39:$D$758,СВЦЭМ!$A$39:$A$758,$A69,СВЦЭМ!$B$39:$B$758,V$47)+'СЕТ СН'!$G$11+СВЦЭМ!$D$10+'СЕТ СН'!$G$5-'СЕТ СН'!$G$21</f>
        <v>4545.5271579999999</v>
      </c>
      <c r="W69" s="36">
        <f>SUMIFS(СВЦЭМ!$D$39:$D$758,СВЦЭМ!$A$39:$A$758,$A69,СВЦЭМ!$B$39:$B$758,W$47)+'СЕТ СН'!$G$11+СВЦЭМ!$D$10+'СЕТ СН'!$G$5-'СЕТ СН'!$G$21</f>
        <v>4564.4536173400002</v>
      </c>
      <c r="X69" s="36">
        <f>SUMIFS(СВЦЭМ!$D$39:$D$758,СВЦЭМ!$A$39:$A$758,$A69,СВЦЭМ!$B$39:$B$758,X$47)+'СЕТ СН'!$G$11+СВЦЭМ!$D$10+'СЕТ СН'!$G$5-'СЕТ СН'!$G$21</f>
        <v>4641.5471776200002</v>
      </c>
      <c r="Y69" s="36">
        <f>SUMIFS(СВЦЭМ!$D$39:$D$758,СВЦЭМ!$A$39:$A$758,$A69,СВЦЭМ!$B$39:$B$758,Y$47)+'СЕТ СН'!$G$11+СВЦЭМ!$D$10+'СЕТ СН'!$G$5-'СЕТ СН'!$G$21</f>
        <v>4678.38688379</v>
      </c>
    </row>
    <row r="70" spans="1:26" ht="15.75" x14ac:dyDescent="0.2">
      <c r="A70" s="35">
        <f t="shared" si="1"/>
        <v>45405</v>
      </c>
      <c r="B70" s="36">
        <f>SUMIFS(СВЦЭМ!$D$39:$D$758,СВЦЭМ!$A$39:$A$758,$A70,СВЦЭМ!$B$39:$B$758,B$47)+'СЕТ СН'!$G$11+СВЦЭМ!$D$10+'СЕТ СН'!$G$5-'СЕТ СН'!$G$21</f>
        <v>4687.0702393699994</v>
      </c>
      <c r="C70" s="36">
        <f>SUMIFS(СВЦЭМ!$D$39:$D$758,СВЦЭМ!$A$39:$A$758,$A70,СВЦЭМ!$B$39:$B$758,C$47)+'СЕТ СН'!$G$11+СВЦЭМ!$D$10+'СЕТ СН'!$G$5-'СЕТ СН'!$G$21</f>
        <v>4758.8355726700001</v>
      </c>
      <c r="D70" s="36">
        <f>SUMIFS(СВЦЭМ!$D$39:$D$758,СВЦЭМ!$A$39:$A$758,$A70,СВЦЭМ!$B$39:$B$758,D$47)+'СЕТ СН'!$G$11+СВЦЭМ!$D$10+'СЕТ СН'!$G$5-'СЕТ СН'!$G$21</f>
        <v>4788.10272807</v>
      </c>
      <c r="E70" s="36">
        <f>SUMIFS(СВЦЭМ!$D$39:$D$758,СВЦЭМ!$A$39:$A$758,$A70,СВЦЭМ!$B$39:$B$758,E$47)+'СЕТ СН'!$G$11+СВЦЭМ!$D$10+'СЕТ СН'!$G$5-'СЕТ СН'!$G$21</f>
        <v>4810.8879838900002</v>
      </c>
      <c r="F70" s="36">
        <f>SUMIFS(СВЦЭМ!$D$39:$D$758,СВЦЭМ!$A$39:$A$758,$A70,СВЦЭМ!$B$39:$B$758,F$47)+'СЕТ СН'!$G$11+СВЦЭМ!$D$10+'СЕТ СН'!$G$5-'СЕТ СН'!$G$21</f>
        <v>4819.9205977399997</v>
      </c>
      <c r="G70" s="36">
        <f>SUMIFS(СВЦЭМ!$D$39:$D$758,СВЦЭМ!$A$39:$A$758,$A70,СВЦЭМ!$B$39:$B$758,G$47)+'СЕТ СН'!$G$11+СВЦЭМ!$D$10+'СЕТ СН'!$G$5-'СЕТ СН'!$G$21</f>
        <v>4795.0947896400003</v>
      </c>
      <c r="H70" s="36">
        <f>SUMIFS(СВЦЭМ!$D$39:$D$758,СВЦЭМ!$A$39:$A$758,$A70,СВЦЭМ!$B$39:$B$758,H$47)+'СЕТ СН'!$G$11+СВЦЭМ!$D$10+'СЕТ СН'!$G$5-'СЕТ СН'!$G$21</f>
        <v>4710.3070764900003</v>
      </c>
      <c r="I70" s="36">
        <f>SUMIFS(СВЦЭМ!$D$39:$D$758,СВЦЭМ!$A$39:$A$758,$A70,СВЦЭМ!$B$39:$B$758,I$47)+'СЕТ СН'!$G$11+СВЦЭМ!$D$10+'СЕТ СН'!$G$5-'СЕТ СН'!$G$21</f>
        <v>4609.2275945000001</v>
      </c>
      <c r="J70" s="36">
        <f>SUMIFS(СВЦЭМ!$D$39:$D$758,СВЦЭМ!$A$39:$A$758,$A70,СВЦЭМ!$B$39:$B$758,J$47)+'СЕТ СН'!$G$11+СВЦЭМ!$D$10+'СЕТ СН'!$G$5-'СЕТ СН'!$G$21</f>
        <v>4536.2579280400005</v>
      </c>
      <c r="K70" s="36">
        <f>SUMIFS(СВЦЭМ!$D$39:$D$758,СВЦЭМ!$A$39:$A$758,$A70,СВЦЭМ!$B$39:$B$758,K$47)+'СЕТ СН'!$G$11+СВЦЭМ!$D$10+'СЕТ СН'!$G$5-'СЕТ СН'!$G$21</f>
        <v>4520.8586590200002</v>
      </c>
      <c r="L70" s="36">
        <f>SUMIFS(СВЦЭМ!$D$39:$D$758,СВЦЭМ!$A$39:$A$758,$A70,СВЦЭМ!$B$39:$B$758,L$47)+'СЕТ СН'!$G$11+СВЦЭМ!$D$10+'СЕТ СН'!$G$5-'СЕТ СН'!$G$21</f>
        <v>4507.1092916699999</v>
      </c>
      <c r="M70" s="36">
        <f>SUMIFS(СВЦЭМ!$D$39:$D$758,СВЦЭМ!$A$39:$A$758,$A70,СВЦЭМ!$B$39:$B$758,M$47)+'СЕТ СН'!$G$11+СВЦЭМ!$D$10+'СЕТ СН'!$G$5-'СЕТ СН'!$G$21</f>
        <v>4498.18462628</v>
      </c>
      <c r="N70" s="36">
        <f>SUMIFS(СВЦЭМ!$D$39:$D$758,СВЦЭМ!$A$39:$A$758,$A70,СВЦЭМ!$B$39:$B$758,N$47)+'СЕТ СН'!$G$11+СВЦЭМ!$D$10+'СЕТ СН'!$G$5-'СЕТ СН'!$G$21</f>
        <v>4491.5959522599996</v>
      </c>
      <c r="O70" s="36">
        <f>SUMIFS(СВЦЭМ!$D$39:$D$758,СВЦЭМ!$A$39:$A$758,$A70,СВЦЭМ!$B$39:$B$758,O$47)+'СЕТ СН'!$G$11+СВЦЭМ!$D$10+'СЕТ СН'!$G$5-'СЕТ СН'!$G$21</f>
        <v>4506.3169717599994</v>
      </c>
      <c r="P70" s="36">
        <f>SUMIFS(СВЦЭМ!$D$39:$D$758,СВЦЭМ!$A$39:$A$758,$A70,СВЦЭМ!$B$39:$B$758,P$47)+'СЕТ СН'!$G$11+СВЦЭМ!$D$10+'СЕТ СН'!$G$5-'СЕТ СН'!$G$21</f>
        <v>4522.2577822900003</v>
      </c>
      <c r="Q70" s="36">
        <f>SUMIFS(СВЦЭМ!$D$39:$D$758,СВЦЭМ!$A$39:$A$758,$A70,СВЦЭМ!$B$39:$B$758,Q$47)+'СЕТ СН'!$G$11+СВЦЭМ!$D$10+'СЕТ СН'!$G$5-'СЕТ СН'!$G$21</f>
        <v>4547.9141696500001</v>
      </c>
      <c r="R70" s="36">
        <f>SUMIFS(СВЦЭМ!$D$39:$D$758,СВЦЭМ!$A$39:$A$758,$A70,СВЦЭМ!$B$39:$B$758,R$47)+'СЕТ СН'!$G$11+СВЦЭМ!$D$10+'СЕТ СН'!$G$5-'СЕТ СН'!$G$21</f>
        <v>4561.6669693799995</v>
      </c>
      <c r="S70" s="36">
        <f>SUMIFS(СВЦЭМ!$D$39:$D$758,СВЦЭМ!$A$39:$A$758,$A70,СВЦЭМ!$B$39:$B$758,S$47)+'СЕТ СН'!$G$11+СВЦЭМ!$D$10+'СЕТ СН'!$G$5-'СЕТ СН'!$G$21</f>
        <v>4566.2365389699999</v>
      </c>
      <c r="T70" s="36">
        <f>SUMIFS(СВЦЭМ!$D$39:$D$758,СВЦЭМ!$A$39:$A$758,$A70,СВЦЭМ!$B$39:$B$758,T$47)+'СЕТ СН'!$G$11+СВЦЭМ!$D$10+'СЕТ СН'!$G$5-'СЕТ СН'!$G$21</f>
        <v>4530.8087843399999</v>
      </c>
      <c r="U70" s="36">
        <f>SUMIFS(СВЦЭМ!$D$39:$D$758,СВЦЭМ!$A$39:$A$758,$A70,СВЦЭМ!$B$39:$B$758,U$47)+'СЕТ СН'!$G$11+СВЦЭМ!$D$10+'СЕТ СН'!$G$5-'СЕТ СН'!$G$21</f>
        <v>4564.7595566800001</v>
      </c>
      <c r="V70" s="36">
        <f>SUMIFS(СВЦЭМ!$D$39:$D$758,СВЦЭМ!$A$39:$A$758,$A70,СВЦЭМ!$B$39:$B$758,V$47)+'СЕТ СН'!$G$11+СВЦЭМ!$D$10+'СЕТ СН'!$G$5-'СЕТ СН'!$G$21</f>
        <v>4526.3365197599996</v>
      </c>
      <c r="W70" s="36">
        <f>SUMIFS(СВЦЭМ!$D$39:$D$758,СВЦЭМ!$A$39:$A$758,$A70,СВЦЭМ!$B$39:$B$758,W$47)+'СЕТ СН'!$G$11+СВЦЭМ!$D$10+'СЕТ СН'!$G$5-'СЕТ СН'!$G$21</f>
        <v>4503.5666468399995</v>
      </c>
      <c r="X70" s="36">
        <f>SUMIFS(СВЦЭМ!$D$39:$D$758,СВЦЭМ!$A$39:$A$758,$A70,СВЦЭМ!$B$39:$B$758,X$47)+'СЕТ СН'!$G$11+СВЦЭМ!$D$10+'СЕТ СН'!$G$5-'СЕТ СН'!$G$21</f>
        <v>4550.9045244299996</v>
      </c>
      <c r="Y70" s="36">
        <f>SUMIFS(СВЦЭМ!$D$39:$D$758,СВЦЭМ!$A$39:$A$758,$A70,СВЦЭМ!$B$39:$B$758,Y$47)+'СЕТ СН'!$G$11+СВЦЭМ!$D$10+'СЕТ СН'!$G$5-'СЕТ СН'!$G$21</f>
        <v>4595.9303667200002</v>
      </c>
    </row>
    <row r="71" spans="1:26" ht="15.75" x14ac:dyDescent="0.2">
      <c r="A71" s="35">
        <f t="shared" si="1"/>
        <v>45406</v>
      </c>
      <c r="B71" s="36">
        <f>SUMIFS(СВЦЭМ!$D$39:$D$758,СВЦЭМ!$A$39:$A$758,$A71,СВЦЭМ!$B$39:$B$758,B$47)+'СЕТ СН'!$G$11+СВЦЭМ!$D$10+'СЕТ СН'!$G$5-'СЕТ СН'!$G$21</f>
        <v>4666.6974046400001</v>
      </c>
      <c r="C71" s="36">
        <f>SUMIFS(СВЦЭМ!$D$39:$D$758,СВЦЭМ!$A$39:$A$758,$A71,СВЦЭМ!$B$39:$B$758,C$47)+'СЕТ СН'!$G$11+СВЦЭМ!$D$10+'СЕТ СН'!$G$5-'СЕТ СН'!$G$21</f>
        <v>4714.3712773799998</v>
      </c>
      <c r="D71" s="36">
        <f>SUMIFS(СВЦЭМ!$D$39:$D$758,СВЦЭМ!$A$39:$A$758,$A71,СВЦЭМ!$B$39:$B$758,D$47)+'СЕТ СН'!$G$11+СВЦЭМ!$D$10+'СЕТ СН'!$G$5-'СЕТ СН'!$G$21</f>
        <v>4731.7616726699998</v>
      </c>
      <c r="E71" s="36">
        <f>SUMIFS(СВЦЭМ!$D$39:$D$758,СВЦЭМ!$A$39:$A$758,$A71,СВЦЭМ!$B$39:$B$758,E$47)+'СЕТ СН'!$G$11+СВЦЭМ!$D$10+'СЕТ СН'!$G$5-'СЕТ СН'!$G$21</f>
        <v>4742.3838103999997</v>
      </c>
      <c r="F71" s="36">
        <f>SUMIFS(СВЦЭМ!$D$39:$D$758,СВЦЭМ!$A$39:$A$758,$A71,СВЦЭМ!$B$39:$B$758,F$47)+'СЕТ СН'!$G$11+СВЦЭМ!$D$10+'СЕТ СН'!$G$5-'СЕТ СН'!$G$21</f>
        <v>4714.0041688199999</v>
      </c>
      <c r="G71" s="36">
        <f>SUMIFS(СВЦЭМ!$D$39:$D$758,СВЦЭМ!$A$39:$A$758,$A71,СВЦЭМ!$B$39:$B$758,G$47)+'СЕТ СН'!$G$11+СВЦЭМ!$D$10+'СЕТ СН'!$G$5-'СЕТ СН'!$G$21</f>
        <v>4679.7005064699997</v>
      </c>
      <c r="H71" s="36">
        <f>SUMIFS(СВЦЭМ!$D$39:$D$758,СВЦЭМ!$A$39:$A$758,$A71,СВЦЭМ!$B$39:$B$758,H$47)+'СЕТ СН'!$G$11+СВЦЭМ!$D$10+'СЕТ СН'!$G$5-'СЕТ СН'!$G$21</f>
        <v>4618.4660700499999</v>
      </c>
      <c r="I71" s="36">
        <f>SUMIFS(СВЦЭМ!$D$39:$D$758,СВЦЭМ!$A$39:$A$758,$A71,СВЦЭМ!$B$39:$B$758,I$47)+'СЕТ СН'!$G$11+СВЦЭМ!$D$10+'СЕТ СН'!$G$5-'СЕТ СН'!$G$21</f>
        <v>4575.1908865400001</v>
      </c>
      <c r="J71" s="36">
        <f>SUMIFS(СВЦЭМ!$D$39:$D$758,СВЦЭМ!$A$39:$A$758,$A71,СВЦЭМ!$B$39:$B$758,J$47)+'СЕТ СН'!$G$11+СВЦЭМ!$D$10+'СЕТ СН'!$G$5-'СЕТ СН'!$G$21</f>
        <v>4512.4319381699997</v>
      </c>
      <c r="K71" s="36">
        <f>SUMIFS(СВЦЭМ!$D$39:$D$758,СВЦЭМ!$A$39:$A$758,$A71,СВЦЭМ!$B$39:$B$758,K$47)+'СЕТ СН'!$G$11+СВЦЭМ!$D$10+'СЕТ СН'!$G$5-'СЕТ СН'!$G$21</f>
        <v>4513.5888654999999</v>
      </c>
      <c r="L71" s="36">
        <f>SUMIFS(СВЦЭМ!$D$39:$D$758,СВЦЭМ!$A$39:$A$758,$A71,СВЦЭМ!$B$39:$B$758,L$47)+'СЕТ СН'!$G$11+СВЦЭМ!$D$10+'СЕТ СН'!$G$5-'СЕТ СН'!$G$21</f>
        <v>4515.8028495999997</v>
      </c>
      <c r="M71" s="36">
        <f>SUMIFS(СВЦЭМ!$D$39:$D$758,СВЦЭМ!$A$39:$A$758,$A71,СВЦЭМ!$B$39:$B$758,M$47)+'СЕТ СН'!$G$11+СВЦЭМ!$D$10+'СЕТ СН'!$G$5-'СЕТ СН'!$G$21</f>
        <v>4519.7267623200005</v>
      </c>
      <c r="N71" s="36">
        <f>SUMIFS(СВЦЭМ!$D$39:$D$758,СВЦЭМ!$A$39:$A$758,$A71,СВЦЭМ!$B$39:$B$758,N$47)+'СЕТ СН'!$G$11+СВЦЭМ!$D$10+'СЕТ СН'!$G$5-'СЕТ СН'!$G$21</f>
        <v>4516.4959711299998</v>
      </c>
      <c r="O71" s="36">
        <f>SUMIFS(СВЦЭМ!$D$39:$D$758,СВЦЭМ!$A$39:$A$758,$A71,СВЦЭМ!$B$39:$B$758,O$47)+'СЕТ СН'!$G$11+СВЦЭМ!$D$10+'СЕТ СН'!$G$5-'СЕТ СН'!$G$21</f>
        <v>4532.9916856700002</v>
      </c>
      <c r="P71" s="36">
        <f>SUMIFS(СВЦЭМ!$D$39:$D$758,СВЦЭМ!$A$39:$A$758,$A71,СВЦЭМ!$B$39:$B$758,P$47)+'СЕТ СН'!$G$11+СВЦЭМ!$D$10+'СЕТ СН'!$G$5-'СЕТ СН'!$G$21</f>
        <v>4547.5379591800001</v>
      </c>
      <c r="Q71" s="36">
        <f>SUMIFS(СВЦЭМ!$D$39:$D$758,СВЦЭМ!$A$39:$A$758,$A71,СВЦЭМ!$B$39:$B$758,Q$47)+'СЕТ СН'!$G$11+СВЦЭМ!$D$10+'СЕТ СН'!$G$5-'СЕТ СН'!$G$21</f>
        <v>4573.1881014600003</v>
      </c>
      <c r="R71" s="36">
        <f>SUMIFS(СВЦЭМ!$D$39:$D$758,СВЦЭМ!$A$39:$A$758,$A71,СВЦЭМ!$B$39:$B$758,R$47)+'СЕТ СН'!$G$11+СВЦЭМ!$D$10+'СЕТ СН'!$G$5-'СЕТ СН'!$G$21</f>
        <v>4561.2615117400001</v>
      </c>
      <c r="S71" s="36">
        <f>SUMIFS(СВЦЭМ!$D$39:$D$758,СВЦЭМ!$A$39:$A$758,$A71,СВЦЭМ!$B$39:$B$758,S$47)+'СЕТ СН'!$G$11+СВЦЭМ!$D$10+'СЕТ СН'!$G$5-'СЕТ СН'!$G$21</f>
        <v>4527.0863812500002</v>
      </c>
      <c r="T71" s="36">
        <f>SUMIFS(СВЦЭМ!$D$39:$D$758,СВЦЭМ!$A$39:$A$758,$A71,СВЦЭМ!$B$39:$B$758,T$47)+'СЕТ СН'!$G$11+СВЦЭМ!$D$10+'СЕТ СН'!$G$5-'СЕТ СН'!$G$21</f>
        <v>4505.8382202399998</v>
      </c>
      <c r="U71" s="36">
        <f>SUMIFS(СВЦЭМ!$D$39:$D$758,СВЦЭМ!$A$39:$A$758,$A71,СВЦЭМ!$B$39:$B$758,U$47)+'СЕТ СН'!$G$11+СВЦЭМ!$D$10+'СЕТ СН'!$G$5-'СЕТ СН'!$G$21</f>
        <v>4465.7958836500002</v>
      </c>
      <c r="V71" s="36">
        <f>SUMIFS(СВЦЭМ!$D$39:$D$758,СВЦЭМ!$A$39:$A$758,$A71,СВЦЭМ!$B$39:$B$758,V$47)+'СЕТ СН'!$G$11+СВЦЭМ!$D$10+'СЕТ СН'!$G$5-'СЕТ СН'!$G$21</f>
        <v>4442.4206543299997</v>
      </c>
      <c r="W71" s="36">
        <f>SUMIFS(СВЦЭМ!$D$39:$D$758,СВЦЭМ!$A$39:$A$758,$A71,СВЦЭМ!$B$39:$B$758,W$47)+'СЕТ СН'!$G$11+СВЦЭМ!$D$10+'СЕТ СН'!$G$5-'СЕТ СН'!$G$21</f>
        <v>4460.4397757899997</v>
      </c>
      <c r="X71" s="36">
        <f>SUMIFS(СВЦЭМ!$D$39:$D$758,СВЦЭМ!$A$39:$A$758,$A71,СВЦЭМ!$B$39:$B$758,X$47)+'СЕТ СН'!$G$11+СВЦЭМ!$D$10+'СЕТ СН'!$G$5-'СЕТ СН'!$G$21</f>
        <v>4528.2339748899994</v>
      </c>
      <c r="Y71" s="36">
        <f>SUMIFS(СВЦЭМ!$D$39:$D$758,СВЦЭМ!$A$39:$A$758,$A71,СВЦЭМ!$B$39:$B$758,Y$47)+'СЕТ СН'!$G$11+СВЦЭМ!$D$10+'СЕТ СН'!$G$5-'СЕТ СН'!$G$21</f>
        <v>4565.9143581600001</v>
      </c>
    </row>
    <row r="72" spans="1:26" ht="15.75" x14ac:dyDescent="0.2">
      <c r="A72" s="35">
        <f t="shared" si="1"/>
        <v>45407</v>
      </c>
      <c r="B72" s="36">
        <f>SUMIFS(СВЦЭМ!$D$39:$D$758,СВЦЭМ!$A$39:$A$758,$A72,СВЦЭМ!$B$39:$B$758,B$47)+'СЕТ СН'!$G$11+СВЦЭМ!$D$10+'СЕТ СН'!$G$5-'СЕТ СН'!$G$21</f>
        <v>4621.8707685499994</v>
      </c>
      <c r="C72" s="36">
        <f>SUMIFS(СВЦЭМ!$D$39:$D$758,СВЦЭМ!$A$39:$A$758,$A72,СВЦЭМ!$B$39:$B$758,C$47)+'СЕТ СН'!$G$11+СВЦЭМ!$D$10+'СЕТ СН'!$G$5-'СЕТ СН'!$G$21</f>
        <v>4688.4486553899997</v>
      </c>
      <c r="D72" s="36">
        <f>SUMIFS(СВЦЭМ!$D$39:$D$758,СВЦЭМ!$A$39:$A$758,$A72,СВЦЭМ!$B$39:$B$758,D$47)+'СЕТ СН'!$G$11+СВЦЭМ!$D$10+'СЕТ СН'!$G$5-'СЕТ СН'!$G$21</f>
        <v>4759.5354258400002</v>
      </c>
      <c r="E72" s="36">
        <f>SUMIFS(СВЦЭМ!$D$39:$D$758,СВЦЭМ!$A$39:$A$758,$A72,СВЦЭМ!$B$39:$B$758,E$47)+'СЕТ СН'!$G$11+СВЦЭМ!$D$10+'СЕТ СН'!$G$5-'СЕТ СН'!$G$21</f>
        <v>4767.1504501399995</v>
      </c>
      <c r="F72" s="36">
        <f>SUMIFS(СВЦЭМ!$D$39:$D$758,СВЦЭМ!$A$39:$A$758,$A72,СВЦЭМ!$B$39:$B$758,F$47)+'СЕТ СН'!$G$11+СВЦЭМ!$D$10+'СЕТ СН'!$G$5-'СЕТ СН'!$G$21</f>
        <v>4763.5502368899997</v>
      </c>
      <c r="G72" s="36">
        <f>SUMIFS(СВЦЭМ!$D$39:$D$758,СВЦЭМ!$A$39:$A$758,$A72,СВЦЭМ!$B$39:$B$758,G$47)+'СЕТ СН'!$G$11+СВЦЭМ!$D$10+'СЕТ СН'!$G$5-'СЕТ СН'!$G$21</f>
        <v>4763.7891268900003</v>
      </c>
      <c r="H72" s="36">
        <f>SUMIFS(СВЦЭМ!$D$39:$D$758,СВЦЭМ!$A$39:$A$758,$A72,СВЦЭМ!$B$39:$B$758,H$47)+'СЕТ СН'!$G$11+СВЦЭМ!$D$10+'СЕТ СН'!$G$5-'СЕТ СН'!$G$21</f>
        <v>4632.5130560799998</v>
      </c>
      <c r="I72" s="36">
        <f>SUMIFS(СВЦЭМ!$D$39:$D$758,СВЦЭМ!$A$39:$A$758,$A72,СВЦЭМ!$B$39:$B$758,I$47)+'СЕТ СН'!$G$11+СВЦЭМ!$D$10+'СЕТ СН'!$G$5-'СЕТ СН'!$G$21</f>
        <v>4612.94198925</v>
      </c>
      <c r="J72" s="36">
        <f>SUMIFS(СВЦЭМ!$D$39:$D$758,СВЦЭМ!$A$39:$A$758,$A72,СВЦЭМ!$B$39:$B$758,J$47)+'СЕТ СН'!$G$11+СВЦЭМ!$D$10+'СЕТ СН'!$G$5-'СЕТ СН'!$G$21</f>
        <v>4582.56457168</v>
      </c>
      <c r="K72" s="36">
        <f>SUMIFS(СВЦЭМ!$D$39:$D$758,СВЦЭМ!$A$39:$A$758,$A72,СВЦЭМ!$B$39:$B$758,K$47)+'СЕТ СН'!$G$11+СВЦЭМ!$D$10+'СЕТ СН'!$G$5-'СЕТ СН'!$G$21</f>
        <v>4586.66495407</v>
      </c>
      <c r="L72" s="36">
        <f>SUMIFS(СВЦЭМ!$D$39:$D$758,СВЦЭМ!$A$39:$A$758,$A72,СВЦЭМ!$B$39:$B$758,L$47)+'СЕТ СН'!$G$11+СВЦЭМ!$D$10+'СЕТ СН'!$G$5-'СЕТ СН'!$G$21</f>
        <v>4593.0481174100005</v>
      </c>
      <c r="M72" s="36">
        <f>SUMIFS(СВЦЭМ!$D$39:$D$758,СВЦЭМ!$A$39:$A$758,$A72,СВЦЭМ!$B$39:$B$758,M$47)+'СЕТ СН'!$G$11+СВЦЭМ!$D$10+'СЕТ СН'!$G$5-'СЕТ СН'!$G$21</f>
        <v>4589.9361053600005</v>
      </c>
      <c r="N72" s="36">
        <f>SUMIFS(СВЦЭМ!$D$39:$D$758,СВЦЭМ!$A$39:$A$758,$A72,СВЦЭМ!$B$39:$B$758,N$47)+'СЕТ СН'!$G$11+СВЦЭМ!$D$10+'СЕТ СН'!$G$5-'СЕТ СН'!$G$21</f>
        <v>4579.4098449499998</v>
      </c>
      <c r="O72" s="36">
        <f>SUMIFS(СВЦЭМ!$D$39:$D$758,СВЦЭМ!$A$39:$A$758,$A72,СВЦЭМ!$B$39:$B$758,O$47)+'СЕТ СН'!$G$11+СВЦЭМ!$D$10+'СЕТ СН'!$G$5-'СЕТ СН'!$G$21</f>
        <v>4622.1956253899998</v>
      </c>
      <c r="P72" s="36">
        <f>SUMIFS(СВЦЭМ!$D$39:$D$758,СВЦЭМ!$A$39:$A$758,$A72,СВЦЭМ!$B$39:$B$758,P$47)+'СЕТ СН'!$G$11+СВЦЭМ!$D$10+'СЕТ СН'!$G$5-'СЕТ СН'!$G$21</f>
        <v>4633.3486982100003</v>
      </c>
      <c r="Q72" s="36">
        <f>SUMIFS(СВЦЭМ!$D$39:$D$758,СВЦЭМ!$A$39:$A$758,$A72,СВЦЭМ!$B$39:$B$758,Q$47)+'СЕТ СН'!$G$11+СВЦЭМ!$D$10+'СЕТ СН'!$G$5-'СЕТ СН'!$G$21</f>
        <v>4649.8737014199996</v>
      </c>
      <c r="R72" s="36">
        <f>SUMIFS(СВЦЭМ!$D$39:$D$758,СВЦЭМ!$A$39:$A$758,$A72,СВЦЭМ!$B$39:$B$758,R$47)+'СЕТ СН'!$G$11+СВЦЭМ!$D$10+'СЕТ СН'!$G$5-'СЕТ СН'!$G$21</f>
        <v>4647.6801121799999</v>
      </c>
      <c r="S72" s="36">
        <f>SUMIFS(СВЦЭМ!$D$39:$D$758,СВЦЭМ!$A$39:$A$758,$A72,СВЦЭМ!$B$39:$B$758,S$47)+'СЕТ СН'!$G$11+СВЦЭМ!$D$10+'СЕТ СН'!$G$5-'СЕТ СН'!$G$21</f>
        <v>4633.8466250800002</v>
      </c>
      <c r="T72" s="36">
        <f>SUMIFS(СВЦЭМ!$D$39:$D$758,СВЦЭМ!$A$39:$A$758,$A72,СВЦЭМ!$B$39:$B$758,T$47)+'СЕТ СН'!$G$11+СВЦЭМ!$D$10+'СЕТ СН'!$G$5-'СЕТ СН'!$G$21</f>
        <v>4573.1966822800005</v>
      </c>
      <c r="U72" s="36">
        <f>SUMIFS(СВЦЭМ!$D$39:$D$758,СВЦЭМ!$A$39:$A$758,$A72,СВЦЭМ!$B$39:$B$758,U$47)+'СЕТ СН'!$G$11+СВЦЭМ!$D$10+'СЕТ СН'!$G$5-'СЕТ СН'!$G$21</f>
        <v>4532.4694364999996</v>
      </c>
      <c r="V72" s="36">
        <f>SUMIFS(СВЦЭМ!$D$39:$D$758,СВЦЭМ!$A$39:$A$758,$A72,СВЦЭМ!$B$39:$B$758,V$47)+'СЕТ СН'!$G$11+СВЦЭМ!$D$10+'СЕТ СН'!$G$5-'СЕТ СН'!$G$21</f>
        <v>4516.27626117</v>
      </c>
      <c r="W72" s="36">
        <f>SUMIFS(СВЦЭМ!$D$39:$D$758,СВЦЭМ!$A$39:$A$758,$A72,СВЦЭМ!$B$39:$B$758,W$47)+'СЕТ СН'!$G$11+СВЦЭМ!$D$10+'СЕТ СН'!$G$5-'СЕТ СН'!$G$21</f>
        <v>4541.13697374</v>
      </c>
      <c r="X72" s="36">
        <f>SUMIFS(СВЦЭМ!$D$39:$D$758,СВЦЭМ!$A$39:$A$758,$A72,СВЦЭМ!$B$39:$B$758,X$47)+'СЕТ СН'!$G$11+СВЦЭМ!$D$10+'СЕТ СН'!$G$5-'СЕТ СН'!$G$21</f>
        <v>4595.8576495799998</v>
      </c>
      <c r="Y72" s="36">
        <f>SUMIFS(СВЦЭМ!$D$39:$D$758,СВЦЭМ!$A$39:$A$758,$A72,СВЦЭМ!$B$39:$B$758,Y$47)+'СЕТ СН'!$G$11+СВЦЭМ!$D$10+'СЕТ СН'!$G$5-'СЕТ СН'!$G$21</f>
        <v>4632.6711620400001</v>
      </c>
    </row>
    <row r="73" spans="1:26" ht="15.75" x14ac:dyDescent="0.2">
      <c r="A73" s="35">
        <f t="shared" si="1"/>
        <v>45408</v>
      </c>
      <c r="B73" s="36">
        <f>SUMIFS(СВЦЭМ!$D$39:$D$758,СВЦЭМ!$A$39:$A$758,$A73,СВЦЭМ!$B$39:$B$758,B$47)+'СЕТ СН'!$G$11+СВЦЭМ!$D$10+'СЕТ СН'!$G$5-'СЕТ СН'!$G$21</f>
        <v>4651.2592079999995</v>
      </c>
      <c r="C73" s="36">
        <f>SUMIFS(СВЦЭМ!$D$39:$D$758,СВЦЭМ!$A$39:$A$758,$A73,СВЦЭМ!$B$39:$B$758,C$47)+'СЕТ СН'!$G$11+СВЦЭМ!$D$10+'СЕТ СН'!$G$5-'СЕТ СН'!$G$21</f>
        <v>4711.4565442700004</v>
      </c>
      <c r="D73" s="36">
        <f>SUMIFS(СВЦЭМ!$D$39:$D$758,СВЦЭМ!$A$39:$A$758,$A73,СВЦЭМ!$B$39:$B$758,D$47)+'СЕТ СН'!$G$11+СВЦЭМ!$D$10+'СЕТ СН'!$G$5-'СЕТ СН'!$G$21</f>
        <v>4770.6632656900001</v>
      </c>
      <c r="E73" s="36">
        <f>SUMIFS(СВЦЭМ!$D$39:$D$758,СВЦЭМ!$A$39:$A$758,$A73,СВЦЭМ!$B$39:$B$758,E$47)+'СЕТ СН'!$G$11+СВЦЭМ!$D$10+'СЕТ СН'!$G$5-'СЕТ СН'!$G$21</f>
        <v>4789.5754475900003</v>
      </c>
      <c r="F73" s="36">
        <f>SUMIFS(СВЦЭМ!$D$39:$D$758,СВЦЭМ!$A$39:$A$758,$A73,СВЦЭМ!$B$39:$B$758,F$47)+'СЕТ СН'!$G$11+СВЦЭМ!$D$10+'СЕТ СН'!$G$5-'СЕТ СН'!$G$21</f>
        <v>4784.3718415700005</v>
      </c>
      <c r="G73" s="36">
        <f>SUMIFS(СВЦЭМ!$D$39:$D$758,СВЦЭМ!$A$39:$A$758,$A73,СВЦЭМ!$B$39:$B$758,G$47)+'СЕТ СН'!$G$11+СВЦЭМ!$D$10+'СЕТ СН'!$G$5-'СЕТ СН'!$G$21</f>
        <v>4761.9166096999998</v>
      </c>
      <c r="H73" s="36">
        <f>SUMIFS(СВЦЭМ!$D$39:$D$758,СВЦЭМ!$A$39:$A$758,$A73,СВЦЭМ!$B$39:$B$758,H$47)+'СЕТ СН'!$G$11+СВЦЭМ!$D$10+'СЕТ СН'!$G$5-'СЕТ СН'!$G$21</f>
        <v>4695.3082638100004</v>
      </c>
      <c r="I73" s="36">
        <f>SUMIFS(СВЦЭМ!$D$39:$D$758,СВЦЭМ!$A$39:$A$758,$A73,СВЦЭМ!$B$39:$B$758,I$47)+'СЕТ СН'!$G$11+СВЦЭМ!$D$10+'СЕТ СН'!$G$5-'СЕТ СН'!$G$21</f>
        <v>4627.7392803000002</v>
      </c>
      <c r="J73" s="36">
        <f>SUMIFS(СВЦЭМ!$D$39:$D$758,СВЦЭМ!$A$39:$A$758,$A73,СВЦЭМ!$B$39:$B$758,J$47)+'СЕТ СН'!$G$11+СВЦЭМ!$D$10+'СЕТ СН'!$G$5-'СЕТ СН'!$G$21</f>
        <v>4584.3574726699999</v>
      </c>
      <c r="K73" s="36">
        <f>SUMIFS(СВЦЭМ!$D$39:$D$758,СВЦЭМ!$A$39:$A$758,$A73,СВЦЭМ!$B$39:$B$758,K$47)+'СЕТ СН'!$G$11+СВЦЭМ!$D$10+'СЕТ СН'!$G$5-'СЕТ СН'!$G$21</f>
        <v>4575.2394759600002</v>
      </c>
      <c r="L73" s="36">
        <f>SUMIFS(СВЦЭМ!$D$39:$D$758,СВЦЭМ!$A$39:$A$758,$A73,СВЦЭМ!$B$39:$B$758,L$47)+'СЕТ СН'!$G$11+СВЦЭМ!$D$10+'СЕТ СН'!$G$5-'СЕТ СН'!$G$21</f>
        <v>4556.7282822300003</v>
      </c>
      <c r="M73" s="36">
        <f>SUMIFS(СВЦЭМ!$D$39:$D$758,СВЦЭМ!$A$39:$A$758,$A73,СВЦЭМ!$B$39:$B$758,M$47)+'СЕТ СН'!$G$11+СВЦЭМ!$D$10+'СЕТ СН'!$G$5-'СЕТ СН'!$G$21</f>
        <v>4563.5651976299996</v>
      </c>
      <c r="N73" s="36">
        <f>SUMIFS(СВЦЭМ!$D$39:$D$758,СВЦЭМ!$A$39:$A$758,$A73,СВЦЭМ!$B$39:$B$758,N$47)+'СЕТ СН'!$G$11+СВЦЭМ!$D$10+'СЕТ СН'!$G$5-'СЕТ СН'!$G$21</f>
        <v>4565.56359058</v>
      </c>
      <c r="O73" s="36">
        <f>SUMIFS(СВЦЭМ!$D$39:$D$758,СВЦЭМ!$A$39:$A$758,$A73,СВЦЭМ!$B$39:$B$758,O$47)+'СЕТ СН'!$G$11+СВЦЭМ!$D$10+'СЕТ СН'!$G$5-'СЕТ СН'!$G$21</f>
        <v>4570.8391885800002</v>
      </c>
      <c r="P73" s="36">
        <f>SUMIFS(СВЦЭМ!$D$39:$D$758,СВЦЭМ!$A$39:$A$758,$A73,СВЦЭМ!$B$39:$B$758,P$47)+'СЕТ СН'!$G$11+СВЦЭМ!$D$10+'СЕТ СН'!$G$5-'СЕТ СН'!$G$21</f>
        <v>4541.2133874800002</v>
      </c>
      <c r="Q73" s="36">
        <f>SUMIFS(СВЦЭМ!$D$39:$D$758,СВЦЭМ!$A$39:$A$758,$A73,СВЦЭМ!$B$39:$B$758,Q$47)+'СЕТ СН'!$G$11+СВЦЭМ!$D$10+'СЕТ СН'!$G$5-'СЕТ СН'!$G$21</f>
        <v>4559.2062917000003</v>
      </c>
      <c r="R73" s="36">
        <f>SUMIFS(СВЦЭМ!$D$39:$D$758,СВЦЭМ!$A$39:$A$758,$A73,СВЦЭМ!$B$39:$B$758,R$47)+'СЕТ СН'!$G$11+СВЦЭМ!$D$10+'СЕТ СН'!$G$5-'СЕТ СН'!$G$21</f>
        <v>4593.0370276499998</v>
      </c>
      <c r="S73" s="36">
        <f>SUMIFS(СВЦЭМ!$D$39:$D$758,СВЦЭМ!$A$39:$A$758,$A73,СВЦЭМ!$B$39:$B$758,S$47)+'СЕТ СН'!$G$11+СВЦЭМ!$D$10+'СЕТ СН'!$G$5-'СЕТ СН'!$G$21</f>
        <v>4597.9584028600002</v>
      </c>
      <c r="T73" s="36">
        <f>SUMIFS(СВЦЭМ!$D$39:$D$758,СВЦЭМ!$A$39:$A$758,$A73,СВЦЭМ!$B$39:$B$758,T$47)+'СЕТ СН'!$G$11+СВЦЭМ!$D$10+'СЕТ СН'!$G$5-'СЕТ СН'!$G$21</f>
        <v>4568.56459318</v>
      </c>
      <c r="U73" s="36">
        <f>SUMIFS(СВЦЭМ!$D$39:$D$758,СВЦЭМ!$A$39:$A$758,$A73,СВЦЭМ!$B$39:$B$758,U$47)+'СЕТ СН'!$G$11+СВЦЭМ!$D$10+'СЕТ СН'!$G$5-'СЕТ СН'!$G$21</f>
        <v>4557.3785111099996</v>
      </c>
      <c r="V73" s="36">
        <f>SUMIFS(СВЦЭМ!$D$39:$D$758,СВЦЭМ!$A$39:$A$758,$A73,СВЦЭМ!$B$39:$B$758,V$47)+'СЕТ СН'!$G$11+СВЦЭМ!$D$10+'СЕТ СН'!$G$5-'СЕТ СН'!$G$21</f>
        <v>4533.6748130300002</v>
      </c>
      <c r="W73" s="36">
        <f>SUMIFS(СВЦЭМ!$D$39:$D$758,СВЦЭМ!$A$39:$A$758,$A73,СВЦЭМ!$B$39:$B$758,W$47)+'СЕТ СН'!$G$11+СВЦЭМ!$D$10+'СЕТ СН'!$G$5-'СЕТ СН'!$G$21</f>
        <v>4523.4251659700003</v>
      </c>
      <c r="X73" s="36">
        <f>SUMIFS(СВЦЭМ!$D$39:$D$758,СВЦЭМ!$A$39:$A$758,$A73,СВЦЭМ!$B$39:$B$758,X$47)+'СЕТ СН'!$G$11+СВЦЭМ!$D$10+'СЕТ СН'!$G$5-'СЕТ СН'!$G$21</f>
        <v>4531.6620819399996</v>
      </c>
      <c r="Y73" s="36">
        <f>SUMIFS(СВЦЭМ!$D$39:$D$758,СВЦЭМ!$A$39:$A$758,$A73,СВЦЭМ!$B$39:$B$758,Y$47)+'СЕТ СН'!$G$11+СВЦЭМ!$D$10+'СЕТ СН'!$G$5-'СЕТ СН'!$G$21</f>
        <v>4590.3647969100002</v>
      </c>
    </row>
    <row r="74" spans="1:26" ht="15.75" x14ac:dyDescent="0.2">
      <c r="A74" s="35">
        <f t="shared" si="1"/>
        <v>45409</v>
      </c>
      <c r="B74" s="36">
        <f>SUMIFS(СВЦЭМ!$D$39:$D$758,СВЦЭМ!$A$39:$A$758,$A74,СВЦЭМ!$B$39:$B$758,B$47)+'СЕТ СН'!$G$11+СВЦЭМ!$D$10+'СЕТ СН'!$G$5-'СЕТ СН'!$G$21</f>
        <v>4688.7028691300002</v>
      </c>
      <c r="C74" s="36">
        <f>SUMIFS(СВЦЭМ!$D$39:$D$758,СВЦЭМ!$A$39:$A$758,$A74,СВЦЭМ!$B$39:$B$758,C$47)+'СЕТ СН'!$G$11+СВЦЭМ!$D$10+'СЕТ СН'!$G$5-'СЕТ СН'!$G$21</f>
        <v>4793.14003822</v>
      </c>
      <c r="D74" s="36">
        <f>SUMIFS(СВЦЭМ!$D$39:$D$758,СВЦЭМ!$A$39:$A$758,$A74,СВЦЭМ!$B$39:$B$758,D$47)+'СЕТ СН'!$G$11+СВЦЭМ!$D$10+'СЕТ СН'!$G$5-'СЕТ СН'!$G$21</f>
        <v>4797.1878567799995</v>
      </c>
      <c r="E74" s="36">
        <f>SUMIFS(СВЦЭМ!$D$39:$D$758,СВЦЭМ!$A$39:$A$758,$A74,СВЦЭМ!$B$39:$B$758,E$47)+'СЕТ СН'!$G$11+СВЦЭМ!$D$10+'СЕТ СН'!$G$5-'СЕТ СН'!$G$21</f>
        <v>4795.3464854800004</v>
      </c>
      <c r="F74" s="36">
        <f>SUMIFS(СВЦЭМ!$D$39:$D$758,СВЦЭМ!$A$39:$A$758,$A74,СВЦЭМ!$B$39:$B$758,F$47)+'СЕТ СН'!$G$11+СВЦЭМ!$D$10+'СЕТ СН'!$G$5-'СЕТ СН'!$G$21</f>
        <v>4796.3553756299998</v>
      </c>
      <c r="G74" s="36">
        <f>SUMIFS(СВЦЭМ!$D$39:$D$758,СВЦЭМ!$A$39:$A$758,$A74,СВЦЭМ!$B$39:$B$758,G$47)+'СЕТ СН'!$G$11+СВЦЭМ!$D$10+'СЕТ СН'!$G$5-'СЕТ СН'!$G$21</f>
        <v>4806.3672202400003</v>
      </c>
      <c r="H74" s="36">
        <f>SUMIFS(СВЦЭМ!$D$39:$D$758,СВЦЭМ!$A$39:$A$758,$A74,СВЦЭМ!$B$39:$B$758,H$47)+'СЕТ СН'!$G$11+СВЦЭМ!$D$10+'СЕТ СН'!$G$5-'СЕТ СН'!$G$21</f>
        <v>4725.7158044099997</v>
      </c>
      <c r="I74" s="36">
        <f>SUMIFS(СВЦЭМ!$D$39:$D$758,СВЦЭМ!$A$39:$A$758,$A74,СВЦЭМ!$B$39:$B$758,I$47)+'СЕТ СН'!$G$11+СВЦЭМ!$D$10+'СЕТ СН'!$G$5-'СЕТ СН'!$G$21</f>
        <v>4713.0764986300001</v>
      </c>
      <c r="J74" s="36">
        <f>SUMIFS(СВЦЭМ!$D$39:$D$758,СВЦЭМ!$A$39:$A$758,$A74,СВЦЭМ!$B$39:$B$758,J$47)+'СЕТ СН'!$G$11+СВЦЭМ!$D$10+'СЕТ СН'!$G$5-'СЕТ СН'!$G$21</f>
        <v>4634.0202574100003</v>
      </c>
      <c r="K74" s="36">
        <f>SUMIFS(СВЦЭМ!$D$39:$D$758,СВЦЭМ!$A$39:$A$758,$A74,СВЦЭМ!$B$39:$B$758,K$47)+'СЕТ СН'!$G$11+СВЦЭМ!$D$10+'СЕТ СН'!$G$5-'СЕТ СН'!$G$21</f>
        <v>4634.4936046700004</v>
      </c>
      <c r="L74" s="36">
        <f>SUMIFS(СВЦЭМ!$D$39:$D$758,СВЦЭМ!$A$39:$A$758,$A74,СВЦЭМ!$B$39:$B$758,L$47)+'СЕТ СН'!$G$11+СВЦЭМ!$D$10+'СЕТ СН'!$G$5-'СЕТ СН'!$G$21</f>
        <v>4584.3228351099997</v>
      </c>
      <c r="M74" s="36">
        <f>SUMIFS(СВЦЭМ!$D$39:$D$758,СВЦЭМ!$A$39:$A$758,$A74,СВЦЭМ!$B$39:$B$758,M$47)+'СЕТ СН'!$G$11+СВЦЭМ!$D$10+'СЕТ СН'!$G$5-'СЕТ СН'!$G$21</f>
        <v>4612.6465907700003</v>
      </c>
      <c r="N74" s="36">
        <f>SUMIFS(СВЦЭМ!$D$39:$D$758,СВЦЭМ!$A$39:$A$758,$A74,СВЦЭМ!$B$39:$B$758,N$47)+'СЕТ СН'!$G$11+СВЦЭМ!$D$10+'СЕТ СН'!$G$5-'СЕТ СН'!$G$21</f>
        <v>4599.6779059299997</v>
      </c>
      <c r="O74" s="36">
        <f>SUMIFS(СВЦЭМ!$D$39:$D$758,СВЦЭМ!$A$39:$A$758,$A74,СВЦЭМ!$B$39:$B$758,O$47)+'СЕТ СН'!$G$11+СВЦЭМ!$D$10+'СЕТ СН'!$G$5-'СЕТ СН'!$G$21</f>
        <v>4619.5893456599997</v>
      </c>
      <c r="P74" s="36">
        <f>SUMIFS(СВЦЭМ!$D$39:$D$758,СВЦЭМ!$A$39:$A$758,$A74,СВЦЭМ!$B$39:$B$758,P$47)+'СЕТ СН'!$G$11+СВЦЭМ!$D$10+'СЕТ СН'!$G$5-'СЕТ СН'!$G$21</f>
        <v>4637.6728173000001</v>
      </c>
      <c r="Q74" s="36">
        <f>SUMIFS(СВЦЭМ!$D$39:$D$758,СВЦЭМ!$A$39:$A$758,$A74,СВЦЭМ!$B$39:$B$758,Q$47)+'СЕТ СН'!$G$11+СВЦЭМ!$D$10+'СЕТ СН'!$G$5-'СЕТ СН'!$G$21</f>
        <v>4644.0283170799994</v>
      </c>
      <c r="R74" s="36">
        <f>SUMIFS(СВЦЭМ!$D$39:$D$758,СВЦЭМ!$A$39:$A$758,$A74,СВЦЭМ!$B$39:$B$758,R$47)+'СЕТ СН'!$G$11+СВЦЭМ!$D$10+'СЕТ СН'!$G$5-'СЕТ СН'!$G$21</f>
        <v>4650.3312295199994</v>
      </c>
      <c r="S74" s="36">
        <f>SUMIFS(СВЦЭМ!$D$39:$D$758,СВЦЭМ!$A$39:$A$758,$A74,СВЦЭМ!$B$39:$B$758,S$47)+'СЕТ СН'!$G$11+СВЦЭМ!$D$10+'СЕТ СН'!$G$5-'СЕТ СН'!$G$21</f>
        <v>4617.9890158399994</v>
      </c>
      <c r="T74" s="36">
        <f>SUMIFS(СВЦЭМ!$D$39:$D$758,СВЦЭМ!$A$39:$A$758,$A74,СВЦЭМ!$B$39:$B$758,T$47)+'СЕТ СН'!$G$11+СВЦЭМ!$D$10+'СЕТ СН'!$G$5-'СЕТ СН'!$G$21</f>
        <v>4637.67284492</v>
      </c>
      <c r="U74" s="36">
        <f>SUMIFS(СВЦЭМ!$D$39:$D$758,СВЦЭМ!$A$39:$A$758,$A74,СВЦЭМ!$B$39:$B$758,U$47)+'СЕТ СН'!$G$11+СВЦЭМ!$D$10+'СЕТ СН'!$G$5-'СЕТ СН'!$G$21</f>
        <v>4558.3938462799997</v>
      </c>
      <c r="V74" s="36">
        <f>SUMIFS(СВЦЭМ!$D$39:$D$758,СВЦЭМ!$A$39:$A$758,$A74,СВЦЭМ!$B$39:$B$758,V$47)+'СЕТ СН'!$G$11+СВЦЭМ!$D$10+'СЕТ СН'!$G$5-'СЕТ СН'!$G$21</f>
        <v>4601.9191052999995</v>
      </c>
      <c r="W74" s="36">
        <f>SUMIFS(СВЦЭМ!$D$39:$D$758,СВЦЭМ!$A$39:$A$758,$A74,СВЦЭМ!$B$39:$B$758,W$47)+'СЕТ СН'!$G$11+СВЦЭМ!$D$10+'СЕТ СН'!$G$5-'СЕТ СН'!$G$21</f>
        <v>4597.1943991199996</v>
      </c>
      <c r="X74" s="36">
        <f>SUMIFS(СВЦЭМ!$D$39:$D$758,СВЦЭМ!$A$39:$A$758,$A74,СВЦЭМ!$B$39:$B$758,X$47)+'СЕТ СН'!$G$11+СВЦЭМ!$D$10+'СЕТ СН'!$G$5-'СЕТ СН'!$G$21</f>
        <v>4690.07610071</v>
      </c>
      <c r="Y74" s="36">
        <f>SUMIFS(СВЦЭМ!$D$39:$D$758,СВЦЭМ!$A$39:$A$758,$A74,СВЦЭМ!$B$39:$B$758,Y$47)+'СЕТ СН'!$G$11+СВЦЭМ!$D$10+'СЕТ СН'!$G$5-'СЕТ СН'!$G$21</f>
        <v>4779.7919453200002</v>
      </c>
    </row>
    <row r="75" spans="1:26" ht="15.75" x14ac:dyDescent="0.2">
      <c r="A75" s="35">
        <f t="shared" si="1"/>
        <v>45410</v>
      </c>
      <c r="B75" s="36">
        <f>SUMIFS(СВЦЭМ!$D$39:$D$758,СВЦЭМ!$A$39:$A$758,$A75,СВЦЭМ!$B$39:$B$758,B$47)+'СЕТ СН'!$G$11+СВЦЭМ!$D$10+'СЕТ СН'!$G$5-'СЕТ СН'!$G$21</f>
        <v>4826.6976850299998</v>
      </c>
      <c r="C75" s="36">
        <f>SUMIFS(СВЦЭМ!$D$39:$D$758,СВЦЭМ!$A$39:$A$758,$A75,СВЦЭМ!$B$39:$B$758,C$47)+'СЕТ СН'!$G$11+СВЦЭМ!$D$10+'СЕТ СН'!$G$5-'СЕТ СН'!$G$21</f>
        <v>4629.63649575</v>
      </c>
      <c r="D75" s="36">
        <f>SUMIFS(СВЦЭМ!$D$39:$D$758,СВЦЭМ!$A$39:$A$758,$A75,СВЦЭМ!$B$39:$B$758,D$47)+'СЕТ СН'!$G$11+СВЦЭМ!$D$10+'СЕТ СН'!$G$5-'СЕТ СН'!$G$21</f>
        <v>4661.70866578</v>
      </c>
      <c r="E75" s="36">
        <f>SUMIFS(СВЦЭМ!$D$39:$D$758,СВЦЭМ!$A$39:$A$758,$A75,СВЦЭМ!$B$39:$B$758,E$47)+'СЕТ СН'!$G$11+СВЦЭМ!$D$10+'СЕТ СН'!$G$5-'СЕТ СН'!$G$21</f>
        <v>4675.7432282299997</v>
      </c>
      <c r="F75" s="36">
        <f>SUMIFS(СВЦЭМ!$D$39:$D$758,СВЦЭМ!$A$39:$A$758,$A75,СВЦЭМ!$B$39:$B$758,F$47)+'СЕТ СН'!$G$11+СВЦЭМ!$D$10+'СЕТ СН'!$G$5-'СЕТ СН'!$G$21</f>
        <v>4697.6683524600003</v>
      </c>
      <c r="G75" s="36">
        <f>SUMIFS(СВЦЭМ!$D$39:$D$758,СВЦЭМ!$A$39:$A$758,$A75,СВЦЭМ!$B$39:$B$758,G$47)+'СЕТ СН'!$G$11+СВЦЭМ!$D$10+'СЕТ СН'!$G$5-'СЕТ СН'!$G$21</f>
        <v>4684.3307050000003</v>
      </c>
      <c r="H75" s="36">
        <f>SUMIFS(СВЦЭМ!$D$39:$D$758,СВЦЭМ!$A$39:$A$758,$A75,СВЦЭМ!$B$39:$B$758,H$47)+'СЕТ СН'!$G$11+СВЦЭМ!$D$10+'СЕТ СН'!$G$5-'СЕТ СН'!$G$21</f>
        <v>4788.5087882799999</v>
      </c>
      <c r="I75" s="36">
        <f>SUMIFS(СВЦЭМ!$D$39:$D$758,СВЦЭМ!$A$39:$A$758,$A75,СВЦЭМ!$B$39:$B$758,I$47)+'СЕТ СН'!$G$11+СВЦЭМ!$D$10+'СЕТ СН'!$G$5-'СЕТ СН'!$G$21</f>
        <v>4723.4967595799999</v>
      </c>
      <c r="J75" s="36">
        <f>SUMIFS(СВЦЭМ!$D$39:$D$758,СВЦЭМ!$A$39:$A$758,$A75,СВЦЭМ!$B$39:$B$758,J$47)+'СЕТ СН'!$G$11+СВЦЭМ!$D$10+'СЕТ СН'!$G$5-'СЕТ СН'!$G$21</f>
        <v>4592.3582751100002</v>
      </c>
      <c r="K75" s="36">
        <f>SUMIFS(СВЦЭМ!$D$39:$D$758,СВЦЭМ!$A$39:$A$758,$A75,СВЦЭМ!$B$39:$B$758,K$47)+'СЕТ СН'!$G$11+СВЦЭМ!$D$10+'СЕТ СН'!$G$5-'СЕТ СН'!$G$21</f>
        <v>4538.36036745</v>
      </c>
      <c r="L75" s="36">
        <f>SUMIFS(СВЦЭМ!$D$39:$D$758,СВЦЭМ!$A$39:$A$758,$A75,СВЦЭМ!$B$39:$B$758,L$47)+'СЕТ СН'!$G$11+СВЦЭМ!$D$10+'СЕТ СН'!$G$5-'СЕТ СН'!$G$21</f>
        <v>4525.4800855699996</v>
      </c>
      <c r="M75" s="36">
        <f>SUMIFS(СВЦЭМ!$D$39:$D$758,СВЦЭМ!$A$39:$A$758,$A75,СВЦЭМ!$B$39:$B$758,M$47)+'СЕТ СН'!$G$11+СВЦЭМ!$D$10+'СЕТ СН'!$G$5-'СЕТ СН'!$G$21</f>
        <v>4563.3635308399998</v>
      </c>
      <c r="N75" s="36">
        <f>SUMIFS(СВЦЭМ!$D$39:$D$758,СВЦЭМ!$A$39:$A$758,$A75,СВЦЭМ!$B$39:$B$758,N$47)+'СЕТ СН'!$G$11+СВЦЭМ!$D$10+'СЕТ СН'!$G$5-'СЕТ СН'!$G$21</f>
        <v>4567.4781921399999</v>
      </c>
      <c r="O75" s="36">
        <f>SUMIFS(СВЦЭМ!$D$39:$D$758,СВЦЭМ!$A$39:$A$758,$A75,СВЦЭМ!$B$39:$B$758,O$47)+'СЕТ СН'!$G$11+СВЦЭМ!$D$10+'СЕТ СН'!$G$5-'СЕТ СН'!$G$21</f>
        <v>4593.5141140100004</v>
      </c>
      <c r="P75" s="36">
        <f>SUMIFS(СВЦЭМ!$D$39:$D$758,СВЦЭМ!$A$39:$A$758,$A75,СВЦЭМ!$B$39:$B$758,P$47)+'СЕТ СН'!$G$11+СВЦЭМ!$D$10+'СЕТ СН'!$G$5-'СЕТ СН'!$G$21</f>
        <v>4608.5605712699999</v>
      </c>
      <c r="Q75" s="36">
        <f>SUMIFS(СВЦЭМ!$D$39:$D$758,СВЦЭМ!$A$39:$A$758,$A75,СВЦЭМ!$B$39:$B$758,Q$47)+'СЕТ СН'!$G$11+СВЦЭМ!$D$10+'СЕТ СН'!$G$5-'СЕТ СН'!$G$21</f>
        <v>4622.5256787600001</v>
      </c>
      <c r="R75" s="36">
        <f>SUMIFS(СВЦЭМ!$D$39:$D$758,СВЦЭМ!$A$39:$A$758,$A75,СВЦЭМ!$B$39:$B$758,R$47)+'СЕТ СН'!$G$11+СВЦЭМ!$D$10+'СЕТ СН'!$G$5-'СЕТ СН'!$G$21</f>
        <v>4655.8111528999998</v>
      </c>
      <c r="S75" s="36">
        <f>SUMIFS(СВЦЭМ!$D$39:$D$758,СВЦЭМ!$A$39:$A$758,$A75,СВЦЭМ!$B$39:$B$758,S$47)+'СЕТ СН'!$G$11+СВЦЭМ!$D$10+'СЕТ СН'!$G$5-'СЕТ СН'!$G$21</f>
        <v>4638.6611827199995</v>
      </c>
      <c r="T75" s="36">
        <f>SUMIFS(СВЦЭМ!$D$39:$D$758,СВЦЭМ!$A$39:$A$758,$A75,СВЦЭМ!$B$39:$B$758,T$47)+'СЕТ СН'!$G$11+СВЦЭМ!$D$10+'СЕТ СН'!$G$5-'СЕТ СН'!$G$21</f>
        <v>4606.4163280100001</v>
      </c>
      <c r="U75" s="36">
        <f>SUMIFS(СВЦЭМ!$D$39:$D$758,СВЦЭМ!$A$39:$A$758,$A75,СВЦЭМ!$B$39:$B$758,U$47)+'СЕТ СН'!$G$11+СВЦЭМ!$D$10+'СЕТ СН'!$G$5-'СЕТ СН'!$G$21</f>
        <v>4600.70589363</v>
      </c>
      <c r="V75" s="36">
        <f>SUMIFS(СВЦЭМ!$D$39:$D$758,СВЦЭМ!$A$39:$A$758,$A75,СВЦЭМ!$B$39:$B$758,V$47)+'СЕТ СН'!$G$11+СВЦЭМ!$D$10+'СЕТ СН'!$G$5-'СЕТ СН'!$G$21</f>
        <v>4555.8434199799995</v>
      </c>
      <c r="W75" s="36">
        <f>SUMIFS(СВЦЭМ!$D$39:$D$758,СВЦЭМ!$A$39:$A$758,$A75,СВЦЭМ!$B$39:$B$758,W$47)+'СЕТ СН'!$G$11+СВЦЭМ!$D$10+'СЕТ СН'!$G$5-'СЕТ СН'!$G$21</f>
        <v>4534.6781776400003</v>
      </c>
      <c r="X75" s="36">
        <f>SUMIFS(СВЦЭМ!$D$39:$D$758,СВЦЭМ!$A$39:$A$758,$A75,СВЦЭМ!$B$39:$B$758,X$47)+'СЕТ СН'!$G$11+СВЦЭМ!$D$10+'СЕТ СН'!$G$5-'СЕТ СН'!$G$21</f>
        <v>4563.8441967399995</v>
      </c>
      <c r="Y75" s="36">
        <f>SUMIFS(СВЦЭМ!$D$39:$D$758,СВЦЭМ!$A$39:$A$758,$A75,СВЦЭМ!$B$39:$B$758,Y$47)+'СЕТ СН'!$G$11+СВЦЭМ!$D$10+'СЕТ СН'!$G$5-'СЕТ СН'!$G$21</f>
        <v>4637.5112291400001</v>
      </c>
    </row>
    <row r="76" spans="1:26" ht="15.75" x14ac:dyDescent="0.2">
      <c r="A76" s="35">
        <f t="shared" si="1"/>
        <v>45411</v>
      </c>
      <c r="B76" s="36">
        <f>SUMIFS(СВЦЭМ!$D$39:$D$758,СВЦЭМ!$A$39:$A$758,$A76,СВЦЭМ!$B$39:$B$758,B$47)+'СЕТ СН'!$G$11+СВЦЭМ!$D$10+'СЕТ СН'!$G$5-'СЕТ СН'!$G$21</f>
        <v>4513.6930893899998</v>
      </c>
      <c r="C76" s="36">
        <f>SUMIFS(СВЦЭМ!$D$39:$D$758,СВЦЭМ!$A$39:$A$758,$A76,СВЦЭМ!$B$39:$B$758,C$47)+'СЕТ СН'!$G$11+СВЦЭМ!$D$10+'СЕТ СН'!$G$5-'СЕТ СН'!$G$21</f>
        <v>4599.4045624999999</v>
      </c>
      <c r="D76" s="36">
        <f>SUMIFS(СВЦЭМ!$D$39:$D$758,СВЦЭМ!$A$39:$A$758,$A76,СВЦЭМ!$B$39:$B$758,D$47)+'СЕТ СН'!$G$11+СВЦЭМ!$D$10+'СЕТ СН'!$G$5-'СЕТ СН'!$G$21</f>
        <v>4664.6536415399996</v>
      </c>
      <c r="E76" s="36">
        <f>SUMIFS(СВЦЭМ!$D$39:$D$758,СВЦЭМ!$A$39:$A$758,$A76,СВЦЭМ!$B$39:$B$758,E$47)+'СЕТ СН'!$G$11+СВЦЭМ!$D$10+'СЕТ СН'!$G$5-'СЕТ СН'!$G$21</f>
        <v>4678.5329281200002</v>
      </c>
      <c r="F76" s="36">
        <f>SUMIFS(СВЦЭМ!$D$39:$D$758,СВЦЭМ!$A$39:$A$758,$A76,СВЦЭМ!$B$39:$B$758,F$47)+'СЕТ СН'!$G$11+СВЦЭМ!$D$10+'СЕТ СН'!$G$5-'СЕТ СН'!$G$21</f>
        <v>4684.1477066699999</v>
      </c>
      <c r="G76" s="36">
        <f>SUMIFS(СВЦЭМ!$D$39:$D$758,СВЦЭМ!$A$39:$A$758,$A76,СВЦЭМ!$B$39:$B$758,G$47)+'СЕТ СН'!$G$11+СВЦЭМ!$D$10+'СЕТ СН'!$G$5-'СЕТ СН'!$G$21</f>
        <v>4664.2951159799995</v>
      </c>
      <c r="H76" s="36">
        <f>SUMIFS(СВЦЭМ!$D$39:$D$758,СВЦЭМ!$A$39:$A$758,$A76,СВЦЭМ!$B$39:$B$758,H$47)+'СЕТ СН'!$G$11+СВЦЭМ!$D$10+'СЕТ СН'!$G$5-'СЕТ СН'!$G$21</f>
        <v>4652.8315681499998</v>
      </c>
      <c r="I76" s="36">
        <f>SUMIFS(СВЦЭМ!$D$39:$D$758,СВЦЭМ!$A$39:$A$758,$A76,СВЦЭМ!$B$39:$B$758,I$47)+'СЕТ СН'!$G$11+СВЦЭМ!$D$10+'СЕТ СН'!$G$5-'СЕТ СН'!$G$21</f>
        <v>4609.1064909100005</v>
      </c>
      <c r="J76" s="36">
        <f>SUMIFS(СВЦЭМ!$D$39:$D$758,СВЦЭМ!$A$39:$A$758,$A76,СВЦЭМ!$B$39:$B$758,J$47)+'СЕТ СН'!$G$11+СВЦЭМ!$D$10+'СЕТ СН'!$G$5-'СЕТ СН'!$G$21</f>
        <v>4514.2799990700005</v>
      </c>
      <c r="K76" s="36">
        <f>SUMIFS(СВЦЭМ!$D$39:$D$758,СВЦЭМ!$A$39:$A$758,$A76,СВЦЭМ!$B$39:$B$758,K$47)+'СЕТ СН'!$G$11+СВЦЭМ!$D$10+'СЕТ СН'!$G$5-'СЕТ СН'!$G$21</f>
        <v>4453.8522102400002</v>
      </c>
      <c r="L76" s="36">
        <f>SUMIFS(СВЦЭМ!$D$39:$D$758,СВЦЭМ!$A$39:$A$758,$A76,СВЦЭМ!$B$39:$B$758,L$47)+'СЕТ СН'!$G$11+СВЦЭМ!$D$10+'СЕТ СН'!$G$5-'СЕТ СН'!$G$21</f>
        <v>4408.3209693199997</v>
      </c>
      <c r="M76" s="36">
        <f>SUMIFS(СВЦЭМ!$D$39:$D$758,СВЦЭМ!$A$39:$A$758,$A76,СВЦЭМ!$B$39:$B$758,M$47)+'СЕТ СН'!$G$11+СВЦЭМ!$D$10+'СЕТ СН'!$G$5-'СЕТ СН'!$G$21</f>
        <v>4404.6406675300004</v>
      </c>
      <c r="N76" s="36">
        <f>SUMIFS(СВЦЭМ!$D$39:$D$758,СВЦЭМ!$A$39:$A$758,$A76,СВЦЭМ!$B$39:$B$758,N$47)+'СЕТ СН'!$G$11+СВЦЭМ!$D$10+'СЕТ СН'!$G$5-'СЕТ СН'!$G$21</f>
        <v>4435.9553879699997</v>
      </c>
      <c r="O76" s="36">
        <f>SUMIFS(СВЦЭМ!$D$39:$D$758,СВЦЭМ!$A$39:$A$758,$A76,СВЦЭМ!$B$39:$B$758,O$47)+'СЕТ СН'!$G$11+СВЦЭМ!$D$10+'СЕТ СН'!$G$5-'СЕТ СН'!$G$21</f>
        <v>4443.3319783699999</v>
      </c>
      <c r="P76" s="36">
        <f>SUMIFS(СВЦЭМ!$D$39:$D$758,СВЦЭМ!$A$39:$A$758,$A76,СВЦЭМ!$B$39:$B$758,P$47)+'СЕТ СН'!$G$11+СВЦЭМ!$D$10+'СЕТ СН'!$G$5-'СЕТ СН'!$G$21</f>
        <v>4452.3694439600004</v>
      </c>
      <c r="Q76" s="36">
        <f>SUMIFS(СВЦЭМ!$D$39:$D$758,СВЦЭМ!$A$39:$A$758,$A76,СВЦЭМ!$B$39:$B$758,Q$47)+'СЕТ СН'!$G$11+СВЦЭМ!$D$10+'СЕТ СН'!$G$5-'СЕТ СН'!$G$21</f>
        <v>4479.06368819</v>
      </c>
      <c r="R76" s="36">
        <f>SUMIFS(СВЦЭМ!$D$39:$D$758,СВЦЭМ!$A$39:$A$758,$A76,СВЦЭМ!$B$39:$B$758,R$47)+'СЕТ СН'!$G$11+СВЦЭМ!$D$10+'СЕТ СН'!$G$5-'СЕТ СН'!$G$21</f>
        <v>4503.5323959300003</v>
      </c>
      <c r="S76" s="36">
        <f>SUMIFS(СВЦЭМ!$D$39:$D$758,СВЦЭМ!$A$39:$A$758,$A76,СВЦЭМ!$B$39:$B$758,S$47)+'СЕТ СН'!$G$11+СВЦЭМ!$D$10+'СЕТ СН'!$G$5-'СЕТ СН'!$G$21</f>
        <v>4493.80588231</v>
      </c>
      <c r="T76" s="36">
        <f>SUMIFS(СВЦЭМ!$D$39:$D$758,СВЦЭМ!$A$39:$A$758,$A76,СВЦЭМ!$B$39:$B$758,T$47)+'СЕТ СН'!$G$11+СВЦЭМ!$D$10+'СЕТ СН'!$G$5-'СЕТ СН'!$G$21</f>
        <v>4475.1892646100005</v>
      </c>
      <c r="U76" s="36">
        <f>SUMIFS(СВЦЭМ!$D$39:$D$758,СВЦЭМ!$A$39:$A$758,$A76,СВЦЭМ!$B$39:$B$758,U$47)+'СЕТ СН'!$G$11+СВЦЭМ!$D$10+'СЕТ СН'!$G$5-'СЕТ СН'!$G$21</f>
        <v>4491.0848032399999</v>
      </c>
      <c r="V76" s="36">
        <f>SUMIFS(СВЦЭМ!$D$39:$D$758,СВЦЭМ!$A$39:$A$758,$A76,СВЦЭМ!$B$39:$B$758,V$47)+'СЕТ СН'!$G$11+СВЦЭМ!$D$10+'СЕТ СН'!$G$5-'СЕТ СН'!$G$21</f>
        <v>4438.6165823700003</v>
      </c>
      <c r="W76" s="36">
        <f>SUMIFS(СВЦЭМ!$D$39:$D$758,СВЦЭМ!$A$39:$A$758,$A76,СВЦЭМ!$B$39:$B$758,W$47)+'СЕТ СН'!$G$11+СВЦЭМ!$D$10+'СЕТ СН'!$G$5-'СЕТ СН'!$G$21</f>
        <v>4424.74427801</v>
      </c>
      <c r="X76" s="36">
        <f>SUMIFS(СВЦЭМ!$D$39:$D$758,СВЦЭМ!$A$39:$A$758,$A76,СВЦЭМ!$B$39:$B$758,X$47)+'СЕТ СН'!$G$11+СВЦЭМ!$D$10+'СЕТ СН'!$G$5-'СЕТ СН'!$G$21</f>
        <v>4454.8555014599997</v>
      </c>
      <c r="Y76" s="36">
        <f>SUMIFS(СВЦЭМ!$D$39:$D$758,СВЦЭМ!$A$39:$A$758,$A76,СВЦЭМ!$B$39:$B$758,Y$47)+'СЕТ СН'!$G$11+СВЦЭМ!$D$10+'СЕТ СН'!$G$5-'СЕТ СН'!$G$21</f>
        <v>4533.3603711599999</v>
      </c>
    </row>
    <row r="77" spans="1:26" ht="15.75" x14ac:dyDescent="0.2">
      <c r="A77" s="35">
        <f t="shared" si="1"/>
        <v>45412</v>
      </c>
      <c r="B77" s="36">
        <f>SUMIFS(СВЦЭМ!$D$39:$D$758,СВЦЭМ!$A$39:$A$758,$A77,СВЦЭМ!$B$39:$B$758,B$47)+'СЕТ СН'!$G$11+СВЦЭМ!$D$10+'СЕТ СН'!$G$5-'СЕТ СН'!$G$21</f>
        <v>4599.5180678300003</v>
      </c>
      <c r="C77" s="36">
        <f>SUMIFS(СВЦЭМ!$D$39:$D$758,СВЦЭМ!$A$39:$A$758,$A77,СВЦЭМ!$B$39:$B$758,C$47)+'СЕТ СН'!$G$11+СВЦЭМ!$D$10+'СЕТ СН'!$G$5-'СЕТ СН'!$G$21</f>
        <v>4690.7556507499994</v>
      </c>
      <c r="D77" s="36">
        <f>SUMIFS(СВЦЭМ!$D$39:$D$758,СВЦЭМ!$A$39:$A$758,$A77,СВЦЭМ!$B$39:$B$758,D$47)+'СЕТ СН'!$G$11+СВЦЭМ!$D$10+'СЕТ СН'!$G$5-'СЕТ СН'!$G$21</f>
        <v>4737.0252580100005</v>
      </c>
      <c r="E77" s="36">
        <f>SUMIFS(СВЦЭМ!$D$39:$D$758,СВЦЭМ!$A$39:$A$758,$A77,СВЦЭМ!$B$39:$B$758,E$47)+'СЕТ СН'!$G$11+СВЦЭМ!$D$10+'СЕТ СН'!$G$5-'СЕТ СН'!$G$21</f>
        <v>4761.2742998800004</v>
      </c>
      <c r="F77" s="36">
        <f>SUMIFS(СВЦЭМ!$D$39:$D$758,СВЦЭМ!$A$39:$A$758,$A77,СВЦЭМ!$B$39:$B$758,F$47)+'СЕТ СН'!$G$11+СВЦЭМ!$D$10+'СЕТ СН'!$G$5-'СЕТ СН'!$G$21</f>
        <v>4768.6488927600003</v>
      </c>
      <c r="G77" s="36">
        <f>SUMIFS(СВЦЭМ!$D$39:$D$758,СВЦЭМ!$A$39:$A$758,$A77,СВЦЭМ!$B$39:$B$758,G$47)+'СЕТ СН'!$G$11+СВЦЭМ!$D$10+'СЕТ СН'!$G$5-'СЕТ СН'!$G$21</f>
        <v>4759.4841908799999</v>
      </c>
      <c r="H77" s="36">
        <f>SUMIFS(СВЦЭМ!$D$39:$D$758,СВЦЭМ!$A$39:$A$758,$A77,СВЦЭМ!$B$39:$B$758,H$47)+'СЕТ СН'!$G$11+СВЦЭМ!$D$10+'СЕТ СН'!$G$5-'СЕТ СН'!$G$21</f>
        <v>4739.9705337200003</v>
      </c>
      <c r="I77" s="36">
        <f>SUMIFS(СВЦЭМ!$D$39:$D$758,СВЦЭМ!$A$39:$A$758,$A77,СВЦЭМ!$B$39:$B$758,I$47)+'СЕТ СН'!$G$11+СВЦЭМ!$D$10+'СЕТ СН'!$G$5-'СЕТ СН'!$G$21</f>
        <v>4649.5193047900002</v>
      </c>
      <c r="J77" s="36">
        <f>SUMIFS(СВЦЭМ!$D$39:$D$758,СВЦЭМ!$A$39:$A$758,$A77,СВЦЭМ!$B$39:$B$758,J$47)+'СЕТ СН'!$G$11+СВЦЭМ!$D$10+'СЕТ СН'!$G$5-'СЕТ СН'!$G$21</f>
        <v>4583.4098931500002</v>
      </c>
      <c r="K77" s="36">
        <f>SUMIFS(СВЦЭМ!$D$39:$D$758,СВЦЭМ!$A$39:$A$758,$A77,СВЦЭМ!$B$39:$B$758,K$47)+'СЕТ СН'!$G$11+СВЦЭМ!$D$10+'СЕТ СН'!$G$5-'СЕТ СН'!$G$21</f>
        <v>4530.0698418900001</v>
      </c>
      <c r="L77" s="36">
        <f>SUMIFS(СВЦЭМ!$D$39:$D$758,СВЦЭМ!$A$39:$A$758,$A77,СВЦЭМ!$B$39:$B$758,L$47)+'СЕТ СН'!$G$11+СВЦЭМ!$D$10+'СЕТ СН'!$G$5-'СЕТ СН'!$G$21</f>
        <v>4476.6280307199995</v>
      </c>
      <c r="M77" s="36">
        <f>SUMIFS(СВЦЭМ!$D$39:$D$758,СВЦЭМ!$A$39:$A$758,$A77,СВЦЭМ!$B$39:$B$758,M$47)+'СЕТ СН'!$G$11+СВЦЭМ!$D$10+'СЕТ СН'!$G$5-'СЕТ СН'!$G$21</f>
        <v>4472.6608226999997</v>
      </c>
      <c r="N77" s="36">
        <f>SUMIFS(СВЦЭМ!$D$39:$D$758,СВЦЭМ!$A$39:$A$758,$A77,СВЦЭМ!$B$39:$B$758,N$47)+'СЕТ СН'!$G$11+СВЦЭМ!$D$10+'СЕТ СН'!$G$5-'СЕТ СН'!$G$21</f>
        <v>4515.75063632</v>
      </c>
      <c r="O77" s="36">
        <f>SUMIFS(СВЦЭМ!$D$39:$D$758,СВЦЭМ!$A$39:$A$758,$A77,СВЦЭМ!$B$39:$B$758,O$47)+'СЕТ СН'!$G$11+СВЦЭМ!$D$10+'СЕТ СН'!$G$5-'СЕТ СН'!$G$21</f>
        <v>4519.1005618700001</v>
      </c>
      <c r="P77" s="36">
        <f>SUMIFS(СВЦЭМ!$D$39:$D$758,СВЦЭМ!$A$39:$A$758,$A77,СВЦЭМ!$B$39:$B$758,P$47)+'СЕТ СН'!$G$11+СВЦЭМ!$D$10+'СЕТ СН'!$G$5-'СЕТ СН'!$G$21</f>
        <v>4533.5614087100003</v>
      </c>
      <c r="Q77" s="36">
        <f>SUMIFS(СВЦЭМ!$D$39:$D$758,СВЦЭМ!$A$39:$A$758,$A77,СВЦЭМ!$B$39:$B$758,Q$47)+'СЕТ СН'!$G$11+СВЦЭМ!$D$10+'СЕТ СН'!$G$5-'СЕТ СН'!$G$21</f>
        <v>4552.3123816699999</v>
      </c>
      <c r="R77" s="36">
        <f>SUMIFS(СВЦЭМ!$D$39:$D$758,СВЦЭМ!$A$39:$A$758,$A77,СВЦЭМ!$B$39:$B$758,R$47)+'СЕТ СН'!$G$11+СВЦЭМ!$D$10+'СЕТ СН'!$G$5-'СЕТ СН'!$G$21</f>
        <v>4574.96137671</v>
      </c>
      <c r="S77" s="36">
        <f>SUMIFS(СВЦЭМ!$D$39:$D$758,СВЦЭМ!$A$39:$A$758,$A77,СВЦЭМ!$B$39:$B$758,S$47)+'СЕТ СН'!$G$11+СВЦЭМ!$D$10+'СЕТ СН'!$G$5-'СЕТ СН'!$G$21</f>
        <v>4562.9523789899995</v>
      </c>
      <c r="T77" s="36">
        <f>SUMIFS(СВЦЭМ!$D$39:$D$758,СВЦЭМ!$A$39:$A$758,$A77,СВЦЭМ!$B$39:$B$758,T$47)+'СЕТ СН'!$G$11+СВЦЭМ!$D$10+'СЕТ СН'!$G$5-'СЕТ СН'!$G$21</f>
        <v>4532.6938238100001</v>
      </c>
      <c r="U77" s="36">
        <f>SUMIFS(СВЦЭМ!$D$39:$D$758,СВЦЭМ!$A$39:$A$758,$A77,СВЦЭМ!$B$39:$B$758,U$47)+'СЕТ СН'!$G$11+СВЦЭМ!$D$10+'СЕТ СН'!$G$5-'СЕТ СН'!$G$21</f>
        <v>4532.6335292200001</v>
      </c>
      <c r="V77" s="36">
        <f>SUMIFS(СВЦЭМ!$D$39:$D$758,СВЦЭМ!$A$39:$A$758,$A77,СВЦЭМ!$B$39:$B$758,V$47)+'СЕТ СН'!$G$11+СВЦЭМ!$D$10+'СЕТ СН'!$G$5-'СЕТ СН'!$G$21</f>
        <v>4480.9274549100001</v>
      </c>
      <c r="W77" s="36">
        <f>SUMIFS(СВЦЭМ!$D$39:$D$758,СВЦЭМ!$A$39:$A$758,$A77,СВЦЭМ!$B$39:$B$758,W$47)+'СЕТ СН'!$G$11+СВЦЭМ!$D$10+'СЕТ СН'!$G$5-'СЕТ СН'!$G$21</f>
        <v>4462.3705677899998</v>
      </c>
      <c r="X77" s="36">
        <f>SUMIFS(СВЦЭМ!$D$39:$D$758,СВЦЭМ!$A$39:$A$758,$A77,СВЦЭМ!$B$39:$B$758,X$47)+'СЕТ СН'!$G$11+СВЦЭМ!$D$10+'СЕТ СН'!$G$5-'СЕТ СН'!$G$21</f>
        <v>4512.7871058999999</v>
      </c>
      <c r="Y77" s="36">
        <f>SUMIFS(СВЦЭМ!$D$39:$D$758,СВЦЭМ!$A$39:$A$758,$A77,СВЦЭМ!$B$39:$B$758,Y$47)+'СЕТ СН'!$G$11+СВЦЭМ!$D$10+'СЕТ СН'!$G$5-'СЕТ СН'!$G$21</f>
        <v>4547.4970938500001</v>
      </c>
    </row>
    <row r="78" spans="1:26"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3"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7" ht="12.75" customHeight="1" x14ac:dyDescent="0.2">
      <c r="A82" s="134"/>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7" ht="12.75" customHeight="1" x14ac:dyDescent="0.2">
      <c r="A83" s="13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01.04.2024</v>
      </c>
      <c r="B84" s="36">
        <f>SUMIFS(СВЦЭМ!$D$39:$D$758,СВЦЭМ!$A$39:$A$758,$A84,СВЦЭМ!$B$39:$B$758,B$83)+'СЕТ СН'!$H$11+СВЦЭМ!$D$10+'СЕТ СН'!$H$5-'СЕТ СН'!$H$21</f>
        <v>5261.3253043999994</v>
      </c>
      <c r="C84" s="36">
        <f>SUMIFS(СВЦЭМ!$D$39:$D$758,СВЦЭМ!$A$39:$A$758,$A84,СВЦЭМ!$B$39:$B$758,C$83)+'СЕТ СН'!$H$11+СВЦЭМ!$D$10+'СЕТ СН'!$H$5-'СЕТ СН'!$H$21</f>
        <v>5276.0744613500001</v>
      </c>
      <c r="D84" s="36">
        <f>SUMIFS(СВЦЭМ!$D$39:$D$758,СВЦЭМ!$A$39:$A$758,$A84,СВЦЭМ!$B$39:$B$758,D$83)+'СЕТ СН'!$H$11+СВЦЭМ!$D$10+'СЕТ СН'!$H$5-'СЕТ СН'!$H$21</f>
        <v>5290.9158361299997</v>
      </c>
      <c r="E84" s="36">
        <f>SUMIFS(СВЦЭМ!$D$39:$D$758,СВЦЭМ!$A$39:$A$758,$A84,СВЦЭМ!$B$39:$B$758,E$83)+'СЕТ СН'!$H$11+СВЦЭМ!$D$10+'СЕТ СН'!$H$5-'СЕТ СН'!$H$21</f>
        <v>5306.2995531100005</v>
      </c>
      <c r="F84" s="36">
        <f>SUMIFS(СВЦЭМ!$D$39:$D$758,СВЦЭМ!$A$39:$A$758,$A84,СВЦЭМ!$B$39:$B$758,F$83)+'СЕТ СН'!$H$11+СВЦЭМ!$D$10+'СЕТ СН'!$H$5-'СЕТ СН'!$H$21</f>
        <v>5284.0571982700003</v>
      </c>
      <c r="G84" s="36">
        <f>SUMIFS(СВЦЭМ!$D$39:$D$758,СВЦЭМ!$A$39:$A$758,$A84,СВЦЭМ!$B$39:$B$758,G$83)+'СЕТ СН'!$H$11+СВЦЭМ!$D$10+'СЕТ СН'!$H$5-'СЕТ СН'!$H$21</f>
        <v>5322.9030846799997</v>
      </c>
      <c r="H84" s="36">
        <f>SUMIFS(СВЦЭМ!$D$39:$D$758,СВЦЭМ!$A$39:$A$758,$A84,СВЦЭМ!$B$39:$B$758,H$83)+'СЕТ СН'!$H$11+СВЦЭМ!$D$10+'СЕТ СН'!$H$5-'СЕТ СН'!$H$21</f>
        <v>5216.4396600500004</v>
      </c>
      <c r="I84" s="36">
        <f>SUMIFS(СВЦЭМ!$D$39:$D$758,СВЦЭМ!$A$39:$A$758,$A84,СВЦЭМ!$B$39:$B$758,I$83)+'СЕТ СН'!$H$11+СВЦЭМ!$D$10+'СЕТ СН'!$H$5-'СЕТ СН'!$H$21</f>
        <v>5148.2207425300003</v>
      </c>
      <c r="J84" s="36">
        <f>SUMIFS(СВЦЭМ!$D$39:$D$758,СВЦЭМ!$A$39:$A$758,$A84,СВЦЭМ!$B$39:$B$758,J$83)+'СЕТ СН'!$H$11+СВЦЭМ!$D$10+'СЕТ СН'!$H$5-'СЕТ СН'!$H$21</f>
        <v>5105.7282648599994</v>
      </c>
      <c r="K84" s="36">
        <f>SUMIFS(СВЦЭМ!$D$39:$D$758,СВЦЭМ!$A$39:$A$758,$A84,СВЦЭМ!$B$39:$B$758,K$83)+'СЕТ СН'!$H$11+СВЦЭМ!$D$10+'СЕТ СН'!$H$5-'СЕТ СН'!$H$21</f>
        <v>5066.8891896800005</v>
      </c>
      <c r="L84" s="36">
        <f>SUMIFS(СВЦЭМ!$D$39:$D$758,СВЦЭМ!$A$39:$A$758,$A84,СВЦЭМ!$B$39:$B$758,L$83)+'СЕТ СН'!$H$11+СВЦЭМ!$D$10+'СЕТ СН'!$H$5-'СЕТ СН'!$H$21</f>
        <v>5079.7496475900007</v>
      </c>
      <c r="M84" s="36">
        <f>SUMIFS(СВЦЭМ!$D$39:$D$758,СВЦЭМ!$A$39:$A$758,$A84,СВЦЭМ!$B$39:$B$758,M$83)+'СЕТ СН'!$H$11+СВЦЭМ!$D$10+'СЕТ СН'!$H$5-'СЕТ СН'!$H$21</f>
        <v>5102.56033226</v>
      </c>
      <c r="N84" s="36">
        <f>SUMIFS(СВЦЭМ!$D$39:$D$758,СВЦЭМ!$A$39:$A$758,$A84,СВЦЭМ!$B$39:$B$758,N$83)+'СЕТ СН'!$H$11+СВЦЭМ!$D$10+'СЕТ СН'!$H$5-'СЕТ СН'!$H$21</f>
        <v>5118.0543641700006</v>
      </c>
      <c r="O84" s="36">
        <f>SUMIFS(СВЦЭМ!$D$39:$D$758,СВЦЭМ!$A$39:$A$758,$A84,СВЦЭМ!$B$39:$B$758,O$83)+'СЕТ СН'!$H$11+СВЦЭМ!$D$10+'СЕТ СН'!$H$5-'СЕТ СН'!$H$21</f>
        <v>5143.86919717</v>
      </c>
      <c r="P84" s="36">
        <f>SUMIFS(СВЦЭМ!$D$39:$D$758,СВЦЭМ!$A$39:$A$758,$A84,СВЦЭМ!$B$39:$B$758,P$83)+'СЕТ СН'!$H$11+СВЦЭМ!$D$10+'СЕТ СН'!$H$5-'СЕТ СН'!$H$21</f>
        <v>5170.7850760599995</v>
      </c>
      <c r="Q84" s="36">
        <f>SUMIFS(СВЦЭМ!$D$39:$D$758,СВЦЭМ!$A$39:$A$758,$A84,СВЦЭМ!$B$39:$B$758,Q$83)+'СЕТ СН'!$H$11+СВЦЭМ!$D$10+'СЕТ СН'!$H$5-'СЕТ СН'!$H$21</f>
        <v>5178.24695926</v>
      </c>
      <c r="R84" s="36">
        <f>SUMIFS(СВЦЭМ!$D$39:$D$758,СВЦЭМ!$A$39:$A$758,$A84,СВЦЭМ!$B$39:$B$758,R$83)+'СЕТ СН'!$H$11+СВЦЭМ!$D$10+'СЕТ СН'!$H$5-'СЕТ СН'!$H$21</f>
        <v>5181.8504185599995</v>
      </c>
      <c r="S84" s="36">
        <f>SUMIFS(СВЦЭМ!$D$39:$D$758,СВЦЭМ!$A$39:$A$758,$A84,СВЦЭМ!$B$39:$B$758,S$83)+'СЕТ СН'!$H$11+СВЦЭМ!$D$10+'СЕТ СН'!$H$5-'СЕТ СН'!$H$21</f>
        <v>5159.6785310400001</v>
      </c>
      <c r="T84" s="36">
        <f>SUMIFS(СВЦЭМ!$D$39:$D$758,СВЦЭМ!$A$39:$A$758,$A84,СВЦЭМ!$B$39:$B$758,T$83)+'СЕТ СН'!$H$11+СВЦЭМ!$D$10+'СЕТ СН'!$H$5-'СЕТ СН'!$H$21</f>
        <v>5114.4299447800004</v>
      </c>
      <c r="U84" s="36">
        <f>SUMIFS(СВЦЭМ!$D$39:$D$758,СВЦЭМ!$A$39:$A$758,$A84,СВЦЭМ!$B$39:$B$758,U$83)+'СЕТ СН'!$H$11+СВЦЭМ!$D$10+'СЕТ СН'!$H$5-'СЕТ СН'!$H$21</f>
        <v>5072.7619700499999</v>
      </c>
      <c r="V84" s="36">
        <f>SUMIFS(СВЦЭМ!$D$39:$D$758,СВЦЭМ!$A$39:$A$758,$A84,СВЦЭМ!$B$39:$B$758,V$83)+'СЕТ СН'!$H$11+СВЦЭМ!$D$10+'СЕТ СН'!$H$5-'СЕТ СН'!$H$21</f>
        <v>5065.2130331099997</v>
      </c>
      <c r="W84" s="36">
        <f>SUMIFS(СВЦЭМ!$D$39:$D$758,СВЦЭМ!$A$39:$A$758,$A84,СВЦЭМ!$B$39:$B$758,W$83)+'СЕТ СН'!$H$11+СВЦЭМ!$D$10+'СЕТ СН'!$H$5-'СЕТ СН'!$H$21</f>
        <v>5053.6781914800004</v>
      </c>
      <c r="X84" s="36">
        <f>SUMIFS(СВЦЭМ!$D$39:$D$758,СВЦЭМ!$A$39:$A$758,$A84,СВЦЭМ!$B$39:$B$758,X$83)+'СЕТ СН'!$H$11+СВЦЭМ!$D$10+'СЕТ СН'!$H$5-'СЕТ СН'!$H$21</f>
        <v>5091.0399527899999</v>
      </c>
      <c r="Y84" s="36">
        <f>SUMIFS(СВЦЭМ!$D$39:$D$758,СВЦЭМ!$A$39:$A$758,$A84,СВЦЭМ!$B$39:$B$758,Y$83)+'СЕТ СН'!$H$11+СВЦЭМ!$D$10+'СЕТ СН'!$H$5-'СЕТ СН'!$H$21</f>
        <v>5133.38503838</v>
      </c>
      <c r="AA84" s="45"/>
    </row>
    <row r="85" spans="1:27" ht="15.75" x14ac:dyDescent="0.2">
      <c r="A85" s="35">
        <f>A84+1</f>
        <v>45384</v>
      </c>
      <c r="B85" s="36">
        <f>SUMIFS(СВЦЭМ!$D$39:$D$758,СВЦЭМ!$A$39:$A$758,$A85,СВЦЭМ!$B$39:$B$758,B$83)+'СЕТ СН'!$H$11+СВЦЭМ!$D$10+'СЕТ СН'!$H$5-'СЕТ СН'!$H$21</f>
        <v>5053.1239459500002</v>
      </c>
      <c r="C85" s="36">
        <f>SUMIFS(СВЦЭМ!$D$39:$D$758,СВЦЭМ!$A$39:$A$758,$A85,СВЦЭМ!$B$39:$B$758,C$83)+'СЕТ СН'!$H$11+СВЦЭМ!$D$10+'СЕТ СН'!$H$5-'СЕТ СН'!$H$21</f>
        <v>5116.3090617100006</v>
      </c>
      <c r="D85" s="36">
        <f>SUMIFS(СВЦЭМ!$D$39:$D$758,СВЦЭМ!$A$39:$A$758,$A85,СВЦЭМ!$B$39:$B$758,D$83)+'СЕТ СН'!$H$11+СВЦЭМ!$D$10+'СЕТ СН'!$H$5-'СЕТ СН'!$H$21</f>
        <v>5175.7022552399994</v>
      </c>
      <c r="E85" s="36">
        <f>SUMIFS(СВЦЭМ!$D$39:$D$758,СВЦЭМ!$A$39:$A$758,$A85,СВЦЭМ!$B$39:$B$758,E$83)+'СЕТ СН'!$H$11+СВЦЭМ!$D$10+'СЕТ СН'!$H$5-'СЕТ СН'!$H$21</f>
        <v>5193.2870520699998</v>
      </c>
      <c r="F85" s="36">
        <f>SUMIFS(СВЦЭМ!$D$39:$D$758,СВЦЭМ!$A$39:$A$758,$A85,СВЦЭМ!$B$39:$B$758,F$83)+'СЕТ СН'!$H$11+СВЦЭМ!$D$10+'СЕТ СН'!$H$5-'СЕТ СН'!$H$21</f>
        <v>5188.7878763799999</v>
      </c>
      <c r="G85" s="36">
        <f>SUMIFS(СВЦЭМ!$D$39:$D$758,СВЦЭМ!$A$39:$A$758,$A85,СВЦЭМ!$B$39:$B$758,G$83)+'СЕТ СН'!$H$11+СВЦЭМ!$D$10+'СЕТ СН'!$H$5-'СЕТ СН'!$H$21</f>
        <v>5184.6860828099998</v>
      </c>
      <c r="H85" s="36">
        <f>SUMIFS(СВЦЭМ!$D$39:$D$758,СВЦЭМ!$A$39:$A$758,$A85,СВЦЭМ!$B$39:$B$758,H$83)+'СЕТ СН'!$H$11+СВЦЭМ!$D$10+'СЕТ СН'!$H$5-'СЕТ СН'!$H$21</f>
        <v>5129.4971051400007</v>
      </c>
      <c r="I85" s="36">
        <f>SUMIFS(СВЦЭМ!$D$39:$D$758,СВЦЭМ!$A$39:$A$758,$A85,СВЦЭМ!$B$39:$B$758,I$83)+'СЕТ СН'!$H$11+СВЦЭМ!$D$10+'СЕТ СН'!$H$5-'СЕТ СН'!$H$21</f>
        <v>5094.0964021500004</v>
      </c>
      <c r="J85" s="36">
        <f>SUMIFS(СВЦЭМ!$D$39:$D$758,СВЦЭМ!$A$39:$A$758,$A85,СВЦЭМ!$B$39:$B$758,J$83)+'СЕТ СН'!$H$11+СВЦЭМ!$D$10+'СЕТ СН'!$H$5-'СЕТ СН'!$H$21</f>
        <v>5065.9482774000007</v>
      </c>
      <c r="K85" s="36">
        <f>SUMIFS(СВЦЭМ!$D$39:$D$758,СВЦЭМ!$A$39:$A$758,$A85,СВЦЭМ!$B$39:$B$758,K$83)+'СЕТ СН'!$H$11+СВЦЭМ!$D$10+'СЕТ СН'!$H$5-'СЕТ СН'!$H$21</f>
        <v>5028.3778503499998</v>
      </c>
      <c r="L85" s="36">
        <f>SUMIFS(СВЦЭМ!$D$39:$D$758,СВЦЭМ!$A$39:$A$758,$A85,СВЦЭМ!$B$39:$B$758,L$83)+'СЕТ СН'!$H$11+СВЦЭМ!$D$10+'СЕТ СН'!$H$5-'СЕТ СН'!$H$21</f>
        <v>5046.4157861100002</v>
      </c>
      <c r="M85" s="36">
        <f>SUMIFS(СВЦЭМ!$D$39:$D$758,СВЦЭМ!$A$39:$A$758,$A85,СВЦЭМ!$B$39:$B$758,M$83)+'СЕТ СН'!$H$11+СВЦЭМ!$D$10+'СЕТ СН'!$H$5-'СЕТ СН'!$H$21</f>
        <v>5069.1130560900001</v>
      </c>
      <c r="N85" s="36">
        <f>SUMIFS(СВЦЭМ!$D$39:$D$758,СВЦЭМ!$A$39:$A$758,$A85,СВЦЭМ!$B$39:$B$758,N$83)+'СЕТ СН'!$H$11+СВЦЭМ!$D$10+'СЕТ СН'!$H$5-'СЕТ СН'!$H$21</f>
        <v>5088.9238012000005</v>
      </c>
      <c r="O85" s="36">
        <f>SUMIFS(СВЦЭМ!$D$39:$D$758,СВЦЭМ!$A$39:$A$758,$A85,СВЦЭМ!$B$39:$B$758,O$83)+'СЕТ СН'!$H$11+СВЦЭМ!$D$10+'СЕТ СН'!$H$5-'СЕТ СН'!$H$21</f>
        <v>5107.76870349</v>
      </c>
      <c r="P85" s="36">
        <f>SUMIFS(СВЦЭМ!$D$39:$D$758,СВЦЭМ!$A$39:$A$758,$A85,СВЦЭМ!$B$39:$B$758,P$83)+'СЕТ СН'!$H$11+СВЦЭМ!$D$10+'СЕТ СН'!$H$5-'СЕТ СН'!$H$21</f>
        <v>5117.3071397399999</v>
      </c>
      <c r="Q85" s="36">
        <f>SUMIFS(СВЦЭМ!$D$39:$D$758,СВЦЭМ!$A$39:$A$758,$A85,СВЦЭМ!$B$39:$B$758,Q$83)+'СЕТ СН'!$H$11+СВЦЭМ!$D$10+'СЕТ СН'!$H$5-'СЕТ СН'!$H$21</f>
        <v>5129.22166225</v>
      </c>
      <c r="R85" s="36">
        <f>SUMIFS(СВЦЭМ!$D$39:$D$758,СВЦЭМ!$A$39:$A$758,$A85,СВЦЭМ!$B$39:$B$758,R$83)+'СЕТ СН'!$H$11+СВЦЭМ!$D$10+'СЕТ СН'!$H$5-'СЕТ СН'!$H$21</f>
        <v>5132.4430317099996</v>
      </c>
      <c r="S85" s="36">
        <f>SUMIFS(СВЦЭМ!$D$39:$D$758,СВЦЭМ!$A$39:$A$758,$A85,СВЦЭМ!$B$39:$B$758,S$83)+'СЕТ СН'!$H$11+СВЦЭМ!$D$10+'СЕТ СН'!$H$5-'СЕТ СН'!$H$21</f>
        <v>5120.1644013599998</v>
      </c>
      <c r="T85" s="36">
        <f>SUMIFS(СВЦЭМ!$D$39:$D$758,СВЦЭМ!$A$39:$A$758,$A85,СВЦЭМ!$B$39:$B$758,T$83)+'СЕТ СН'!$H$11+СВЦЭМ!$D$10+'СЕТ СН'!$H$5-'СЕТ СН'!$H$21</f>
        <v>5080.8680278700003</v>
      </c>
      <c r="U85" s="36">
        <f>SUMIFS(СВЦЭМ!$D$39:$D$758,СВЦЭМ!$A$39:$A$758,$A85,СВЦЭМ!$B$39:$B$758,U$83)+'СЕТ СН'!$H$11+СВЦЭМ!$D$10+'СЕТ СН'!$H$5-'СЕТ СН'!$H$21</f>
        <v>5056.4681677999997</v>
      </c>
      <c r="V85" s="36">
        <f>SUMIFS(СВЦЭМ!$D$39:$D$758,СВЦЭМ!$A$39:$A$758,$A85,СВЦЭМ!$B$39:$B$758,V$83)+'СЕТ СН'!$H$11+СВЦЭМ!$D$10+'СЕТ СН'!$H$5-'СЕТ СН'!$H$21</f>
        <v>5033.0946575300004</v>
      </c>
      <c r="W85" s="36">
        <f>SUMIFS(СВЦЭМ!$D$39:$D$758,СВЦЭМ!$A$39:$A$758,$A85,СВЦЭМ!$B$39:$B$758,W$83)+'СЕТ СН'!$H$11+СВЦЭМ!$D$10+'СЕТ СН'!$H$5-'СЕТ СН'!$H$21</f>
        <v>5010.8456987999998</v>
      </c>
      <c r="X85" s="36">
        <f>SUMIFS(СВЦЭМ!$D$39:$D$758,СВЦЭМ!$A$39:$A$758,$A85,СВЦЭМ!$B$39:$B$758,X$83)+'СЕТ СН'!$H$11+СВЦЭМ!$D$10+'СЕТ СН'!$H$5-'СЕТ СН'!$H$21</f>
        <v>5057.6420545199999</v>
      </c>
      <c r="Y85" s="36">
        <f>SUMIFS(СВЦЭМ!$D$39:$D$758,СВЦЭМ!$A$39:$A$758,$A85,СВЦЭМ!$B$39:$B$758,Y$83)+'СЕТ СН'!$H$11+СВЦЭМ!$D$10+'СЕТ СН'!$H$5-'СЕТ СН'!$H$21</f>
        <v>5110.2108754199999</v>
      </c>
    </row>
    <row r="86" spans="1:27" ht="15.75" x14ac:dyDescent="0.2">
      <c r="A86" s="35">
        <f t="shared" ref="A86:A114" si="2">A85+1</f>
        <v>45385</v>
      </c>
      <c r="B86" s="36">
        <f>SUMIFS(СВЦЭМ!$D$39:$D$758,СВЦЭМ!$A$39:$A$758,$A86,СВЦЭМ!$B$39:$B$758,B$83)+'СЕТ СН'!$H$11+СВЦЭМ!$D$10+'СЕТ СН'!$H$5-'СЕТ СН'!$H$21</f>
        <v>5069.3705118600001</v>
      </c>
      <c r="C86" s="36">
        <f>SUMIFS(СВЦЭМ!$D$39:$D$758,СВЦЭМ!$A$39:$A$758,$A86,СВЦЭМ!$B$39:$B$758,C$83)+'СЕТ СН'!$H$11+СВЦЭМ!$D$10+'СЕТ СН'!$H$5-'СЕТ СН'!$H$21</f>
        <v>5118.7786386000007</v>
      </c>
      <c r="D86" s="36">
        <f>SUMIFS(СВЦЭМ!$D$39:$D$758,СВЦЭМ!$A$39:$A$758,$A86,СВЦЭМ!$B$39:$B$758,D$83)+'СЕТ СН'!$H$11+СВЦЭМ!$D$10+'СЕТ СН'!$H$5-'СЕТ СН'!$H$21</f>
        <v>5164.9680260799996</v>
      </c>
      <c r="E86" s="36">
        <f>SUMIFS(СВЦЭМ!$D$39:$D$758,СВЦЭМ!$A$39:$A$758,$A86,СВЦЭМ!$B$39:$B$758,E$83)+'СЕТ СН'!$H$11+СВЦЭМ!$D$10+'СЕТ СН'!$H$5-'СЕТ СН'!$H$21</f>
        <v>5167.2119949799999</v>
      </c>
      <c r="F86" s="36">
        <f>SUMIFS(СВЦЭМ!$D$39:$D$758,СВЦЭМ!$A$39:$A$758,$A86,СВЦЭМ!$B$39:$B$758,F$83)+'СЕТ СН'!$H$11+СВЦЭМ!$D$10+'СЕТ СН'!$H$5-'СЕТ СН'!$H$21</f>
        <v>5137.1181245400003</v>
      </c>
      <c r="G86" s="36">
        <f>SUMIFS(СВЦЭМ!$D$39:$D$758,СВЦЭМ!$A$39:$A$758,$A86,СВЦЭМ!$B$39:$B$758,G$83)+'СЕТ СН'!$H$11+СВЦЭМ!$D$10+'СЕТ СН'!$H$5-'СЕТ СН'!$H$21</f>
        <v>5126.5439548199993</v>
      </c>
      <c r="H86" s="36">
        <f>SUMIFS(СВЦЭМ!$D$39:$D$758,СВЦЭМ!$A$39:$A$758,$A86,СВЦЭМ!$B$39:$B$758,H$83)+'СЕТ СН'!$H$11+СВЦЭМ!$D$10+'СЕТ СН'!$H$5-'СЕТ СН'!$H$21</f>
        <v>5104.0753907899998</v>
      </c>
      <c r="I86" s="36">
        <f>SUMIFS(СВЦЭМ!$D$39:$D$758,СВЦЭМ!$A$39:$A$758,$A86,СВЦЭМ!$B$39:$B$758,I$83)+'СЕТ СН'!$H$11+СВЦЭМ!$D$10+'СЕТ СН'!$H$5-'СЕТ СН'!$H$21</f>
        <v>5058.12541693</v>
      </c>
      <c r="J86" s="36">
        <f>SUMIFS(СВЦЭМ!$D$39:$D$758,СВЦЭМ!$A$39:$A$758,$A86,СВЦЭМ!$B$39:$B$758,J$83)+'СЕТ СН'!$H$11+СВЦЭМ!$D$10+'СЕТ СН'!$H$5-'СЕТ СН'!$H$21</f>
        <v>4996.6940045000001</v>
      </c>
      <c r="K86" s="36">
        <f>SUMIFS(СВЦЭМ!$D$39:$D$758,СВЦЭМ!$A$39:$A$758,$A86,СВЦЭМ!$B$39:$B$758,K$83)+'СЕТ СН'!$H$11+СВЦЭМ!$D$10+'СЕТ СН'!$H$5-'СЕТ СН'!$H$21</f>
        <v>4970.1140286500004</v>
      </c>
      <c r="L86" s="36">
        <f>SUMIFS(СВЦЭМ!$D$39:$D$758,СВЦЭМ!$A$39:$A$758,$A86,СВЦЭМ!$B$39:$B$758,L$83)+'СЕТ СН'!$H$11+СВЦЭМ!$D$10+'СЕТ СН'!$H$5-'СЕТ СН'!$H$21</f>
        <v>4959.6279437399999</v>
      </c>
      <c r="M86" s="36">
        <f>SUMIFS(СВЦЭМ!$D$39:$D$758,СВЦЭМ!$A$39:$A$758,$A86,СВЦЭМ!$B$39:$B$758,M$83)+'СЕТ СН'!$H$11+СВЦЭМ!$D$10+'СЕТ СН'!$H$5-'СЕТ СН'!$H$21</f>
        <v>4971.8883342700001</v>
      </c>
      <c r="N86" s="36">
        <f>SUMIFS(СВЦЭМ!$D$39:$D$758,СВЦЭМ!$A$39:$A$758,$A86,СВЦЭМ!$B$39:$B$758,N$83)+'СЕТ СН'!$H$11+СВЦЭМ!$D$10+'СЕТ СН'!$H$5-'СЕТ СН'!$H$21</f>
        <v>4983.3835425100006</v>
      </c>
      <c r="O86" s="36">
        <f>SUMIFS(СВЦЭМ!$D$39:$D$758,СВЦЭМ!$A$39:$A$758,$A86,СВЦЭМ!$B$39:$B$758,O$83)+'СЕТ СН'!$H$11+СВЦЭМ!$D$10+'СЕТ СН'!$H$5-'СЕТ СН'!$H$21</f>
        <v>4991.8867336700005</v>
      </c>
      <c r="P86" s="36">
        <f>SUMIFS(СВЦЭМ!$D$39:$D$758,СВЦЭМ!$A$39:$A$758,$A86,СВЦЭМ!$B$39:$B$758,P$83)+'СЕТ СН'!$H$11+СВЦЭМ!$D$10+'СЕТ СН'!$H$5-'СЕТ СН'!$H$21</f>
        <v>5030.0493253499999</v>
      </c>
      <c r="Q86" s="36">
        <f>SUMIFS(СВЦЭМ!$D$39:$D$758,СВЦЭМ!$A$39:$A$758,$A86,СВЦЭМ!$B$39:$B$758,Q$83)+'СЕТ СН'!$H$11+СВЦЭМ!$D$10+'СЕТ СН'!$H$5-'СЕТ СН'!$H$21</f>
        <v>5051.5672909800005</v>
      </c>
      <c r="R86" s="36">
        <f>SUMIFS(СВЦЭМ!$D$39:$D$758,СВЦЭМ!$A$39:$A$758,$A86,СВЦЭМ!$B$39:$B$758,R$83)+'СЕТ СН'!$H$11+СВЦЭМ!$D$10+'СЕТ СН'!$H$5-'СЕТ СН'!$H$21</f>
        <v>5065.7707097600005</v>
      </c>
      <c r="S86" s="36">
        <f>SUMIFS(СВЦЭМ!$D$39:$D$758,СВЦЭМ!$A$39:$A$758,$A86,СВЦЭМ!$B$39:$B$758,S$83)+'СЕТ СН'!$H$11+СВЦЭМ!$D$10+'СЕТ СН'!$H$5-'СЕТ СН'!$H$21</f>
        <v>5046.9239807200001</v>
      </c>
      <c r="T86" s="36">
        <f>SUMIFS(СВЦЭМ!$D$39:$D$758,СВЦЭМ!$A$39:$A$758,$A86,СВЦЭМ!$B$39:$B$758,T$83)+'СЕТ СН'!$H$11+СВЦЭМ!$D$10+'СЕТ СН'!$H$5-'СЕТ СН'!$H$21</f>
        <v>5021.55144767</v>
      </c>
      <c r="U86" s="36">
        <f>SUMIFS(СВЦЭМ!$D$39:$D$758,СВЦЭМ!$A$39:$A$758,$A86,СВЦЭМ!$B$39:$B$758,U$83)+'СЕТ СН'!$H$11+СВЦЭМ!$D$10+'СЕТ СН'!$H$5-'СЕТ СН'!$H$21</f>
        <v>4992.1185152600001</v>
      </c>
      <c r="V86" s="36">
        <f>SUMIFS(СВЦЭМ!$D$39:$D$758,СВЦЭМ!$A$39:$A$758,$A86,СВЦЭМ!$B$39:$B$758,V$83)+'СЕТ СН'!$H$11+СВЦЭМ!$D$10+'СЕТ СН'!$H$5-'СЕТ СН'!$H$21</f>
        <v>4966.3260948200004</v>
      </c>
      <c r="W86" s="36">
        <f>SUMIFS(СВЦЭМ!$D$39:$D$758,СВЦЭМ!$A$39:$A$758,$A86,СВЦЭМ!$B$39:$B$758,W$83)+'СЕТ СН'!$H$11+СВЦЭМ!$D$10+'СЕТ СН'!$H$5-'СЕТ СН'!$H$21</f>
        <v>4955.0055540399999</v>
      </c>
      <c r="X86" s="36">
        <f>SUMIFS(СВЦЭМ!$D$39:$D$758,СВЦЭМ!$A$39:$A$758,$A86,СВЦЭМ!$B$39:$B$758,X$83)+'СЕТ СН'!$H$11+СВЦЭМ!$D$10+'СЕТ СН'!$H$5-'СЕТ СН'!$H$21</f>
        <v>4994.6226941000004</v>
      </c>
      <c r="Y86" s="36">
        <f>SUMIFS(СВЦЭМ!$D$39:$D$758,СВЦЭМ!$A$39:$A$758,$A86,СВЦЭМ!$B$39:$B$758,Y$83)+'СЕТ СН'!$H$11+СВЦЭМ!$D$10+'СЕТ СН'!$H$5-'СЕТ СН'!$H$21</f>
        <v>5056.09888099</v>
      </c>
    </row>
    <row r="87" spans="1:27" ht="15.75" x14ac:dyDescent="0.2">
      <c r="A87" s="35">
        <f t="shared" si="2"/>
        <v>45386</v>
      </c>
      <c r="B87" s="36">
        <f>SUMIFS(СВЦЭМ!$D$39:$D$758,СВЦЭМ!$A$39:$A$758,$A87,СВЦЭМ!$B$39:$B$758,B$83)+'СЕТ СН'!$H$11+СВЦЭМ!$D$10+'СЕТ СН'!$H$5-'СЕТ СН'!$H$21</f>
        <v>5228.0826562799994</v>
      </c>
      <c r="C87" s="36">
        <f>SUMIFS(СВЦЭМ!$D$39:$D$758,СВЦЭМ!$A$39:$A$758,$A87,СВЦЭМ!$B$39:$B$758,C$83)+'СЕТ СН'!$H$11+СВЦЭМ!$D$10+'СЕТ СН'!$H$5-'СЕТ СН'!$H$21</f>
        <v>5188.1674858299994</v>
      </c>
      <c r="D87" s="36">
        <f>SUMIFS(СВЦЭМ!$D$39:$D$758,СВЦЭМ!$A$39:$A$758,$A87,СВЦЭМ!$B$39:$B$758,D$83)+'СЕТ СН'!$H$11+СВЦЭМ!$D$10+'СЕТ СН'!$H$5-'СЕТ СН'!$H$21</f>
        <v>5215.3712528899996</v>
      </c>
      <c r="E87" s="36">
        <f>SUMIFS(СВЦЭМ!$D$39:$D$758,СВЦЭМ!$A$39:$A$758,$A87,СВЦЭМ!$B$39:$B$758,E$83)+'СЕТ СН'!$H$11+СВЦЭМ!$D$10+'СЕТ СН'!$H$5-'СЕТ СН'!$H$21</f>
        <v>5229.23811054</v>
      </c>
      <c r="F87" s="36">
        <f>SUMIFS(СВЦЭМ!$D$39:$D$758,СВЦЭМ!$A$39:$A$758,$A87,СВЦЭМ!$B$39:$B$758,F$83)+'СЕТ СН'!$H$11+СВЦЭМ!$D$10+'СЕТ СН'!$H$5-'СЕТ СН'!$H$21</f>
        <v>5220.4047721900006</v>
      </c>
      <c r="G87" s="36">
        <f>SUMIFS(СВЦЭМ!$D$39:$D$758,СВЦЭМ!$A$39:$A$758,$A87,СВЦЭМ!$B$39:$B$758,G$83)+'СЕТ СН'!$H$11+СВЦЭМ!$D$10+'СЕТ СН'!$H$5-'СЕТ СН'!$H$21</f>
        <v>5180.1710594899996</v>
      </c>
      <c r="H87" s="36">
        <f>SUMIFS(СВЦЭМ!$D$39:$D$758,СВЦЭМ!$A$39:$A$758,$A87,СВЦЭМ!$B$39:$B$758,H$83)+'СЕТ СН'!$H$11+СВЦЭМ!$D$10+'СЕТ СН'!$H$5-'СЕТ СН'!$H$21</f>
        <v>5123.5933460300002</v>
      </c>
      <c r="I87" s="36">
        <f>SUMIFS(СВЦЭМ!$D$39:$D$758,СВЦЭМ!$A$39:$A$758,$A87,СВЦЭМ!$B$39:$B$758,I$83)+'СЕТ СН'!$H$11+СВЦЭМ!$D$10+'СЕТ СН'!$H$5-'СЕТ СН'!$H$21</f>
        <v>5062.4211205299998</v>
      </c>
      <c r="J87" s="36">
        <f>SUMIFS(СВЦЭМ!$D$39:$D$758,СВЦЭМ!$A$39:$A$758,$A87,СВЦЭМ!$B$39:$B$758,J$83)+'СЕТ СН'!$H$11+СВЦЭМ!$D$10+'СЕТ СН'!$H$5-'СЕТ СН'!$H$21</f>
        <v>5039.4114735100002</v>
      </c>
      <c r="K87" s="36">
        <f>SUMIFS(СВЦЭМ!$D$39:$D$758,СВЦЭМ!$A$39:$A$758,$A87,СВЦЭМ!$B$39:$B$758,K$83)+'СЕТ СН'!$H$11+СВЦЭМ!$D$10+'СЕТ СН'!$H$5-'СЕТ СН'!$H$21</f>
        <v>5030.82277755</v>
      </c>
      <c r="L87" s="36">
        <f>SUMIFS(СВЦЭМ!$D$39:$D$758,СВЦЭМ!$A$39:$A$758,$A87,СВЦЭМ!$B$39:$B$758,L$83)+'СЕТ СН'!$H$11+СВЦЭМ!$D$10+'СЕТ СН'!$H$5-'СЕТ СН'!$H$21</f>
        <v>5050.2499871</v>
      </c>
      <c r="M87" s="36">
        <f>SUMIFS(СВЦЭМ!$D$39:$D$758,СВЦЭМ!$A$39:$A$758,$A87,СВЦЭМ!$B$39:$B$758,M$83)+'СЕТ СН'!$H$11+СВЦЭМ!$D$10+'СЕТ СН'!$H$5-'СЕТ СН'!$H$21</f>
        <v>5093.75347134</v>
      </c>
      <c r="N87" s="36">
        <f>SUMIFS(СВЦЭМ!$D$39:$D$758,СВЦЭМ!$A$39:$A$758,$A87,СВЦЭМ!$B$39:$B$758,N$83)+'СЕТ СН'!$H$11+СВЦЭМ!$D$10+'СЕТ СН'!$H$5-'СЕТ СН'!$H$21</f>
        <v>5099.1993467800003</v>
      </c>
      <c r="O87" s="36">
        <f>SUMIFS(СВЦЭМ!$D$39:$D$758,СВЦЭМ!$A$39:$A$758,$A87,СВЦЭМ!$B$39:$B$758,O$83)+'СЕТ СН'!$H$11+СВЦЭМ!$D$10+'СЕТ СН'!$H$5-'СЕТ СН'!$H$21</f>
        <v>5110.3912106600001</v>
      </c>
      <c r="P87" s="36">
        <f>SUMIFS(СВЦЭМ!$D$39:$D$758,СВЦЭМ!$A$39:$A$758,$A87,СВЦЭМ!$B$39:$B$758,P$83)+'СЕТ СН'!$H$11+СВЦЭМ!$D$10+'СЕТ СН'!$H$5-'СЕТ СН'!$H$21</f>
        <v>5111.7221319500004</v>
      </c>
      <c r="Q87" s="36">
        <f>SUMIFS(СВЦЭМ!$D$39:$D$758,СВЦЭМ!$A$39:$A$758,$A87,СВЦЭМ!$B$39:$B$758,Q$83)+'СЕТ СН'!$H$11+СВЦЭМ!$D$10+'СЕТ СН'!$H$5-'СЕТ СН'!$H$21</f>
        <v>5169.0297624899995</v>
      </c>
      <c r="R87" s="36">
        <f>SUMIFS(СВЦЭМ!$D$39:$D$758,СВЦЭМ!$A$39:$A$758,$A87,СВЦЭМ!$B$39:$B$758,R$83)+'СЕТ СН'!$H$11+СВЦЭМ!$D$10+'СЕТ СН'!$H$5-'СЕТ СН'!$H$21</f>
        <v>5169.3896813499996</v>
      </c>
      <c r="S87" s="36">
        <f>SUMIFS(СВЦЭМ!$D$39:$D$758,СВЦЭМ!$A$39:$A$758,$A87,СВЦЭМ!$B$39:$B$758,S$83)+'СЕТ СН'!$H$11+СВЦЭМ!$D$10+'СЕТ СН'!$H$5-'СЕТ СН'!$H$21</f>
        <v>5130.9853130600004</v>
      </c>
      <c r="T87" s="36">
        <f>SUMIFS(СВЦЭМ!$D$39:$D$758,СВЦЭМ!$A$39:$A$758,$A87,СВЦЭМ!$B$39:$B$758,T$83)+'СЕТ СН'!$H$11+СВЦЭМ!$D$10+'СЕТ СН'!$H$5-'СЕТ СН'!$H$21</f>
        <v>5065.8047669400003</v>
      </c>
      <c r="U87" s="36">
        <f>SUMIFS(СВЦЭМ!$D$39:$D$758,СВЦЭМ!$A$39:$A$758,$A87,СВЦЭМ!$B$39:$B$758,U$83)+'СЕТ СН'!$H$11+СВЦЭМ!$D$10+'СЕТ СН'!$H$5-'СЕТ СН'!$H$21</f>
        <v>5048.4846404199998</v>
      </c>
      <c r="V87" s="36">
        <f>SUMIFS(СВЦЭМ!$D$39:$D$758,СВЦЭМ!$A$39:$A$758,$A87,СВЦЭМ!$B$39:$B$758,V$83)+'СЕТ СН'!$H$11+СВЦЭМ!$D$10+'СЕТ СН'!$H$5-'СЕТ СН'!$H$21</f>
        <v>5028.1609316699996</v>
      </c>
      <c r="W87" s="36">
        <f>SUMIFS(СВЦЭМ!$D$39:$D$758,СВЦЭМ!$A$39:$A$758,$A87,СВЦЭМ!$B$39:$B$758,W$83)+'СЕТ СН'!$H$11+СВЦЭМ!$D$10+'СЕТ СН'!$H$5-'СЕТ СН'!$H$21</f>
        <v>5014.5892813</v>
      </c>
      <c r="X87" s="36">
        <f>SUMIFS(СВЦЭМ!$D$39:$D$758,СВЦЭМ!$A$39:$A$758,$A87,СВЦЭМ!$B$39:$B$758,X$83)+'СЕТ СН'!$H$11+СВЦЭМ!$D$10+'СЕТ СН'!$H$5-'СЕТ СН'!$H$21</f>
        <v>5050.7911532400003</v>
      </c>
      <c r="Y87" s="36">
        <f>SUMIFS(СВЦЭМ!$D$39:$D$758,СВЦЭМ!$A$39:$A$758,$A87,СВЦЭМ!$B$39:$B$758,Y$83)+'СЕТ СН'!$H$11+СВЦЭМ!$D$10+'СЕТ СН'!$H$5-'СЕТ СН'!$H$21</f>
        <v>5106.4235281500005</v>
      </c>
    </row>
    <row r="88" spans="1:27" ht="15.75" x14ac:dyDescent="0.2">
      <c r="A88" s="35">
        <f t="shared" si="2"/>
        <v>45387</v>
      </c>
      <c r="B88" s="36">
        <f>SUMIFS(СВЦЭМ!$D$39:$D$758,СВЦЭМ!$A$39:$A$758,$A88,СВЦЭМ!$B$39:$B$758,B$83)+'СЕТ СН'!$H$11+СВЦЭМ!$D$10+'СЕТ СН'!$H$5-'СЕТ СН'!$H$21</f>
        <v>5094.2821073300001</v>
      </c>
      <c r="C88" s="36">
        <f>SUMIFS(СВЦЭМ!$D$39:$D$758,СВЦЭМ!$A$39:$A$758,$A88,СВЦЭМ!$B$39:$B$758,C$83)+'СЕТ СН'!$H$11+СВЦЭМ!$D$10+'СЕТ СН'!$H$5-'СЕТ СН'!$H$21</f>
        <v>5127.7865354700007</v>
      </c>
      <c r="D88" s="36">
        <f>SUMIFS(СВЦЭМ!$D$39:$D$758,СВЦЭМ!$A$39:$A$758,$A88,СВЦЭМ!$B$39:$B$758,D$83)+'СЕТ СН'!$H$11+СВЦЭМ!$D$10+'СЕТ СН'!$H$5-'СЕТ СН'!$H$21</f>
        <v>5156.5133355799999</v>
      </c>
      <c r="E88" s="36">
        <f>SUMIFS(СВЦЭМ!$D$39:$D$758,СВЦЭМ!$A$39:$A$758,$A88,СВЦЭМ!$B$39:$B$758,E$83)+'СЕТ СН'!$H$11+СВЦЭМ!$D$10+'СЕТ СН'!$H$5-'СЕТ СН'!$H$21</f>
        <v>5170.8086136900001</v>
      </c>
      <c r="F88" s="36">
        <f>SUMIFS(СВЦЭМ!$D$39:$D$758,СВЦЭМ!$A$39:$A$758,$A88,СВЦЭМ!$B$39:$B$758,F$83)+'СЕТ СН'!$H$11+СВЦЭМ!$D$10+'СЕТ СН'!$H$5-'СЕТ СН'!$H$21</f>
        <v>5164.2426319299993</v>
      </c>
      <c r="G88" s="36">
        <f>SUMIFS(СВЦЭМ!$D$39:$D$758,СВЦЭМ!$A$39:$A$758,$A88,СВЦЭМ!$B$39:$B$758,G$83)+'СЕТ СН'!$H$11+СВЦЭМ!$D$10+'СЕТ СН'!$H$5-'СЕТ СН'!$H$21</f>
        <v>5129.8407983800007</v>
      </c>
      <c r="H88" s="36">
        <f>SUMIFS(СВЦЭМ!$D$39:$D$758,СВЦЭМ!$A$39:$A$758,$A88,СВЦЭМ!$B$39:$B$758,H$83)+'СЕТ СН'!$H$11+СВЦЭМ!$D$10+'СЕТ СН'!$H$5-'СЕТ СН'!$H$21</f>
        <v>5072.6377104700005</v>
      </c>
      <c r="I88" s="36">
        <f>SUMIFS(СВЦЭМ!$D$39:$D$758,СВЦЭМ!$A$39:$A$758,$A88,СВЦЭМ!$B$39:$B$758,I$83)+'СЕТ СН'!$H$11+СВЦЭМ!$D$10+'СЕТ СН'!$H$5-'СЕТ СН'!$H$21</f>
        <v>5054.8253390299997</v>
      </c>
      <c r="J88" s="36">
        <f>SUMIFS(СВЦЭМ!$D$39:$D$758,СВЦЭМ!$A$39:$A$758,$A88,СВЦЭМ!$B$39:$B$758,J$83)+'СЕТ СН'!$H$11+СВЦЭМ!$D$10+'СЕТ СН'!$H$5-'СЕТ СН'!$H$21</f>
        <v>5011.3324027100007</v>
      </c>
      <c r="K88" s="36">
        <f>SUMIFS(СВЦЭМ!$D$39:$D$758,СВЦЭМ!$A$39:$A$758,$A88,СВЦЭМ!$B$39:$B$758,K$83)+'СЕТ СН'!$H$11+СВЦЭМ!$D$10+'СЕТ СН'!$H$5-'СЕТ СН'!$H$21</f>
        <v>4999.87308699</v>
      </c>
      <c r="L88" s="36">
        <f>SUMIFS(СВЦЭМ!$D$39:$D$758,СВЦЭМ!$A$39:$A$758,$A88,СВЦЭМ!$B$39:$B$758,L$83)+'СЕТ СН'!$H$11+СВЦЭМ!$D$10+'СЕТ СН'!$H$5-'СЕТ СН'!$H$21</f>
        <v>5009.8926149300005</v>
      </c>
      <c r="M88" s="36">
        <f>SUMIFS(СВЦЭМ!$D$39:$D$758,СВЦЭМ!$A$39:$A$758,$A88,СВЦЭМ!$B$39:$B$758,M$83)+'СЕТ СН'!$H$11+СВЦЭМ!$D$10+'СЕТ СН'!$H$5-'СЕТ СН'!$H$21</f>
        <v>5030.2810815000003</v>
      </c>
      <c r="N88" s="36">
        <f>SUMIFS(СВЦЭМ!$D$39:$D$758,СВЦЭМ!$A$39:$A$758,$A88,СВЦЭМ!$B$39:$B$758,N$83)+'СЕТ СН'!$H$11+СВЦЭМ!$D$10+'СЕТ СН'!$H$5-'СЕТ СН'!$H$21</f>
        <v>5043.5184950399998</v>
      </c>
      <c r="O88" s="36">
        <f>SUMIFS(СВЦЭМ!$D$39:$D$758,СВЦЭМ!$A$39:$A$758,$A88,СВЦЭМ!$B$39:$B$758,O$83)+'СЕТ СН'!$H$11+СВЦЭМ!$D$10+'СЕТ СН'!$H$5-'СЕТ СН'!$H$21</f>
        <v>5046.8873591500005</v>
      </c>
      <c r="P88" s="36">
        <f>SUMIFS(СВЦЭМ!$D$39:$D$758,СВЦЭМ!$A$39:$A$758,$A88,СВЦЭМ!$B$39:$B$758,P$83)+'СЕТ СН'!$H$11+СВЦЭМ!$D$10+'СЕТ СН'!$H$5-'СЕТ СН'!$H$21</f>
        <v>5094.3725489799999</v>
      </c>
      <c r="Q88" s="36">
        <f>SUMIFS(СВЦЭМ!$D$39:$D$758,СВЦЭМ!$A$39:$A$758,$A88,СВЦЭМ!$B$39:$B$758,Q$83)+'СЕТ СН'!$H$11+СВЦЭМ!$D$10+'СЕТ СН'!$H$5-'СЕТ СН'!$H$21</f>
        <v>5120.7132613499998</v>
      </c>
      <c r="R88" s="36">
        <f>SUMIFS(СВЦЭМ!$D$39:$D$758,СВЦЭМ!$A$39:$A$758,$A88,СВЦЭМ!$B$39:$B$758,R$83)+'СЕТ СН'!$H$11+СВЦЭМ!$D$10+'СЕТ СН'!$H$5-'СЕТ СН'!$H$21</f>
        <v>5084.0429221499999</v>
      </c>
      <c r="S88" s="36">
        <f>SUMIFS(СВЦЭМ!$D$39:$D$758,СВЦЭМ!$A$39:$A$758,$A88,СВЦЭМ!$B$39:$B$758,S$83)+'СЕТ СН'!$H$11+СВЦЭМ!$D$10+'СЕТ СН'!$H$5-'СЕТ СН'!$H$21</f>
        <v>5065.8915064600005</v>
      </c>
      <c r="T88" s="36">
        <f>SUMIFS(СВЦЭМ!$D$39:$D$758,СВЦЭМ!$A$39:$A$758,$A88,СВЦЭМ!$B$39:$B$758,T$83)+'СЕТ СН'!$H$11+СВЦЭМ!$D$10+'СЕТ СН'!$H$5-'СЕТ СН'!$H$21</f>
        <v>5034.7561789800002</v>
      </c>
      <c r="U88" s="36">
        <f>SUMIFS(СВЦЭМ!$D$39:$D$758,СВЦЭМ!$A$39:$A$758,$A88,СВЦЭМ!$B$39:$B$758,U$83)+'СЕТ СН'!$H$11+СВЦЭМ!$D$10+'СЕТ СН'!$H$5-'СЕТ СН'!$H$21</f>
        <v>5018.1555416700003</v>
      </c>
      <c r="V88" s="36">
        <f>SUMIFS(СВЦЭМ!$D$39:$D$758,СВЦЭМ!$A$39:$A$758,$A88,СВЦЭМ!$B$39:$B$758,V$83)+'СЕТ СН'!$H$11+СВЦЭМ!$D$10+'СЕТ СН'!$H$5-'СЕТ СН'!$H$21</f>
        <v>5015.6199225500004</v>
      </c>
      <c r="W88" s="36">
        <f>SUMIFS(СВЦЭМ!$D$39:$D$758,СВЦЭМ!$A$39:$A$758,$A88,СВЦЭМ!$B$39:$B$758,W$83)+'СЕТ СН'!$H$11+СВЦЭМ!$D$10+'СЕТ СН'!$H$5-'СЕТ СН'!$H$21</f>
        <v>5019.0639716400001</v>
      </c>
      <c r="X88" s="36">
        <f>SUMIFS(СВЦЭМ!$D$39:$D$758,СВЦЭМ!$A$39:$A$758,$A88,СВЦЭМ!$B$39:$B$758,X$83)+'СЕТ СН'!$H$11+СВЦЭМ!$D$10+'СЕТ СН'!$H$5-'СЕТ СН'!$H$21</f>
        <v>5042.0707461800002</v>
      </c>
      <c r="Y88" s="36">
        <f>SUMIFS(СВЦЭМ!$D$39:$D$758,СВЦЭМ!$A$39:$A$758,$A88,СВЦЭМ!$B$39:$B$758,Y$83)+'СЕТ СН'!$H$11+СВЦЭМ!$D$10+'СЕТ СН'!$H$5-'СЕТ СН'!$H$21</f>
        <v>5082.7807738199999</v>
      </c>
    </row>
    <row r="89" spans="1:27" ht="15.75" x14ac:dyDescent="0.2">
      <c r="A89" s="35">
        <f t="shared" si="2"/>
        <v>45388</v>
      </c>
      <c r="B89" s="36">
        <f>SUMIFS(СВЦЭМ!$D$39:$D$758,СВЦЭМ!$A$39:$A$758,$A89,СВЦЭМ!$B$39:$B$758,B$83)+'СЕТ СН'!$H$11+СВЦЭМ!$D$10+'СЕТ СН'!$H$5-'СЕТ СН'!$H$21</f>
        <v>5134.0042478100004</v>
      </c>
      <c r="C89" s="36">
        <f>SUMIFS(СВЦЭМ!$D$39:$D$758,СВЦЭМ!$A$39:$A$758,$A89,СВЦЭМ!$B$39:$B$758,C$83)+'СЕТ СН'!$H$11+СВЦЭМ!$D$10+'СЕТ СН'!$H$5-'СЕТ СН'!$H$21</f>
        <v>5149.5995337300001</v>
      </c>
      <c r="D89" s="36">
        <f>SUMIFS(СВЦЭМ!$D$39:$D$758,СВЦЭМ!$A$39:$A$758,$A89,СВЦЭМ!$B$39:$B$758,D$83)+'СЕТ СН'!$H$11+СВЦЭМ!$D$10+'СЕТ СН'!$H$5-'СЕТ СН'!$H$21</f>
        <v>5150.5012854500001</v>
      </c>
      <c r="E89" s="36">
        <f>SUMIFS(СВЦЭМ!$D$39:$D$758,СВЦЭМ!$A$39:$A$758,$A89,СВЦЭМ!$B$39:$B$758,E$83)+'СЕТ СН'!$H$11+СВЦЭМ!$D$10+'СЕТ СН'!$H$5-'СЕТ СН'!$H$21</f>
        <v>5178.6961022199994</v>
      </c>
      <c r="F89" s="36">
        <f>SUMIFS(СВЦЭМ!$D$39:$D$758,СВЦЭМ!$A$39:$A$758,$A89,СВЦЭМ!$B$39:$B$758,F$83)+'СЕТ СН'!$H$11+СВЦЭМ!$D$10+'СЕТ СН'!$H$5-'СЕТ СН'!$H$21</f>
        <v>5182.4500015800004</v>
      </c>
      <c r="G89" s="36">
        <f>SUMIFS(СВЦЭМ!$D$39:$D$758,СВЦЭМ!$A$39:$A$758,$A89,СВЦЭМ!$B$39:$B$758,G$83)+'СЕТ СН'!$H$11+СВЦЭМ!$D$10+'СЕТ СН'!$H$5-'СЕТ СН'!$H$21</f>
        <v>5170.01689248</v>
      </c>
      <c r="H89" s="36">
        <f>SUMIFS(СВЦЭМ!$D$39:$D$758,СВЦЭМ!$A$39:$A$758,$A89,СВЦЭМ!$B$39:$B$758,H$83)+'СЕТ СН'!$H$11+СВЦЭМ!$D$10+'СЕТ СН'!$H$5-'СЕТ СН'!$H$21</f>
        <v>5145.6869792899997</v>
      </c>
      <c r="I89" s="36">
        <f>SUMIFS(СВЦЭМ!$D$39:$D$758,СВЦЭМ!$A$39:$A$758,$A89,СВЦЭМ!$B$39:$B$758,I$83)+'СЕТ СН'!$H$11+СВЦЭМ!$D$10+'СЕТ СН'!$H$5-'СЕТ СН'!$H$21</f>
        <v>5081.5494954900005</v>
      </c>
      <c r="J89" s="36">
        <f>SUMIFS(СВЦЭМ!$D$39:$D$758,СВЦЭМ!$A$39:$A$758,$A89,СВЦЭМ!$B$39:$B$758,J$83)+'СЕТ СН'!$H$11+СВЦЭМ!$D$10+'СЕТ СН'!$H$5-'СЕТ СН'!$H$21</f>
        <v>5054.5389806399999</v>
      </c>
      <c r="K89" s="36">
        <f>SUMIFS(СВЦЭМ!$D$39:$D$758,СВЦЭМ!$A$39:$A$758,$A89,СВЦЭМ!$B$39:$B$758,K$83)+'СЕТ СН'!$H$11+СВЦЭМ!$D$10+'СЕТ СН'!$H$5-'СЕТ СН'!$H$21</f>
        <v>5018.1265659300007</v>
      </c>
      <c r="L89" s="36">
        <f>SUMIFS(СВЦЭМ!$D$39:$D$758,СВЦЭМ!$A$39:$A$758,$A89,СВЦЭМ!$B$39:$B$758,L$83)+'СЕТ СН'!$H$11+СВЦЭМ!$D$10+'СЕТ СН'!$H$5-'СЕТ СН'!$H$21</f>
        <v>5005.2167172999998</v>
      </c>
      <c r="M89" s="36">
        <f>SUMIFS(СВЦЭМ!$D$39:$D$758,СВЦЭМ!$A$39:$A$758,$A89,СВЦЭМ!$B$39:$B$758,M$83)+'СЕТ СН'!$H$11+СВЦЭМ!$D$10+'СЕТ СН'!$H$5-'СЕТ СН'!$H$21</f>
        <v>5008.63704469</v>
      </c>
      <c r="N89" s="36">
        <f>SUMIFS(СВЦЭМ!$D$39:$D$758,СВЦЭМ!$A$39:$A$758,$A89,СВЦЭМ!$B$39:$B$758,N$83)+'СЕТ СН'!$H$11+СВЦЭМ!$D$10+'СЕТ СН'!$H$5-'СЕТ СН'!$H$21</f>
        <v>5008.0208643400001</v>
      </c>
      <c r="O89" s="36">
        <f>SUMIFS(СВЦЭМ!$D$39:$D$758,СВЦЭМ!$A$39:$A$758,$A89,СВЦЭМ!$B$39:$B$758,O$83)+'СЕТ СН'!$H$11+СВЦЭМ!$D$10+'СЕТ СН'!$H$5-'СЕТ СН'!$H$21</f>
        <v>5021.10793964</v>
      </c>
      <c r="P89" s="36">
        <f>SUMIFS(СВЦЭМ!$D$39:$D$758,СВЦЭМ!$A$39:$A$758,$A89,СВЦЭМ!$B$39:$B$758,P$83)+'СЕТ СН'!$H$11+СВЦЭМ!$D$10+'СЕТ СН'!$H$5-'СЕТ СН'!$H$21</f>
        <v>5041.8045825500003</v>
      </c>
      <c r="Q89" s="36">
        <f>SUMIFS(СВЦЭМ!$D$39:$D$758,СВЦЭМ!$A$39:$A$758,$A89,СВЦЭМ!$B$39:$B$758,Q$83)+'СЕТ СН'!$H$11+СВЦЭМ!$D$10+'СЕТ СН'!$H$5-'СЕТ СН'!$H$21</f>
        <v>5053.0342456899998</v>
      </c>
      <c r="R89" s="36">
        <f>SUMIFS(СВЦЭМ!$D$39:$D$758,СВЦЭМ!$A$39:$A$758,$A89,СВЦЭМ!$B$39:$B$758,R$83)+'СЕТ СН'!$H$11+СВЦЭМ!$D$10+'СЕТ СН'!$H$5-'СЕТ СН'!$H$21</f>
        <v>5065.2950764400002</v>
      </c>
      <c r="S89" s="36">
        <f>SUMIFS(СВЦЭМ!$D$39:$D$758,СВЦЭМ!$A$39:$A$758,$A89,СВЦЭМ!$B$39:$B$758,S$83)+'СЕТ СН'!$H$11+СВЦЭМ!$D$10+'СЕТ СН'!$H$5-'СЕТ СН'!$H$21</f>
        <v>5033.7306433800004</v>
      </c>
      <c r="T89" s="36">
        <f>SUMIFS(СВЦЭМ!$D$39:$D$758,СВЦЭМ!$A$39:$A$758,$A89,СВЦЭМ!$B$39:$B$758,T$83)+'СЕТ СН'!$H$11+СВЦЭМ!$D$10+'СЕТ СН'!$H$5-'СЕТ СН'!$H$21</f>
        <v>5003.1075206200003</v>
      </c>
      <c r="U89" s="36">
        <f>SUMIFS(СВЦЭМ!$D$39:$D$758,СВЦЭМ!$A$39:$A$758,$A89,СВЦЭМ!$B$39:$B$758,U$83)+'СЕТ СН'!$H$11+СВЦЭМ!$D$10+'СЕТ СН'!$H$5-'СЕТ СН'!$H$21</f>
        <v>4980.9880682800003</v>
      </c>
      <c r="V89" s="36">
        <f>SUMIFS(СВЦЭМ!$D$39:$D$758,СВЦЭМ!$A$39:$A$758,$A89,СВЦЭМ!$B$39:$B$758,V$83)+'СЕТ СН'!$H$11+СВЦЭМ!$D$10+'СЕТ СН'!$H$5-'СЕТ СН'!$H$21</f>
        <v>4958.9224369200001</v>
      </c>
      <c r="W89" s="36">
        <f>SUMIFS(СВЦЭМ!$D$39:$D$758,СВЦЭМ!$A$39:$A$758,$A89,СВЦЭМ!$B$39:$B$758,W$83)+'СЕТ СН'!$H$11+СВЦЭМ!$D$10+'СЕТ СН'!$H$5-'СЕТ СН'!$H$21</f>
        <v>4943.1795723699997</v>
      </c>
      <c r="X89" s="36">
        <f>SUMIFS(СВЦЭМ!$D$39:$D$758,СВЦЭМ!$A$39:$A$758,$A89,СВЦЭМ!$B$39:$B$758,X$83)+'СЕТ СН'!$H$11+СВЦЭМ!$D$10+'СЕТ СН'!$H$5-'СЕТ СН'!$H$21</f>
        <v>4990.87009261</v>
      </c>
      <c r="Y89" s="36">
        <f>SUMIFS(СВЦЭМ!$D$39:$D$758,СВЦЭМ!$A$39:$A$758,$A89,СВЦЭМ!$B$39:$B$758,Y$83)+'СЕТ СН'!$H$11+СВЦЭМ!$D$10+'СЕТ СН'!$H$5-'СЕТ СН'!$H$21</f>
        <v>5033.0301730199999</v>
      </c>
    </row>
    <row r="90" spans="1:27" ht="15.75" x14ac:dyDescent="0.2">
      <c r="A90" s="35">
        <f t="shared" si="2"/>
        <v>45389</v>
      </c>
      <c r="B90" s="36">
        <f>SUMIFS(СВЦЭМ!$D$39:$D$758,СВЦЭМ!$A$39:$A$758,$A90,СВЦЭМ!$B$39:$B$758,B$83)+'СЕТ СН'!$H$11+СВЦЭМ!$D$10+'СЕТ СН'!$H$5-'СЕТ СН'!$H$21</f>
        <v>5129.6969812999996</v>
      </c>
      <c r="C90" s="36">
        <f>SUMIFS(СВЦЭМ!$D$39:$D$758,СВЦЭМ!$A$39:$A$758,$A90,СВЦЭМ!$B$39:$B$758,C$83)+'СЕТ СН'!$H$11+СВЦЭМ!$D$10+'СЕТ СН'!$H$5-'СЕТ СН'!$H$21</f>
        <v>5173.3487055699998</v>
      </c>
      <c r="D90" s="36">
        <f>SUMIFS(СВЦЭМ!$D$39:$D$758,СВЦЭМ!$A$39:$A$758,$A90,СВЦЭМ!$B$39:$B$758,D$83)+'СЕТ СН'!$H$11+СВЦЭМ!$D$10+'СЕТ СН'!$H$5-'СЕТ СН'!$H$21</f>
        <v>5208.9999272900004</v>
      </c>
      <c r="E90" s="36">
        <f>SUMIFS(СВЦЭМ!$D$39:$D$758,СВЦЭМ!$A$39:$A$758,$A90,СВЦЭМ!$B$39:$B$758,E$83)+'СЕТ СН'!$H$11+СВЦЭМ!$D$10+'СЕТ СН'!$H$5-'СЕТ СН'!$H$21</f>
        <v>5194.3824298599993</v>
      </c>
      <c r="F90" s="36">
        <f>SUMIFS(СВЦЭМ!$D$39:$D$758,СВЦЭМ!$A$39:$A$758,$A90,СВЦЭМ!$B$39:$B$758,F$83)+'СЕТ СН'!$H$11+СВЦЭМ!$D$10+'СЕТ СН'!$H$5-'СЕТ СН'!$H$21</f>
        <v>5205.1003293100002</v>
      </c>
      <c r="G90" s="36">
        <f>SUMIFS(СВЦЭМ!$D$39:$D$758,СВЦЭМ!$A$39:$A$758,$A90,СВЦЭМ!$B$39:$B$758,G$83)+'СЕТ СН'!$H$11+СВЦЭМ!$D$10+'СЕТ СН'!$H$5-'СЕТ СН'!$H$21</f>
        <v>5205.4681469099996</v>
      </c>
      <c r="H90" s="36">
        <f>SUMIFS(СВЦЭМ!$D$39:$D$758,СВЦЭМ!$A$39:$A$758,$A90,СВЦЭМ!$B$39:$B$758,H$83)+'СЕТ СН'!$H$11+СВЦЭМ!$D$10+'СЕТ СН'!$H$5-'СЕТ СН'!$H$21</f>
        <v>5194.5848294999996</v>
      </c>
      <c r="I90" s="36">
        <f>SUMIFS(СВЦЭМ!$D$39:$D$758,СВЦЭМ!$A$39:$A$758,$A90,СВЦЭМ!$B$39:$B$758,I$83)+'СЕТ СН'!$H$11+СВЦЭМ!$D$10+'СЕТ СН'!$H$5-'СЕТ СН'!$H$21</f>
        <v>5131.1623489699996</v>
      </c>
      <c r="J90" s="36">
        <f>SUMIFS(СВЦЭМ!$D$39:$D$758,СВЦЭМ!$A$39:$A$758,$A90,СВЦЭМ!$B$39:$B$758,J$83)+'СЕТ СН'!$H$11+СВЦЭМ!$D$10+'СЕТ СН'!$H$5-'СЕТ СН'!$H$21</f>
        <v>5078.4208660599998</v>
      </c>
      <c r="K90" s="36">
        <f>SUMIFS(СВЦЭМ!$D$39:$D$758,СВЦЭМ!$A$39:$A$758,$A90,СВЦЭМ!$B$39:$B$758,K$83)+'СЕТ СН'!$H$11+СВЦЭМ!$D$10+'СЕТ СН'!$H$5-'СЕТ СН'!$H$21</f>
        <v>5021.2565898000003</v>
      </c>
      <c r="L90" s="36">
        <f>SUMIFS(СВЦЭМ!$D$39:$D$758,СВЦЭМ!$A$39:$A$758,$A90,СВЦЭМ!$B$39:$B$758,L$83)+'СЕТ СН'!$H$11+СВЦЭМ!$D$10+'СЕТ СН'!$H$5-'СЕТ СН'!$H$21</f>
        <v>4993.9997940499998</v>
      </c>
      <c r="M90" s="36">
        <f>SUMIFS(СВЦЭМ!$D$39:$D$758,СВЦЭМ!$A$39:$A$758,$A90,СВЦЭМ!$B$39:$B$758,M$83)+'СЕТ СН'!$H$11+СВЦЭМ!$D$10+'СЕТ СН'!$H$5-'СЕТ СН'!$H$21</f>
        <v>4999.3871156000005</v>
      </c>
      <c r="N90" s="36">
        <f>SUMIFS(СВЦЭМ!$D$39:$D$758,СВЦЭМ!$A$39:$A$758,$A90,СВЦЭМ!$B$39:$B$758,N$83)+'СЕТ СН'!$H$11+СВЦЭМ!$D$10+'СЕТ СН'!$H$5-'СЕТ СН'!$H$21</f>
        <v>5008.5613891600005</v>
      </c>
      <c r="O90" s="36">
        <f>SUMIFS(СВЦЭМ!$D$39:$D$758,СВЦЭМ!$A$39:$A$758,$A90,СВЦЭМ!$B$39:$B$758,O$83)+'СЕТ СН'!$H$11+СВЦЭМ!$D$10+'СЕТ СН'!$H$5-'СЕТ СН'!$H$21</f>
        <v>5034.1848007600001</v>
      </c>
      <c r="P90" s="36">
        <f>SUMIFS(СВЦЭМ!$D$39:$D$758,СВЦЭМ!$A$39:$A$758,$A90,СВЦЭМ!$B$39:$B$758,P$83)+'СЕТ СН'!$H$11+СВЦЭМ!$D$10+'СЕТ СН'!$H$5-'СЕТ СН'!$H$21</f>
        <v>5056.8867232700004</v>
      </c>
      <c r="Q90" s="36">
        <f>SUMIFS(СВЦЭМ!$D$39:$D$758,СВЦЭМ!$A$39:$A$758,$A90,СВЦЭМ!$B$39:$B$758,Q$83)+'СЕТ СН'!$H$11+СВЦЭМ!$D$10+'СЕТ СН'!$H$5-'СЕТ СН'!$H$21</f>
        <v>5069.5307983700004</v>
      </c>
      <c r="R90" s="36">
        <f>SUMIFS(СВЦЭМ!$D$39:$D$758,СВЦЭМ!$A$39:$A$758,$A90,СВЦЭМ!$B$39:$B$758,R$83)+'СЕТ СН'!$H$11+СВЦЭМ!$D$10+'СЕТ СН'!$H$5-'СЕТ СН'!$H$21</f>
        <v>5075.6399113799998</v>
      </c>
      <c r="S90" s="36">
        <f>SUMIFS(СВЦЭМ!$D$39:$D$758,СВЦЭМ!$A$39:$A$758,$A90,СВЦЭМ!$B$39:$B$758,S$83)+'СЕТ СН'!$H$11+СВЦЭМ!$D$10+'СЕТ СН'!$H$5-'СЕТ СН'!$H$21</f>
        <v>5048.1149293100007</v>
      </c>
      <c r="T90" s="36">
        <f>SUMIFS(СВЦЭМ!$D$39:$D$758,СВЦЭМ!$A$39:$A$758,$A90,СВЦЭМ!$B$39:$B$758,T$83)+'СЕТ СН'!$H$11+СВЦЭМ!$D$10+'СЕТ СН'!$H$5-'СЕТ СН'!$H$21</f>
        <v>5013.8766454300003</v>
      </c>
      <c r="U90" s="36">
        <f>SUMIFS(СВЦЭМ!$D$39:$D$758,СВЦЭМ!$A$39:$A$758,$A90,СВЦЭМ!$B$39:$B$758,U$83)+'СЕТ СН'!$H$11+СВЦЭМ!$D$10+'СЕТ СН'!$H$5-'СЕТ СН'!$H$21</f>
        <v>5016.0136154400006</v>
      </c>
      <c r="V90" s="36">
        <f>SUMIFS(СВЦЭМ!$D$39:$D$758,СВЦЭМ!$A$39:$A$758,$A90,СВЦЭМ!$B$39:$B$758,V$83)+'СЕТ СН'!$H$11+СВЦЭМ!$D$10+'СЕТ СН'!$H$5-'СЕТ СН'!$H$21</f>
        <v>4979.8298303000001</v>
      </c>
      <c r="W90" s="36">
        <f>SUMIFS(СВЦЭМ!$D$39:$D$758,СВЦЭМ!$A$39:$A$758,$A90,СВЦЭМ!$B$39:$B$758,W$83)+'СЕТ СН'!$H$11+СВЦЭМ!$D$10+'СЕТ СН'!$H$5-'СЕТ СН'!$H$21</f>
        <v>4961.32121362</v>
      </c>
      <c r="X90" s="36">
        <f>SUMIFS(СВЦЭМ!$D$39:$D$758,СВЦЭМ!$A$39:$A$758,$A90,СВЦЭМ!$B$39:$B$758,X$83)+'СЕТ СН'!$H$11+СВЦЭМ!$D$10+'СЕТ СН'!$H$5-'СЕТ СН'!$H$21</f>
        <v>5015.6005778899998</v>
      </c>
      <c r="Y90" s="36">
        <f>SUMIFS(СВЦЭМ!$D$39:$D$758,СВЦЭМ!$A$39:$A$758,$A90,СВЦЭМ!$B$39:$B$758,Y$83)+'СЕТ СН'!$H$11+СВЦЭМ!$D$10+'СЕТ СН'!$H$5-'СЕТ СН'!$H$21</f>
        <v>5047.0743170599999</v>
      </c>
    </row>
    <row r="91" spans="1:27" ht="15.75" x14ac:dyDescent="0.2">
      <c r="A91" s="35">
        <f t="shared" si="2"/>
        <v>45390</v>
      </c>
      <c r="B91" s="36">
        <f>SUMIFS(СВЦЭМ!$D$39:$D$758,СВЦЭМ!$A$39:$A$758,$A91,СВЦЭМ!$B$39:$B$758,B$83)+'СЕТ СН'!$H$11+СВЦЭМ!$D$10+'СЕТ СН'!$H$5-'СЕТ СН'!$H$21</f>
        <v>5019.3043572799997</v>
      </c>
      <c r="C91" s="36">
        <f>SUMIFS(СВЦЭМ!$D$39:$D$758,СВЦЭМ!$A$39:$A$758,$A91,СВЦЭМ!$B$39:$B$758,C$83)+'СЕТ СН'!$H$11+СВЦЭМ!$D$10+'СЕТ СН'!$H$5-'СЕТ СН'!$H$21</f>
        <v>5051.3575178700003</v>
      </c>
      <c r="D91" s="36">
        <f>SUMIFS(СВЦЭМ!$D$39:$D$758,СВЦЭМ!$A$39:$A$758,$A91,СВЦЭМ!$B$39:$B$758,D$83)+'СЕТ СН'!$H$11+СВЦЭМ!$D$10+'СЕТ СН'!$H$5-'СЕТ СН'!$H$21</f>
        <v>5072.7530515600001</v>
      </c>
      <c r="E91" s="36">
        <f>SUMIFS(СВЦЭМ!$D$39:$D$758,СВЦЭМ!$A$39:$A$758,$A91,СВЦЭМ!$B$39:$B$758,E$83)+'СЕТ СН'!$H$11+СВЦЭМ!$D$10+'СЕТ СН'!$H$5-'СЕТ СН'!$H$21</f>
        <v>5092.1159308799997</v>
      </c>
      <c r="F91" s="36">
        <f>SUMIFS(СВЦЭМ!$D$39:$D$758,СВЦЭМ!$A$39:$A$758,$A91,СВЦЭМ!$B$39:$B$758,F$83)+'СЕТ СН'!$H$11+СВЦЭМ!$D$10+'СЕТ СН'!$H$5-'СЕТ СН'!$H$21</f>
        <v>5068.45894064</v>
      </c>
      <c r="G91" s="36">
        <f>SUMIFS(СВЦЭМ!$D$39:$D$758,СВЦЭМ!$A$39:$A$758,$A91,СВЦЭМ!$B$39:$B$758,G$83)+'СЕТ СН'!$H$11+СВЦЭМ!$D$10+'СЕТ СН'!$H$5-'СЕТ СН'!$H$21</f>
        <v>5074.3760072200002</v>
      </c>
      <c r="H91" s="36">
        <f>SUMIFS(СВЦЭМ!$D$39:$D$758,СВЦЭМ!$A$39:$A$758,$A91,СВЦЭМ!$B$39:$B$758,H$83)+'СЕТ СН'!$H$11+СВЦЭМ!$D$10+'СЕТ СН'!$H$5-'СЕТ СН'!$H$21</f>
        <v>5034.7026977000005</v>
      </c>
      <c r="I91" s="36">
        <f>SUMIFS(СВЦЭМ!$D$39:$D$758,СВЦЭМ!$A$39:$A$758,$A91,СВЦЭМ!$B$39:$B$758,I$83)+'СЕТ СН'!$H$11+СВЦЭМ!$D$10+'СЕТ СН'!$H$5-'СЕТ СН'!$H$21</f>
        <v>5068.62532121</v>
      </c>
      <c r="J91" s="36">
        <f>SUMIFS(СВЦЭМ!$D$39:$D$758,СВЦЭМ!$A$39:$A$758,$A91,СВЦЭМ!$B$39:$B$758,J$83)+'СЕТ СН'!$H$11+СВЦЭМ!$D$10+'СЕТ СН'!$H$5-'СЕТ СН'!$H$21</f>
        <v>5015.4207181800002</v>
      </c>
      <c r="K91" s="36">
        <f>SUMIFS(СВЦЭМ!$D$39:$D$758,СВЦЭМ!$A$39:$A$758,$A91,СВЦЭМ!$B$39:$B$758,K$83)+'СЕТ СН'!$H$11+СВЦЭМ!$D$10+'СЕТ СН'!$H$5-'СЕТ СН'!$H$21</f>
        <v>4998.8535827400001</v>
      </c>
      <c r="L91" s="36">
        <f>SUMIFS(СВЦЭМ!$D$39:$D$758,СВЦЭМ!$A$39:$A$758,$A91,СВЦЭМ!$B$39:$B$758,L$83)+'СЕТ СН'!$H$11+СВЦЭМ!$D$10+'СЕТ СН'!$H$5-'СЕТ СН'!$H$21</f>
        <v>5000.0980576800002</v>
      </c>
      <c r="M91" s="36">
        <f>SUMIFS(СВЦЭМ!$D$39:$D$758,СВЦЭМ!$A$39:$A$758,$A91,СВЦЭМ!$B$39:$B$758,M$83)+'СЕТ СН'!$H$11+СВЦЭМ!$D$10+'СЕТ СН'!$H$5-'СЕТ СН'!$H$21</f>
        <v>5027.3568095700002</v>
      </c>
      <c r="N91" s="36">
        <f>SUMIFS(СВЦЭМ!$D$39:$D$758,СВЦЭМ!$A$39:$A$758,$A91,СВЦЭМ!$B$39:$B$758,N$83)+'СЕТ СН'!$H$11+СВЦЭМ!$D$10+'СЕТ СН'!$H$5-'СЕТ СН'!$H$21</f>
        <v>5044.0321076199998</v>
      </c>
      <c r="O91" s="36">
        <f>SUMIFS(СВЦЭМ!$D$39:$D$758,СВЦЭМ!$A$39:$A$758,$A91,СВЦЭМ!$B$39:$B$758,O$83)+'СЕТ СН'!$H$11+СВЦЭМ!$D$10+'СЕТ СН'!$H$5-'СЕТ СН'!$H$21</f>
        <v>5061.2437109100001</v>
      </c>
      <c r="P91" s="36">
        <f>SUMIFS(СВЦЭМ!$D$39:$D$758,СВЦЭМ!$A$39:$A$758,$A91,СВЦЭМ!$B$39:$B$758,P$83)+'СЕТ СН'!$H$11+СВЦЭМ!$D$10+'СЕТ СН'!$H$5-'СЕТ СН'!$H$21</f>
        <v>5075.9620332900004</v>
      </c>
      <c r="Q91" s="36">
        <f>SUMIFS(СВЦЭМ!$D$39:$D$758,СВЦЭМ!$A$39:$A$758,$A91,СВЦЭМ!$B$39:$B$758,Q$83)+'СЕТ СН'!$H$11+СВЦЭМ!$D$10+'СЕТ СН'!$H$5-'СЕТ СН'!$H$21</f>
        <v>5093.3537621200003</v>
      </c>
      <c r="R91" s="36">
        <f>SUMIFS(СВЦЭМ!$D$39:$D$758,СВЦЭМ!$A$39:$A$758,$A91,СВЦЭМ!$B$39:$B$758,R$83)+'СЕТ СН'!$H$11+СВЦЭМ!$D$10+'СЕТ СН'!$H$5-'СЕТ СН'!$H$21</f>
        <v>5099.2004586800003</v>
      </c>
      <c r="S91" s="36">
        <f>SUMIFS(СВЦЭМ!$D$39:$D$758,СВЦЭМ!$A$39:$A$758,$A91,СВЦЭМ!$B$39:$B$758,S$83)+'СЕТ СН'!$H$11+СВЦЭМ!$D$10+'СЕТ СН'!$H$5-'СЕТ СН'!$H$21</f>
        <v>5081.8163781000003</v>
      </c>
      <c r="T91" s="36">
        <f>SUMIFS(СВЦЭМ!$D$39:$D$758,СВЦЭМ!$A$39:$A$758,$A91,СВЦЭМ!$B$39:$B$758,T$83)+'СЕТ СН'!$H$11+СВЦЭМ!$D$10+'СЕТ СН'!$H$5-'СЕТ СН'!$H$21</f>
        <v>5061.0419449399997</v>
      </c>
      <c r="U91" s="36">
        <f>SUMIFS(СВЦЭМ!$D$39:$D$758,СВЦЭМ!$A$39:$A$758,$A91,СВЦЭМ!$B$39:$B$758,U$83)+'СЕТ СН'!$H$11+СВЦЭМ!$D$10+'СЕТ СН'!$H$5-'СЕТ СН'!$H$21</f>
        <v>5037.4231618600006</v>
      </c>
      <c r="V91" s="36">
        <f>SUMIFS(СВЦЭМ!$D$39:$D$758,СВЦЭМ!$A$39:$A$758,$A91,СВЦЭМ!$B$39:$B$758,V$83)+'СЕТ СН'!$H$11+СВЦЭМ!$D$10+'СЕТ СН'!$H$5-'СЕТ СН'!$H$21</f>
        <v>5032.8107983</v>
      </c>
      <c r="W91" s="36">
        <f>SUMIFS(СВЦЭМ!$D$39:$D$758,СВЦЭМ!$A$39:$A$758,$A91,СВЦЭМ!$B$39:$B$758,W$83)+'СЕТ СН'!$H$11+СВЦЭМ!$D$10+'СЕТ СН'!$H$5-'СЕТ СН'!$H$21</f>
        <v>5027.7373728600005</v>
      </c>
      <c r="X91" s="36">
        <f>SUMIFS(СВЦЭМ!$D$39:$D$758,СВЦЭМ!$A$39:$A$758,$A91,СВЦЭМ!$B$39:$B$758,X$83)+'СЕТ СН'!$H$11+СВЦЭМ!$D$10+'СЕТ СН'!$H$5-'СЕТ СН'!$H$21</f>
        <v>5064.63094086</v>
      </c>
      <c r="Y91" s="36">
        <f>SUMIFS(СВЦЭМ!$D$39:$D$758,СВЦЭМ!$A$39:$A$758,$A91,СВЦЭМ!$B$39:$B$758,Y$83)+'СЕТ СН'!$H$11+СВЦЭМ!$D$10+'СЕТ СН'!$H$5-'СЕТ СН'!$H$21</f>
        <v>5099.2044739299999</v>
      </c>
    </row>
    <row r="92" spans="1:27" ht="15.75" x14ac:dyDescent="0.2">
      <c r="A92" s="35">
        <f t="shared" si="2"/>
        <v>45391</v>
      </c>
      <c r="B92" s="36">
        <f>SUMIFS(СВЦЭМ!$D$39:$D$758,СВЦЭМ!$A$39:$A$758,$A92,СВЦЭМ!$B$39:$B$758,B$83)+'СЕТ СН'!$H$11+СВЦЭМ!$D$10+'СЕТ СН'!$H$5-'СЕТ СН'!$H$21</f>
        <v>5092.7205423000005</v>
      </c>
      <c r="C92" s="36">
        <f>SUMIFS(СВЦЭМ!$D$39:$D$758,СВЦЭМ!$A$39:$A$758,$A92,СВЦЭМ!$B$39:$B$758,C$83)+'СЕТ СН'!$H$11+СВЦЭМ!$D$10+'СЕТ СН'!$H$5-'СЕТ СН'!$H$21</f>
        <v>5135.72968829</v>
      </c>
      <c r="D92" s="36">
        <f>SUMIFS(СВЦЭМ!$D$39:$D$758,СВЦЭМ!$A$39:$A$758,$A92,СВЦЭМ!$B$39:$B$758,D$83)+'СЕТ СН'!$H$11+СВЦЭМ!$D$10+'СЕТ СН'!$H$5-'СЕТ СН'!$H$21</f>
        <v>5171.8268745799996</v>
      </c>
      <c r="E92" s="36">
        <f>SUMIFS(СВЦЭМ!$D$39:$D$758,СВЦЭМ!$A$39:$A$758,$A92,СВЦЭМ!$B$39:$B$758,E$83)+'СЕТ СН'!$H$11+СВЦЭМ!$D$10+'СЕТ СН'!$H$5-'СЕТ СН'!$H$21</f>
        <v>5192.21502831</v>
      </c>
      <c r="F92" s="36">
        <f>SUMIFS(СВЦЭМ!$D$39:$D$758,СВЦЭМ!$A$39:$A$758,$A92,СВЦЭМ!$B$39:$B$758,F$83)+'СЕТ СН'!$H$11+СВЦЭМ!$D$10+'СЕТ СН'!$H$5-'СЕТ СН'!$H$21</f>
        <v>5183.6741328200005</v>
      </c>
      <c r="G92" s="36">
        <f>SUMIFS(СВЦЭМ!$D$39:$D$758,СВЦЭМ!$A$39:$A$758,$A92,СВЦЭМ!$B$39:$B$758,G$83)+'СЕТ СН'!$H$11+СВЦЭМ!$D$10+'СЕТ СН'!$H$5-'СЕТ СН'!$H$21</f>
        <v>5161.6431280399993</v>
      </c>
      <c r="H92" s="36">
        <f>SUMIFS(СВЦЭМ!$D$39:$D$758,СВЦЭМ!$A$39:$A$758,$A92,СВЦЭМ!$B$39:$B$758,H$83)+'СЕТ СН'!$H$11+СВЦЭМ!$D$10+'СЕТ СН'!$H$5-'СЕТ СН'!$H$21</f>
        <v>5115.9896098099998</v>
      </c>
      <c r="I92" s="36">
        <f>SUMIFS(СВЦЭМ!$D$39:$D$758,СВЦЭМ!$A$39:$A$758,$A92,СВЦЭМ!$B$39:$B$758,I$83)+'СЕТ СН'!$H$11+СВЦЭМ!$D$10+'СЕТ СН'!$H$5-'СЕТ СН'!$H$21</f>
        <v>5068.2002138099997</v>
      </c>
      <c r="J92" s="36">
        <f>SUMIFS(СВЦЭМ!$D$39:$D$758,СВЦЭМ!$A$39:$A$758,$A92,СВЦЭМ!$B$39:$B$758,J$83)+'СЕТ СН'!$H$11+СВЦЭМ!$D$10+'СЕТ СН'!$H$5-'СЕТ СН'!$H$21</f>
        <v>5045.1003962100003</v>
      </c>
      <c r="K92" s="36">
        <f>SUMIFS(СВЦЭМ!$D$39:$D$758,СВЦЭМ!$A$39:$A$758,$A92,СВЦЭМ!$B$39:$B$758,K$83)+'СЕТ СН'!$H$11+СВЦЭМ!$D$10+'СЕТ СН'!$H$5-'СЕТ СН'!$H$21</f>
        <v>5029.8673305100001</v>
      </c>
      <c r="L92" s="36">
        <f>SUMIFS(СВЦЭМ!$D$39:$D$758,СВЦЭМ!$A$39:$A$758,$A92,СВЦЭМ!$B$39:$B$758,L$83)+'СЕТ СН'!$H$11+СВЦЭМ!$D$10+'СЕТ СН'!$H$5-'СЕТ СН'!$H$21</f>
        <v>5038.2816810499999</v>
      </c>
      <c r="M92" s="36">
        <f>SUMIFS(СВЦЭМ!$D$39:$D$758,СВЦЭМ!$A$39:$A$758,$A92,СВЦЭМ!$B$39:$B$758,M$83)+'СЕТ СН'!$H$11+СВЦЭМ!$D$10+'СЕТ СН'!$H$5-'СЕТ СН'!$H$21</f>
        <v>5057.7883796000006</v>
      </c>
      <c r="N92" s="36">
        <f>SUMIFS(СВЦЭМ!$D$39:$D$758,СВЦЭМ!$A$39:$A$758,$A92,СВЦЭМ!$B$39:$B$758,N$83)+'СЕТ СН'!$H$11+СВЦЭМ!$D$10+'СЕТ СН'!$H$5-'СЕТ СН'!$H$21</f>
        <v>5069.8596232199998</v>
      </c>
      <c r="O92" s="36">
        <f>SUMIFS(СВЦЭМ!$D$39:$D$758,СВЦЭМ!$A$39:$A$758,$A92,СВЦЭМ!$B$39:$B$758,O$83)+'СЕТ СН'!$H$11+СВЦЭМ!$D$10+'СЕТ СН'!$H$5-'СЕТ СН'!$H$21</f>
        <v>5085.4016356100001</v>
      </c>
      <c r="P92" s="36">
        <f>SUMIFS(СВЦЭМ!$D$39:$D$758,СВЦЭМ!$A$39:$A$758,$A92,СВЦЭМ!$B$39:$B$758,P$83)+'СЕТ СН'!$H$11+СВЦЭМ!$D$10+'СЕТ СН'!$H$5-'СЕТ СН'!$H$21</f>
        <v>5098.7725143400003</v>
      </c>
      <c r="Q92" s="36">
        <f>SUMIFS(СВЦЭМ!$D$39:$D$758,СВЦЭМ!$A$39:$A$758,$A92,СВЦЭМ!$B$39:$B$758,Q$83)+'СЕТ СН'!$H$11+СВЦЭМ!$D$10+'СЕТ СН'!$H$5-'СЕТ СН'!$H$21</f>
        <v>5115.1909230000001</v>
      </c>
      <c r="R92" s="36">
        <f>SUMIFS(СВЦЭМ!$D$39:$D$758,СВЦЭМ!$A$39:$A$758,$A92,СВЦЭМ!$B$39:$B$758,R$83)+'СЕТ СН'!$H$11+СВЦЭМ!$D$10+'СЕТ СН'!$H$5-'СЕТ СН'!$H$21</f>
        <v>5115.89566328</v>
      </c>
      <c r="S92" s="36">
        <f>SUMIFS(СВЦЭМ!$D$39:$D$758,СВЦЭМ!$A$39:$A$758,$A92,СВЦЭМ!$B$39:$B$758,S$83)+'СЕТ СН'!$H$11+СВЦЭМ!$D$10+'СЕТ СН'!$H$5-'СЕТ СН'!$H$21</f>
        <v>5100.6340836600002</v>
      </c>
      <c r="T92" s="36">
        <f>SUMIFS(СВЦЭМ!$D$39:$D$758,СВЦЭМ!$A$39:$A$758,$A92,СВЦЭМ!$B$39:$B$758,T$83)+'СЕТ СН'!$H$11+СВЦЭМ!$D$10+'СЕТ СН'!$H$5-'СЕТ СН'!$H$21</f>
        <v>5070.2268196900004</v>
      </c>
      <c r="U92" s="36">
        <f>SUMIFS(СВЦЭМ!$D$39:$D$758,СВЦЭМ!$A$39:$A$758,$A92,СВЦЭМ!$B$39:$B$758,U$83)+'СЕТ СН'!$H$11+СВЦЭМ!$D$10+'СЕТ СН'!$H$5-'СЕТ СН'!$H$21</f>
        <v>5061.5659615900004</v>
      </c>
      <c r="V92" s="36">
        <f>SUMIFS(СВЦЭМ!$D$39:$D$758,СВЦЭМ!$A$39:$A$758,$A92,СВЦЭМ!$B$39:$B$758,V$83)+'СЕТ СН'!$H$11+СВЦЭМ!$D$10+'СЕТ СН'!$H$5-'СЕТ СН'!$H$21</f>
        <v>5032.2329530200004</v>
      </c>
      <c r="W92" s="36">
        <f>SUMIFS(СВЦЭМ!$D$39:$D$758,СВЦЭМ!$A$39:$A$758,$A92,СВЦЭМ!$B$39:$B$758,W$83)+'СЕТ СН'!$H$11+СВЦЭМ!$D$10+'СЕТ СН'!$H$5-'СЕТ СН'!$H$21</f>
        <v>5042.1677356800001</v>
      </c>
      <c r="X92" s="36">
        <f>SUMIFS(СВЦЭМ!$D$39:$D$758,СВЦЭМ!$A$39:$A$758,$A92,СВЦЭМ!$B$39:$B$758,X$83)+'СЕТ СН'!$H$11+СВЦЭМ!$D$10+'СЕТ СН'!$H$5-'СЕТ СН'!$H$21</f>
        <v>5128.5184964399996</v>
      </c>
      <c r="Y92" s="36">
        <f>SUMIFS(СВЦЭМ!$D$39:$D$758,СВЦЭМ!$A$39:$A$758,$A92,СВЦЭМ!$B$39:$B$758,Y$83)+'СЕТ СН'!$H$11+СВЦЭМ!$D$10+'СЕТ СН'!$H$5-'СЕТ СН'!$H$21</f>
        <v>5128.47133897</v>
      </c>
    </row>
    <row r="93" spans="1:27" ht="15.75" x14ac:dyDescent="0.2">
      <c r="A93" s="35">
        <f t="shared" si="2"/>
        <v>45392</v>
      </c>
      <c r="B93" s="36">
        <f>SUMIFS(СВЦЭМ!$D$39:$D$758,СВЦЭМ!$A$39:$A$758,$A93,СВЦЭМ!$B$39:$B$758,B$83)+'СЕТ СН'!$H$11+СВЦЭМ!$D$10+'СЕТ СН'!$H$5-'СЕТ СН'!$H$21</f>
        <v>5214.6807184700001</v>
      </c>
      <c r="C93" s="36">
        <f>SUMIFS(СВЦЭМ!$D$39:$D$758,СВЦЭМ!$A$39:$A$758,$A93,СВЦЭМ!$B$39:$B$758,C$83)+'СЕТ СН'!$H$11+СВЦЭМ!$D$10+'СЕТ СН'!$H$5-'СЕТ СН'!$H$21</f>
        <v>5298.2403372299996</v>
      </c>
      <c r="D93" s="36">
        <f>SUMIFS(СВЦЭМ!$D$39:$D$758,СВЦЭМ!$A$39:$A$758,$A93,СВЦЭМ!$B$39:$B$758,D$83)+'СЕТ СН'!$H$11+СВЦЭМ!$D$10+'СЕТ СН'!$H$5-'СЕТ СН'!$H$21</f>
        <v>5298.3948192200005</v>
      </c>
      <c r="E93" s="36">
        <f>SUMIFS(СВЦЭМ!$D$39:$D$758,СВЦЭМ!$A$39:$A$758,$A93,СВЦЭМ!$B$39:$B$758,E$83)+'СЕТ СН'!$H$11+СВЦЭМ!$D$10+'СЕТ СН'!$H$5-'СЕТ СН'!$H$21</f>
        <v>5289.05098593</v>
      </c>
      <c r="F93" s="36">
        <f>SUMIFS(СВЦЭМ!$D$39:$D$758,СВЦЭМ!$A$39:$A$758,$A93,СВЦЭМ!$B$39:$B$758,F$83)+'СЕТ СН'!$H$11+СВЦЭМ!$D$10+'СЕТ СН'!$H$5-'СЕТ СН'!$H$21</f>
        <v>5288.1308454600003</v>
      </c>
      <c r="G93" s="36">
        <f>SUMIFS(СВЦЭМ!$D$39:$D$758,СВЦЭМ!$A$39:$A$758,$A93,СВЦЭМ!$B$39:$B$758,G$83)+'СЕТ СН'!$H$11+СВЦЭМ!$D$10+'СЕТ СН'!$H$5-'СЕТ СН'!$H$21</f>
        <v>5243.6662668299996</v>
      </c>
      <c r="H93" s="36">
        <f>SUMIFS(СВЦЭМ!$D$39:$D$758,СВЦЭМ!$A$39:$A$758,$A93,СВЦЭМ!$B$39:$B$758,H$83)+'СЕТ СН'!$H$11+СВЦЭМ!$D$10+'СЕТ СН'!$H$5-'СЕТ СН'!$H$21</f>
        <v>5163.9217125800005</v>
      </c>
      <c r="I93" s="36">
        <f>SUMIFS(СВЦЭМ!$D$39:$D$758,СВЦЭМ!$A$39:$A$758,$A93,СВЦЭМ!$B$39:$B$758,I$83)+'СЕТ СН'!$H$11+СВЦЭМ!$D$10+'СЕТ СН'!$H$5-'СЕТ СН'!$H$21</f>
        <v>5100.12059692</v>
      </c>
      <c r="J93" s="36">
        <f>SUMIFS(СВЦЭМ!$D$39:$D$758,СВЦЭМ!$A$39:$A$758,$A93,СВЦЭМ!$B$39:$B$758,J$83)+'СЕТ СН'!$H$11+СВЦЭМ!$D$10+'СЕТ СН'!$H$5-'СЕТ СН'!$H$21</f>
        <v>5000.8863284300005</v>
      </c>
      <c r="K93" s="36">
        <f>SUMIFS(СВЦЭМ!$D$39:$D$758,СВЦЭМ!$A$39:$A$758,$A93,СВЦЭМ!$B$39:$B$758,K$83)+'СЕТ СН'!$H$11+СВЦЭМ!$D$10+'СЕТ СН'!$H$5-'СЕТ СН'!$H$21</f>
        <v>4996.4787042500002</v>
      </c>
      <c r="L93" s="36">
        <f>SUMIFS(СВЦЭМ!$D$39:$D$758,СВЦЭМ!$A$39:$A$758,$A93,СВЦЭМ!$B$39:$B$758,L$83)+'СЕТ СН'!$H$11+СВЦЭМ!$D$10+'СЕТ СН'!$H$5-'СЕТ СН'!$H$21</f>
        <v>5002.4866202900002</v>
      </c>
      <c r="M93" s="36">
        <f>SUMIFS(СВЦЭМ!$D$39:$D$758,СВЦЭМ!$A$39:$A$758,$A93,СВЦЭМ!$B$39:$B$758,M$83)+'СЕТ СН'!$H$11+СВЦЭМ!$D$10+'СЕТ СН'!$H$5-'СЕТ СН'!$H$21</f>
        <v>5014.9440159200003</v>
      </c>
      <c r="N93" s="36">
        <f>SUMIFS(СВЦЭМ!$D$39:$D$758,СВЦЭМ!$A$39:$A$758,$A93,СВЦЭМ!$B$39:$B$758,N$83)+'СЕТ СН'!$H$11+СВЦЭМ!$D$10+'СЕТ СН'!$H$5-'СЕТ СН'!$H$21</f>
        <v>5009.84729986</v>
      </c>
      <c r="O93" s="36">
        <f>SUMIFS(СВЦЭМ!$D$39:$D$758,СВЦЭМ!$A$39:$A$758,$A93,СВЦЭМ!$B$39:$B$758,O$83)+'СЕТ СН'!$H$11+СВЦЭМ!$D$10+'СЕТ СН'!$H$5-'СЕТ СН'!$H$21</f>
        <v>5017.0354426900003</v>
      </c>
      <c r="P93" s="36">
        <f>SUMIFS(СВЦЭМ!$D$39:$D$758,СВЦЭМ!$A$39:$A$758,$A93,СВЦЭМ!$B$39:$B$758,P$83)+'СЕТ СН'!$H$11+СВЦЭМ!$D$10+'СЕТ СН'!$H$5-'СЕТ СН'!$H$21</f>
        <v>5029.9830315500003</v>
      </c>
      <c r="Q93" s="36">
        <f>SUMIFS(СВЦЭМ!$D$39:$D$758,СВЦЭМ!$A$39:$A$758,$A93,СВЦЭМ!$B$39:$B$758,Q$83)+'СЕТ СН'!$H$11+СВЦЭМ!$D$10+'СЕТ СН'!$H$5-'СЕТ СН'!$H$21</f>
        <v>5045.81373747</v>
      </c>
      <c r="R93" s="36">
        <f>SUMIFS(СВЦЭМ!$D$39:$D$758,СВЦЭМ!$A$39:$A$758,$A93,СВЦЭМ!$B$39:$B$758,R$83)+'СЕТ СН'!$H$11+СВЦЭМ!$D$10+'СЕТ СН'!$H$5-'СЕТ СН'!$H$21</f>
        <v>5055.2955513699999</v>
      </c>
      <c r="S93" s="36">
        <f>SUMIFS(СВЦЭМ!$D$39:$D$758,СВЦЭМ!$A$39:$A$758,$A93,СВЦЭМ!$B$39:$B$758,S$83)+'СЕТ СН'!$H$11+СВЦЭМ!$D$10+'СЕТ СН'!$H$5-'СЕТ СН'!$H$21</f>
        <v>5033.2360349600003</v>
      </c>
      <c r="T93" s="36">
        <f>SUMIFS(СВЦЭМ!$D$39:$D$758,СВЦЭМ!$A$39:$A$758,$A93,СВЦЭМ!$B$39:$B$758,T$83)+'СЕТ СН'!$H$11+СВЦЭМ!$D$10+'СЕТ СН'!$H$5-'СЕТ СН'!$H$21</f>
        <v>5010.67417286</v>
      </c>
      <c r="U93" s="36">
        <f>SUMIFS(СВЦЭМ!$D$39:$D$758,СВЦЭМ!$A$39:$A$758,$A93,СВЦЭМ!$B$39:$B$758,U$83)+'СЕТ СН'!$H$11+СВЦЭМ!$D$10+'СЕТ СН'!$H$5-'СЕТ СН'!$H$21</f>
        <v>4986.8368423299999</v>
      </c>
      <c r="V93" s="36">
        <f>SUMIFS(СВЦЭМ!$D$39:$D$758,СВЦЭМ!$A$39:$A$758,$A93,СВЦЭМ!$B$39:$B$758,V$83)+'СЕТ СН'!$H$11+СВЦЭМ!$D$10+'СЕТ СН'!$H$5-'СЕТ СН'!$H$21</f>
        <v>4969.8174729800003</v>
      </c>
      <c r="W93" s="36">
        <f>SUMIFS(СВЦЭМ!$D$39:$D$758,СВЦЭМ!$A$39:$A$758,$A93,СВЦЭМ!$B$39:$B$758,W$83)+'СЕТ СН'!$H$11+СВЦЭМ!$D$10+'СЕТ СН'!$H$5-'СЕТ СН'!$H$21</f>
        <v>4958.8448788799997</v>
      </c>
      <c r="X93" s="36">
        <f>SUMIFS(СВЦЭМ!$D$39:$D$758,СВЦЭМ!$A$39:$A$758,$A93,СВЦЭМ!$B$39:$B$758,X$83)+'СЕТ СН'!$H$11+СВЦЭМ!$D$10+'СЕТ СН'!$H$5-'СЕТ СН'!$H$21</f>
        <v>5009.8729506600002</v>
      </c>
      <c r="Y93" s="36">
        <f>SUMIFS(СВЦЭМ!$D$39:$D$758,СВЦЭМ!$A$39:$A$758,$A93,СВЦЭМ!$B$39:$B$758,Y$83)+'СЕТ СН'!$H$11+СВЦЭМ!$D$10+'СЕТ СН'!$H$5-'СЕТ СН'!$H$21</f>
        <v>5043.11713177</v>
      </c>
    </row>
    <row r="94" spans="1:27" ht="15.75" x14ac:dyDescent="0.2">
      <c r="A94" s="35">
        <f t="shared" si="2"/>
        <v>45393</v>
      </c>
      <c r="B94" s="36">
        <f>SUMIFS(СВЦЭМ!$D$39:$D$758,СВЦЭМ!$A$39:$A$758,$A94,СВЦЭМ!$B$39:$B$758,B$83)+'СЕТ СН'!$H$11+СВЦЭМ!$D$10+'СЕТ СН'!$H$5-'СЕТ СН'!$H$21</f>
        <v>5094.3243746999997</v>
      </c>
      <c r="C94" s="36">
        <f>SUMIFS(СВЦЭМ!$D$39:$D$758,СВЦЭМ!$A$39:$A$758,$A94,СВЦЭМ!$B$39:$B$758,C$83)+'СЕТ СН'!$H$11+СВЦЭМ!$D$10+'СЕТ СН'!$H$5-'СЕТ СН'!$H$21</f>
        <v>5149.8877714800001</v>
      </c>
      <c r="D94" s="36">
        <f>SUMIFS(СВЦЭМ!$D$39:$D$758,СВЦЭМ!$A$39:$A$758,$A94,СВЦЭМ!$B$39:$B$758,D$83)+'СЕТ СН'!$H$11+СВЦЭМ!$D$10+'СЕТ СН'!$H$5-'СЕТ СН'!$H$21</f>
        <v>5202.2065000900002</v>
      </c>
      <c r="E94" s="36">
        <f>SUMIFS(СВЦЭМ!$D$39:$D$758,СВЦЭМ!$A$39:$A$758,$A94,СВЦЭМ!$B$39:$B$758,E$83)+'СЕТ СН'!$H$11+СВЦЭМ!$D$10+'СЕТ СН'!$H$5-'СЕТ СН'!$H$21</f>
        <v>5207.8413839200002</v>
      </c>
      <c r="F94" s="36">
        <f>SUMIFS(СВЦЭМ!$D$39:$D$758,СВЦЭМ!$A$39:$A$758,$A94,СВЦЭМ!$B$39:$B$758,F$83)+'СЕТ СН'!$H$11+СВЦЭМ!$D$10+'СЕТ СН'!$H$5-'СЕТ СН'!$H$21</f>
        <v>5207.1054453400002</v>
      </c>
      <c r="G94" s="36">
        <f>SUMIFS(СВЦЭМ!$D$39:$D$758,СВЦЭМ!$A$39:$A$758,$A94,СВЦЭМ!$B$39:$B$758,G$83)+'СЕТ СН'!$H$11+СВЦЭМ!$D$10+'СЕТ СН'!$H$5-'СЕТ СН'!$H$21</f>
        <v>5182.3398470100001</v>
      </c>
      <c r="H94" s="36">
        <f>SUMIFS(СВЦЭМ!$D$39:$D$758,СВЦЭМ!$A$39:$A$758,$A94,СВЦЭМ!$B$39:$B$758,H$83)+'СЕТ СН'!$H$11+СВЦЭМ!$D$10+'СЕТ СН'!$H$5-'СЕТ СН'!$H$21</f>
        <v>5120.0409323999993</v>
      </c>
      <c r="I94" s="36">
        <f>SUMIFS(СВЦЭМ!$D$39:$D$758,СВЦЭМ!$A$39:$A$758,$A94,СВЦЭМ!$B$39:$B$758,I$83)+'СЕТ СН'!$H$11+СВЦЭМ!$D$10+'СЕТ СН'!$H$5-'СЕТ СН'!$H$21</f>
        <v>5041.4144238200006</v>
      </c>
      <c r="J94" s="36">
        <f>SUMIFS(СВЦЭМ!$D$39:$D$758,СВЦЭМ!$A$39:$A$758,$A94,СВЦЭМ!$B$39:$B$758,J$83)+'СЕТ СН'!$H$11+СВЦЭМ!$D$10+'СЕТ СН'!$H$5-'СЕТ СН'!$H$21</f>
        <v>5038.4971954100001</v>
      </c>
      <c r="K94" s="36">
        <f>SUMIFS(СВЦЭМ!$D$39:$D$758,СВЦЭМ!$A$39:$A$758,$A94,СВЦЭМ!$B$39:$B$758,K$83)+'СЕТ СН'!$H$11+СВЦЭМ!$D$10+'СЕТ СН'!$H$5-'СЕТ СН'!$H$21</f>
        <v>5040.0161382000006</v>
      </c>
      <c r="L94" s="36">
        <f>SUMIFS(СВЦЭМ!$D$39:$D$758,СВЦЭМ!$A$39:$A$758,$A94,СВЦЭМ!$B$39:$B$758,L$83)+'СЕТ СН'!$H$11+СВЦЭМ!$D$10+'СЕТ СН'!$H$5-'СЕТ СН'!$H$21</f>
        <v>5036.5735602700006</v>
      </c>
      <c r="M94" s="36">
        <f>SUMIFS(СВЦЭМ!$D$39:$D$758,СВЦЭМ!$A$39:$A$758,$A94,СВЦЭМ!$B$39:$B$758,M$83)+'СЕТ СН'!$H$11+СВЦЭМ!$D$10+'СЕТ СН'!$H$5-'СЕТ СН'!$H$21</f>
        <v>5051.3827151200003</v>
      </c>
      <c r="N94" s="36">
        <f>SUMIFS(СВЦЭМ!$D$39:$D$758,СВЦЭМ!$A$39:$A$758,$A94,СВЦЭМ!$B$39:$B$758,N$83)+'СЕТ СН'!$H$11+СВЦЭМ!$D$10+'СЕТ СН'!$H$5-'СЕТ СН'!$H$21</f>
        <v>5046.5634409600007</v>
      </c>
      <c r="O94" s="36">
        <f>SUMIFS(СВЦЭМ!$D$39:$D$758,СВЦЭМ!$A$39:$A$758,$A94,СВЦЭМ!$B$39:$B$758,O$83)+'СЕТ СН'!$H$11+СВЦЭМ!$D$10+'СЕТ СН'!$H$5-'СЕТ СН'!$H$21</f>
        <v>5055.7974731499999</v>
      </c>
      <c r="P94" s="36">
        <f>SUMIFS(СВЦЭМ!$D$39:$D$758,СВЦЭМ!$A$39:$A$758,$A94,СВЦЭМ!$B$39:$B$758,P$83)+'СЕТ СН'!$H$11+СВЦЭМ!$D$10+'СЕТ СН'!$H$5-'СЕТ СН'!$H$21</f>
        <v>5082.83712578</v>
      </c>
      <c r="Q94" s="36">
        <f>SUMIFS(СВЦЭМ!$D$39:$D$758,СВЦЭМ!$A$39:$A$758,$A94,СВЦЭМ!$B$39:$B$758,Q$83)+'СЕТ СН'!$H$11+СВЦЭМ!$D$10+'СЕТ СН'!$H$5-'СЕТ СН'!$H$21</f>
        <v>5096.0985576100002</v>
      </c>
      <c r="R94" s="36">
        <f>SUMIFS(СВЦЭМ!$D$39:$D$758,СВЦЭМ!$A$39:$A$758,$A94,СВЦЭМ!$B$39:$B$758,R$83)+'СЕТ СН'!$H$11+СВЦЭМ!$D$10+'СЕТ СН'!$H$5-'СЕТ СН'!$H$21</f>
        <v>5085.7086148600001</v>
      </c>
      <c r="S94" s="36">
        <f>SUMIFS(СВЦЭМ!$D$39:$D$758,СВЦЭМ!$A$39:$A$758,$A94,СВЦЭМ!$B$39:$B$758,S$83)+'СЕТ СН'!$H$11+СВЦЭМ!$D$10+'СЕТ СН'!$H$5-'СЕТ СН'!$H$21</f>
        <v>5074.60390732</v>
      </c>
      <c r="T94" s="36">
        <f>SUMIFS(СВЦЭМ!$D$39:$D$758,СВЦЭМ!$A$39:$A$758,$A94,СВЦЭМ!$B$39:$B$758,T$83)+'СЕТ СН'!$H$11+СВЦЭМ!$D$10+'СЕТ СН'!$H$5-'СЕТ СН'!$H$21</f>
        <v>5035.0782467899999</v>
      </c>
      <c r="U94" s="36">
        <f>SUMIFS(СВЦЭМ!$D$39:$D$758,СВЦЭМ!$A$39:$A$758,$A94,СВЦЭМ!$B$39:$B$758,U$83)+'СЕТ СН'!$H$11+СВЦЭМ!$D$10+'СЕТ СН'!$H$5-'СЕТ СН'!$H$21</f>
        <v>5016.28024387</v>
      </c>
      <c r="V94" s="36">
        <f>SUMIFS(СВЦЭМ!$D$39:$D$758,СВЦЭМ!$A$39:$A$758,$A94,СВЦЭМ!$B$39:$B$758,V$83)+'СЕТ СН'!$H$11+СВЦЭМ!$D$10+'СЕТ СН'!$H$5-'СЕТ СН'!$H$21</f>
        <v>5012.0467805200005</v>
      </c>
      <c r="W94" s="36">
        <f>SUMIFS(СВЦЭМ!$D$39:$D$758,СВЦЭМ!$A$39:$A$758,$A94,СВЦЭМ!$B$39:$B$758,W$83)+'СЕТ СН'!$H$11+СВЦЭМ!$D$10+'СЕТ СН'!$H$5-'СЕТ СН'!$H$21</f>
        <v>4995.1713204600001</v>
      </c>
      <c r="X94" s="36">
        <f>SUMIFS(СВЦЭМ!$D$39:$D$758,СВЦЭМ!$A$39:$A$758,$A94,СВЦЭМ!$B$39:$B$758,X$83)+'СЕТ СН'!$H$11+СВЦЭМ!$D$10+'СЕТ СН'!$H$5-'СЕТ СН'!$H$21</f>
        <v>5037.1351001399998</v>
      </c>
      <c r="Y94" s="36">
        <f>SUMIFS(СВЦЭМ!$D$39:$D$758,СВЦЭМ!$A$39:$A$758,$A94,СВЦЭМ!$B$39:$B$758,Y$83)+'СЕТ СН'!$H$11+СВЦЭМ!$D$10+'СЕТ СН'!$H$5-'СЕТ СН'!$H$21</f>
        <v>5077.1846502300004</v>
      </c>
    </row>
    <row r="95" spans="1:27" ht="15.75" x14ac:dyDescent="0.2">
      <c r="A95" s="35">
        <f t="shared" si="2"/>
        <v>45394</v>
      </c>
      <c r="B95" s="36">
        <f>SUMIFS(СВЦЭМ!$D$39:$D$758,СВЦЭМ!$A$39:$A$758,$A95,СВЦЭМ!$B$39:$B$758,B$83)+'СЕТ СН'!$H$11+СВЦЭМ!$D$10+'СЕТ СН'!$H$5-'СЕТ СН'!$H$21</f>
        <v>5052.6785811</v>
      </c>
      <c r="C95" s="36">
        <f>SUMIFS(СВЦЭМ!$D$39:$D$758,СВЦЭМ!$A$39:$A$758,$A95,СВЦЭМ!$B$39:$B$758,C$83)+'СЕТ СН'!$H$11+СВЦЭМ!$D$10+'СЕТ СН'!$H$5-'СЕТ СН'!$H$21</f>
        <v>5030.8345113200003</v>
      </c>
      <c r="D95" s="36">
        <f>SUMIFS(СВЦЭМ!$D$39:$D$758,СВЦЭМ!$A$39:$A$758,$A95,СВЦЭМ!$B$39:$B$758,D$83)+'СЕТ СН'!$H$11+СВЦЭМ!$D$10+'СЕТ СН'!$H$5-'СЕТ СН'!$H$21</f>
        <v>5059.8594543100007</v>
      </c>
      <c r="E95" s="36">
        <f>SUMIFS(СВЦЭМ!$D$39:$D$758,СВЦЭМ!$A$39:$A$758,$A95,СВЦЭМ!$B$39:$B$758,E$83)+'СЕТ СН'!$H$11+СВЦЭМ!$D$10+'СЕТ СН'!$H$5-'СЕТ СН'!$H$21</f>
        <v>5096.64015939</v>
      </c>
      <c r="F95" s="36">
        <f>SUMIFS(СВЦЭМ!$D$39:$D$758,СВЦЭМ!$A$39:$A$758,$A95,СВЦЭМ!$B$39:$B$758,F$83)+'СЕТ СН'!$H$11+СВЦЭМ!$D$10+'СЕТ СН'!$H$5-'СЕТ СН'!$H$21</f>
        <v>5092.1424952899997</v>
      </c>
      <c r="G95" s="36">
        <f>SUMIFS(СВЦЭМ!$D$39:$D$758,СВЦЭМ!$A$39:$A$758,$A95,СВЦЭМ!$B$39:$B$758,G$83)+'СЕТ СН'!$H$11+СВЦЭМ!$D$10+'СЕТ СН'!$H$5-'СЕТ СН'!$H$21</f>
        <v>5060.1974364500002</v>
      </c>
      <c r="H95" s="36">
        <f>SUMIFS(СВЦЭМ!$D$39:$D$758,СВЦЭМ!$A$39:$A$758,$A95,СВЦЭМ!$B$39:$B$758,H$83)+'СЕТ СН'!$H$11+СВЦЭМ!$D$10+'СЕТ СН'!$H$5-'СЕТ СН'!$H$21</f>
        <v>4999.4727113999998</v>
      </c>
      <c r="I95" s="36">
        <f>SUMIFS(СВЦЭМ!$D$39:$D$758,СВЦЭМ!$A$39:$A$758,$A95,СВЦЭМ!$B$39:$B$758,I$83)+'СЕТ СН'!$H$11+СВЦЭМ!$D$10+'СЕТ СН'!$H$5-'СЕТ СН'!$H$21</f>
        <v>4937.0090660900005</v>
      </c>
      <c r="J95" s="36">
        <f>SUMIFS(СВЦЭМ!$D$39:$D$758,СВЦЭМ!$A$39:$A$758,$A95,СВЦЭМ!$B$39:$B$758,J$83)+'СЕТ СН'!$H$11+СВЦЭМ!$D$10+'СЕТ СН'!$H$5-'СЕТ СН'!$H$21</f>
        <v>4905.3136411599999</v>
      </c>
      <c r="K95" s="36">
        <f>SUMIFS(СВЦЭМ!$D$39:$D$758,СВЦЭМ!$A$39:$A$758,$A95,СВЦЭМ!$B$39:$B$758,K$83)+'СЕТ СН'!$H$11+СВЦЭМ!$D$10+'СЕТ СН'!$H$5-'СЕТ СН'!$H$21</f>
        <v>4897.7812710600001</v>
      </c>
      <c r="L95" s="36">
        <f>SUMIFS(СВЦЭМ!$D$39:$D$758,СВЦЭМ!$A$39:$A$758,$A95,СВЦЭМ!$B$39:$B$758,L$83)+'СЕТ СН'!$H$11+СВЦЭМ!$D$10+'СЕТ СН'!$H$5-'СЕТ СН'!$H$21</f>
        <v>4898.5306825900007</v>
      </c>
      <c r="M95" s="36">
        <f>SUMIFS(СВЦЭМ!$D$39:$D$758,СВЦЭМ!$A$39:$A$758,$A95,СВЦЭМ!$B$39:$B$758,M$83)+'СЕТ СН'!$H$11+СВЦЭМ!$D$10+'СЕТ СН'!$H$5-'СЕТ СН'!$H$21</f>
        <v>4905.5690759600002</v>
      </c>
      <c r="N95" s="36">
        <f>SUMIFS(СВЦЭМ!$D$39:$D$758,СВЦЭМ!$A$39:$A$758,$A95,СВЦЭМ!$B$39:$B$758,N$83)+'СЕТ СН'!$H$11+СВЦЭМ!$D$10+'СЕТ СН'!$H$5-'СЕТ СН'!$H$21</f>
        <v>4913.9889640399997</v>
      </c>
      <c r="O95" s="36">
        <f>SUMIFS(СВЦЭМ!$D$39:$D$758,СВЦЭМ!$A$39:$A$758,$A95,СВЦЭМ!$B$39:$B$758,O$83)+'СЕТ СН'!$H$11+СВЦЭМ!$D$10+'СЕТ СН'!$H$5-'СЕТ СН'!$H$21</f>
        <v>4920.7620128899998</v>
      </c>
      <c r="P95" s="36">
        <f>SUMIFS(СВЦЭМ!$D$39:$D$758,СВЦЭМ!$A$39:$A$758,$A95,СВЦЭМ!$B$39:$B$758,P$83)+'СЕТ СН'!$H$11+СВЦЭМ!$D$10+'СЕТ СН'!$H$5-'СЕТ СН'!$H$21</f>
        <v>4937.5236992299997</v>
      </c>
      <c r="Q95" s="36">
        <f>SUMIFS(СВЦЭМ!$D$39:$D$758,СВЦЭМ!$A$39:$A$758,$A95,СВЦЭМ!$B$39:$B$758,Q$83)+'СЕТ СН'!$H$11+СВЦЭМ!$D$10+'СЕТ СН'!$H$5-'СЕТ СН'!$H$21</f>
        <v>4953.7491332400004</v>
      </c>
      <c r="R95" s="36">
        <f>SUMIFS(СВЦЭМ!$D$39:$D$758,СВЦЭМ!$A$39:$A$758,$A95,СВЦЭМ!$B$39:$B$758,R$83)+'СЕТ СН'!$H$11+СВЦЭМ!$D$10+'СЕТ СН'!$H$5-'СЕТ СН'!$H$21</f>
        <v>4956.7022349899999</v>
      </c>
      <c r="S95" s="36">
        <f>SUMIFS(СВЦЭМ!$D$39:$D$758,СВЦЭМ!$A$39:$A$758,$A95,СВЦЭМ!$B$39:$B$758,S$83)+'СЕТ СН'!$H$11+СВЦЭМ!$D$10+'СЕТ СН'!$H$5-'СЕТ СН'!$H$21</f>
        <v>4946.2482038899998</v>
      </c>
      <c r="T95" s="36">
        <f>SUMIFS(СВЦЭМ!$D$39:$D$758,СВЦЭМ!$A$39:$A$758,$A95,СВЦЭМ!$B$39:$B$758,T$83)+'СЕТ СН'!$H$11+СВЦЭМ!$D$10+'СЕТ СН'!$H$5-'СЕТ СН'!$H$21</f>
        <v>4912.1215886099999</v>
      </c>
      <c r="U95" s="36">
        <f>SUMIFS(СВЦЭМ!$D$39:$D$758,СВЦЭМ!$A$39:$A$758,$A95,СВЦЭМ!$B$39:$B$758,U$83)+'СЕТ СН'!$H$11+СВЦЭМ!$D$10+'СЕТ СН'!$H$5-'СЕТ СН'!$H$21</f>
        <v>4911.4132435299998</v>
      </c>
      <c r="V95" s="36">
        <f>SUMIFS(СВЦЭМ!$D$39:$D$758,СВЦЭМ!$A$39:$A$758,$A95,СВЦЭМ!$B$39:$B$758,V$83)+'СЕТ СН'!$H$11+СВЦЭМ!$D$10+'СЕТ СН'!$H$5-'СЕТ СН'!$H$21</f>
        <v>4893.7761477500007</v>
      </c>
      <c r="W95" s="36">
        <f>SUMIFS(СВЦЭМ!$D$39:$D$758,СВЦЭМ!$A$39:$A$758,$A95,СВЦЭМ!$B$39:$B$758,W$83)+'СЕТ СН'!$H$11+СВЦЭМ!$D$10+'СЕТ СН'!$H$5-'СЕТ СН'!$H$21</f>
        <v>4888.9740280200003</v>
      </c>
      <c r="X95" s="36">
        <f>SUMIFS(СВЦЭМ!$D$39:$D$758,СВЦЭМ!$A$39:$A$758,$A95,СВЦЭМ!$B$39:$B$758,X$83)+'СЕТ СН'!$H$11+СВЦЭМ!$D$10+'СЕТ СН'!$H$5-'СЕТ СН'!$H$21</f>
        <v>4935.45410034</v>
      </c>
      <c r="Y95" s="36">
        <f>SUMIFS(СВЦЭМ!$D$39:$D$758,СВЦЭМ!$A$39:$A$758,$A95,СВЦЭМ!$B$39:$B$758,Y$83)+'СЕТ СН'!$H$11+СВЦЭМ!$D$10+'СЕТ СН'!$H$5-'СЕТ СН'!$H$21</f>
        <v>4961.3070134400004</v>
      </c>
    </row>
    <row r="96" spans="1:27" ht="15.75" x14ac:dyDescent="0.2">
      <c r="A96" s="35">
        <f t="shared" si="2"/>
        <v>45395</v>
      </c>
      <c r="B96" s="36">
        <f>SUMIFS(СВЦЭМ!$D$39:$D$758,СВЦЭМ!$A$39:$A$758,$A96,СВЦЭМ!$B$39:$B$758,B$83)+'СЕТ СН'!$H$11+СВЦЭМ!$D$10+'СЕТ СН'!$H$5-'СЕТ СН'!$H$21</f>
        <v>5020.3068410599999</v>
      </c>
      <c r="C96" s="36">
        <f>SUMIFS(СВЦЭМ!$D$39:$D$758,СВЦЭМ!$A$39:$A$758,$A96,СВЦЭМ!$B$39:$B$758,C$83)+'СЕТ СН'!$H$11+СВЦЭМ!$D$10+'СЕТ СН'!$H$5-'СЕТ СН'!$H$21</f>
        <v>5027.3741391200001</v>
      </c>
      <c r="D96" s="36">
        <f>SUMIFS(СВЦЭМ!$D$39:$D$758,СВЦЭМ!$A$39:$A$758,$A96,СВЦЭМ!$B$39:$B$758,D$83)+'СЕТ СН'!$H$11+СВЦЭМ!$D$10+'СЕТ СН'!$H$5-'СЕТ СН'!$H$21</f>
        <v>5057.2670458700004</v>
      </c>
      <c r="E96" s="36">
        <f>SUMIFS(СВЦЭМ!$D$39:$D$758,СВЦЭМ!$A$39:$A$758,$A96,СВЦЭМ!$B$39:$B$758,E$83)+'СЕТ СН'!$H$11+СВЦЭМ!$D$10+'СЕТ СН'!$H$5-'СЕТ СН'!$H$21</f>
        <v>5083.4844524400005</v>
      </c>
      <c r="F96" s="36">
        <f>SUMIFS(СВЦЭМ!$D$39:$D$758,СВЦЭМ!$A$39:$A$758,$A96,СВЦЭМ!$B$39:$B$758,F$83)+'СЕТ СН'!$H$11+СВЦЭМ!$D$10+'СЕТ СН'!$H$5-'СЕТ СН'!$H$21</f>
        <v>5086.0364343500005</v>
      </c>
      <c r="G96" s="36">
        <f>SUMIFS(СВЦЭМ!$D$39:$D$758,СВЦЭМ!$A$39:$A$758,$A96,СВЦЭМ!$B$39:$B$758,G$83)+'СЕТ СН'!$H$11+СВЦЭМ!$D$10+'СЕТ СН'!$H$5-'СЕТ СН'!$H$21</f>
        <v>5091.9455231600004</v>
      </c>
      <c r="H96" s="36">
        <f>SUMIFS(СВЦЭМ!$D$39:$D$758,СВЦЭМ!$A$39:$A$758,$A96,СВЦЭМ!$B$39:$B$758,H$83)+'СЕТ СН'!$H$11+СВЦЭМ!$D$10+'СЕТ СН'!$H$5-'СЕТ СН'!$H$21</f>
        <v>5069.2573092700004</v>
      </c>
      <c r="I96" s="36">
        <f>SUMIFS(СВЦЭМ!$D$39:$D$758,СВЦЭМ!$A$39:$A$758,$A96,СВЦЭМ!$B$39:$B$758,I$83)+'СЕТ СН'!$H$11+СВЦЭМ!$D$10+'СЕТ СН'!$H$5-'СЕТ СН'!$H$21</f>
        <v>5049.6596728900004</v>
      </c>
      <c r="J96" s="36">
        <f>SUMIFS(СВЦЭМ!$D$39:$D$758,СВЦЭМ!$A$39:$A$758,$A96,СВЦЭМ!$B$39:$B$758,J$83)+'СЕТ СН'!$H$11+СВЦЭМ!$D$10+'СЕТ СН'!$H$5-'СЕТ СН'!$H$21</f>
        <v>4998.2194697200002</v>
      </c>
      <c r="K96" s="36">
        <f>SUMIFS(СВЦЭМ!$D$39:$D$758,СВЦЭМ!$A$39:$A$758,$A96,СВЦЭМ!$B$39:$B$758,K$83)+'СЕТ СН'!$H$11+СВЦЭМ!$D$10+'СЕТ СН'!$H$5-'СЕТ СН'!$H$21</f>
        <v>4936.9822255300005</v>
      </c>
      <c r="L96" s="36">
        <f>SUMIFS(СВЦЭМ!$D$39:$D$758,СВЦЭМ!$A$39:$A$758,$A96,СВЦЭМ!$B$39:$B$758,L$83)+'СЕТ СН'!$H$11+СВЦЭМ!$D$10+'СЕТ СН'!$H$5-'СЕТ СН'!$H$21</f>
        <v>4910.4968942400001</v>
      </c>
      <c r="M96" s="36">
        <f>SUMIFS(СВЦЭМ!$D$39:$D$758,СВЦЭМ!$A$39:$A$758,$A96,СВЦЭМ!$B$39:$B$758,M$83)+'СЕТ СН'!$H$11+СВЦЭМ!$D$10+'СЕТ СН'!$H$5-'СЕТ СН'!$H$21</f>
        <v>4941.8849151300001</v>
      </c>
      <c r="N96" s="36">
        <f>SUMIFS(СВЦЭМ!$D$39:$D$758,СВЦЭМ!$A$39:$A$758,$A96,СВЦЭМ!$B$39:$B$758,N$83)+'СЕТ СН'!$H$11+СВЦЭМ!$D$10+'СЕТ СН'!$H$5-'СЕТ СН'!$H$21</f>
        <v>4953.3842389300007</v>
      </c>
      <c r="O96" s="36">
        <f>SUMIFS(СВЦЭМ!$D$39:$D$758,СВЦЭМ!$A$39:$A$758,$A96,СВЦЭМ!$B$39:$B$758,O$83)+'СЕТ СН'!$H$11+СВЦЭМ!$D$10+'СЕТ СН'!$H$5-'СЕТ СН'!$H$21</f>
        <v>4966.7495423199998</v>
      </c>
      <c r="P96" s="36">
        <f>SUMIFS(СВЦЭМ!$D$39:$D$758,СВЦЭМ!$A$39:$A$758,$A96,СВЦЭМ!$B$39:$B$758,P$83)+'СЕТ СН'!$H$11+СВЦЭМ!$D$10+'СЕТ СН'!$H$5-'СЕТ СН'!$H$21</f>
        <v>4982.4714889000006</v>
      </c>
      <c r="Q96" s="36">
        <f>SUMIFS(СВЦЭМ!$D$39:$D$758,СВЦЭМ!$A$39:$A$758,$A96,СВЦЭМ!$B$39:$B$758,Q$83)+'СЕТ СН'!$H$11+СВЦЭМ!$D$10+'СЕТ СН'!$H$5-'СЕТ СН'!$H$21</f>
        <v>4989.1889697799998</v>
      </c>
      <c r="R96" s="36">
        <f>SUMIFS(СВЦЭМ!$D$39:$D$758,СВЦЭМ!$A$39:$A$758,$A96,СВЦЭМ!$B$39:$B$758,R$83)+'СЕТ СН'!$H$11+СВЦЭМ!$D$10+'СЕТ СН'!$H$5-'СЕТ СН'!$H$21</f>
        <v>4985.6850515000006</v>
      </c>
      <c r="S96" s="36">
        <f>SUMIFS(СВЦЭМ!$D$39:$D$758,СВЦЭМ!$A$39:$A$758,$A96,СВЦЭМ!$B$39:$B$758,S$83)+'СЕТ СН'!$H$11+СВЦЭМ!$D$10+'СЕТ СН'!$H$5-'СЕТ СН'!$H$21</f>
        <v>4981.7860453000003</v>
      </c>
      <c r="T96" s="36">
        <f>SUMIFS(СВЦЭМ!$D$39:$D$758,СВЦЭМ!$A$39:$A$758,$A96,СВЦЭМ!$B$39:$B$758,T$83)+'СЕТ СН'!$H$11+СВЦЭМ!$D$10+'СЕТ СН'!$H$5-'СЕТ СН'!$H$21</f>
        <v>4951.1717479899999</v>
      </c>
      <c r="U96" s="36">
        <f>SUMIFS(СВЦЭМ!$D$39:$D$758,СВЦЭМ!$A$39:$A$758,$A96,СВЦЭМ!$B$39:$B$758,U$83)+'СЕТ СН'!$H$11+СВЦЭМ!$D$10+'СЕТ СН'!$H$5-'СЕТ СН'!$H$21</f>
        <v>4947.0758184300003</v>
      </c>
      <c r="V96" s="36">
        <f>SUMIFS(СВЦЭМ!$D$39:$D$758,СВЦЭМ!$A$39:$A$758,$A96,СВЦЭМ!$B$39:$B$758,V$83)+'СЕТ СН'!$H$11+СВЦЭМ!$D$10+'СЕТ СН'!$H$5-'СЕТ СН'!$H$21</f>
        <v>4931.0533306699999</v>
      </c>
      <c r="W96" s="36">
        <f>SUMIFS(СВЦЭМ!$D$39:$D$758,СВЦЭМ!$A$39:$A$758,$A96,СВЦЭМ!$B$39:$B$758,W$83)+'СЕТ СН'!$H$11+СВЦЭМ!$D$10+'СЕТ СН'!$H$5-'СЕТ СН'!$H$21</f>
        <v>4909.1855817400001</v>
      </c>
      <c r="X96" s="36">
        <f>SUMIFS(СВЦЭМ!$D$39:$D$758,СВЦЭМ!$A$39:$A$758,$A96,СВЦЭМ!$B$39:$B$758,X$83)+'СЕТ СН'!$H$11+СВЦЭМ!$D$10+'СЕТ СН'!$H$5-'СЕТ СН'!$H$21</f>
        <v>4958.5448460600001</v>
      </c>
      <c r="Y96" s="36">
        <f>SUMIFS(СВЦЭМ!$D$39:$D$758,СВЦЭМ!$A$39:$A$758,$A96,СВЦЭМ!$B$39:$B$758,Y$83)+'СЕТ СН'!$H$11+СВЦЭМ!$D$10+'СЕТ СН'!$H$5-'СЕТ СН'!$H$21</f>
        <v>4980.0546510300001</v>
      </c>
    </row>
    <row r="97" spans="1:25" ht="15.75" x14ac:dyDescent="0.2">
      <c r="A97" s="35">
        <f t="shared" si="2"/>
        <v>45396</v>
      </c>
      <c r="B97" s="36">
        <f>SUMIFS(СВЦЭМ!$D$39:$D$758,СВЦЭМ!$A$39:$A$758,$A97,СВЦЭМ!$B$39:$B$758,B$83)+'СЕТ СН'!$H$11+СВЦЭМ!$D$10+'СЕТ СН'!$H$5-'СЕТ СН'!$H$21</f>
        <v>4912.5161399300005</v>
      </c>
      <c r="C97" s="36">
        <f>SUMIFS(СВЦЭМ!$D$39:$D$758,СВЦЭМ!$A$39:$A$758,$A97,СВЦЭМ!$B$39:$B$758,C$83)+'СЕТ СН'!$H$11+СВЦЭМ!$D$10+'СЕТ СН'!$H$5-'СЕТ СН'!$H$21</f>
        <v>4982.3710918300003</v>
      </c>
      <c r="D97" s="36">
        <f>SUMIFS(СВЦЭМ!$D$39:$D$758,СВЦЭМ!$A$39:$A$758,$A97,СВЦЭМ!$B$39:$B$758,D$83)+'СЕТ СН'!$H$11+СВЦЭМ!$D$10+'СЕТ СН'!$H$5-'СЕТ СН'!$H$21</f>
        <v>5028.7316960500002</v>
      </c>
      <c r="E97" s="36">
        <f>SUMIFS(СВЦЭМ!$D$39:$D$758,СВЦЭМ!$A$39:$A$758,$A97,СВЦЭМ!$B$39:$B$758,E$83)+'СЕТ СН'!$H$11+СВЦЭМ!$D$10+'СЕТ СН'!$H$5-'СЕТ СН'!$H$21</f>
        <v>5040.41023116</v>
      </c>
      <c r="F97" s="36">
        <f>SUMIFS(СВЦЭМ!$D$39:$D$758,СВЦЭМ!$A$39:$A$758,$A97,СВЦЭМ!$B$39:$B$758,F$83)+'СЕТ СН'!$H$11+СВЦЭМ!$D$10+'СЕТ СН'!$H$5-'СЕТ СН'!$H$21</f>
        <v>5053.3091541900003</v>
      </c>
      <c r="G97" s="36">
        <f>SUMIFS(СВЦЭМ!$D$39:$D$758,СВЦЭМ!$A$39:$A$758,$A97,СВЦЭМ!$B$39:$B$758,G$83)+'СЕТ СН'!$H$11+СВЦЭМ!$D$10+'СЕТ СН'!$H$5-'СЕТ СН'!$H$21</f>
        <v>5070.3392250899997</v>
      </c>
      <c r="H97" s="36">
        <f>SUMIFS(СВЦЭМ!$D$39:$D$758,СВЦЭМ!$A$39:$A$758,$A97,СВЦЭМ!$B$39:$B$758,H$83)+'СЕТ СН'!$H$11+СВЦЭМ!$D$10+'СЕТ СН'!$H$5-'СЕТ СН'!$H$21</f>
        <v>5081.0652012999999</v>
      </c>
      <c r="I97" s="36">
        <f>SUMIFS(СВЦЭМ!$D$39:$D$758,СВЦЭМ!$A$39:$A$758,$A97,СВЦЭМ!$B$39:$B$758,I$83)+'СЕТ СН'!$H$11+СВЦЭМ!$D$10+'СЕТ СН'!$H$5-'СЕТ СН'!$H$21</f>
        <v>5060.2965383199999</v>
      </c>
      <c r="J97" s="36">
        <f>SUMIFS(СВЦЭМ!$D$39:$D$758,СВЦЭМ!$A$39:$A$758,$A97,СВЦЭМ!$B$39:$B$758,J$83)+'СЕТ СН'!$H$11+СВЦЭМ!$D$10+'СЕТ СН'!$H$5-'СЕТ СН'!$H$21</f>
        <v>4995.1174480899999</v>
      </c>
      <c r="K97" s="36">
        <f>SUMIFS(СВЦЭМ!$D$39:$D$758,СВЦЭМ!$A$39:$A$758,$A97,СВЦЭМ!$B$39:$B$758,K$83)+'СЕТ СН'!$H$11+СВЦЭМ!$D$10+'СЕТ СН'!$H$5-'СЕТ СН'!$H$21</f>
        <v>4933.8832017900004</v>
      </c>
      <c r="L97" s="36">
        <f>SUMIFS(СВЦЭМ!$D$39:$D$758,СВЦЭМ!$A$39:$A$758,$A97,СВЦЭМ!$B$39:$B$758,L$83)+'СЕТ СН'!$H$11+СВЦЭМ!$D$10+'СЕТ СН'!$H$5-'СЕТ СН'!$H$21</f>
        <v>4896.2151355799997</v>
      </c>
      <c r="M97" s="36">
        <f>SUMIFS(СВЦЭМ!$D$39:$D$758,СВЦЭМ!$A$39:$A$758,$A97,СВЦЭМ!$B$39:$B$758,M$83)+'СЕТ СН'!$H$11+СВЦЭМ!$D$10+'СЕТ СН'!$H$5-'СЕТ СН'!$H$21</f>
        <v>4916.7073781700001</v>
      </c>
      <c r="N97" s="36">
        <f>SUMIFS(СВЦЭМ!$D$39:$D$758,СВЦЭМ!$A$39:$A$758,$A97,СВЦЭМ!$B$39:$B$758,N$83)+'СЕТ СН'!$H$11+СВЦЭМ!$D$10+'СЕТ СН'!$H$5-'СЕТ СН'!$H$21</f>
        <v>4944.2076939600001</v>
      </c>
      <c r="O97" s="36">
        <f>SUMIFS(СВЦЭМ!$D$39:$D$758,СВЦЭМ!$A$39:$A$758,$A97,СВЦЭМ!$B$39:$B$758,O$83)+'СЕТ СН'!$H$11+СВЦЭМ!$D$10+'СЕТ СН'!$H$5-'СЕТ СН'!$H$21</f>
        <v>4962.0330852400002</v>
      </c>
      <c r="P97" s="36">
        <f>SUMIFS(СВЦЭМ!$D$39:$D$758,СВЦЭМ!$A$39:$A$758,$A97,СВЦЭМ!$B$39:$B$758,P$83)+'СЕТ СН'!$H$11+СВЦЭМ!$D$10+'СЕТ СН'!$H$5-'СЕТ СН'!$H$21</f>
        <v>4973.3912244000003</v>
      </c>
      <c r="Q97" s="36">
        <f>SUMIFS(СВЦЭМ!$D$39:$D$758,СВЦЭМ!$A$39:$A$758,$A97,СВЦЭМ!$B$39:$B$758,Q$83)+'СЕТ СН'!$H$11+СВЦЭМ!$D$10+'СЕТ СН'!$H$5-'СЕТ СН'!$H$21</f>
        <v>4996.7458999600003</v>
      </c>
      <c r="R97" s="36">
        <f>SUMIFS(СВЦЭМ!$D$39:$D$758,СВЦЭМ!$A$39:$A$758,$A97,СВЦЭМ!$B$39:$B$758,R$83)+'СЕТ СН'!$H$11+СВЦЭМ!$D$10+'СЕТ СН'!$H$5-'СЕТ СН'!$H$21</f>
        <v>5012.5071500800004</v>
      </c>
      <c r="S97" s="36">
        <f>SUMIFS(СВЦЭМ!$D$39:$D$758,СВЦЭМ!$A$39:$A$758,$A97,СВЦЭМ!$B$39:$B$758,S$83)+'СЕТ СН'!$H$11+СВЦЭМ!$D$10+'СЕТ СН'!$H$5-'СЕТ СН'!$H$21</f>
        <v>4980.5350074100006</v>
      </c>
      <c r="T97" s="36">
        <f>SUMIFS(СВЦЭМ!$D$39:$D$758,СВЦЭМ!$A$39:$A$758,$A97,СВЦЭМ!$B$39:$B$758,T$83)+'СЕТ СН'!$H$11+СВЦЭМ!$D$10+'СЕТ СН'!$H$5-'СЕТ СН'!$H$21</f>
        <v>4946.1107839599999</v>
      </c>
      <c r="U97" s="36">
        <f>SUMIFS(СВЦЭМ!$D$39:$D$758,СВЦЭМ!$A$39:$A$758,$A97,СВЦЭМ!$B$39:$B$758,U$83)+'СЕТ СН'!$H$11+СВЦЭМ!$D$10+'СЕТ СН'!$H$5-'СЕТ СН'!$H$21</f>
        <v>4957.2684322700006</v>
      </c>
      <c r="V97" s="36">
        <f>SUMIFS(СВЦЭМ!$D$39:$D$758,СВЦЭМ!$A$39:$A$758,$A97,СВЦЭМ!$B$39:$B$758,V$83)+'СЕТ СН'!$H$11+СВЦЭМ!$D$10+'СЕТ СН'!$H$5-'СЕТ СН'!$H$21</f>
        <v>4860.1737038000001</v>
      </c>
      <c r="W97" s="36">
        <f>SUMIFS(СВЦЭМ!$D$39:$D$758,СВЦЭМ!$A$39:$A$758,$A97,СВЦЭМ!$B$39:$B$758,W$83)+'СЕТ СН'!$H$11+СВЦЭМ!$D$10+'СЕТ СН'!$H$5-'СЕТ СН'!$H$21</f>
        <v>4846.1933721799996</v>
      </c>
      <c r="X97" s="36">
        <f>SUMIFS(СВЦЭМ!$D$39:$D$758,СВЦЭМ!$A$39:$A$758,$A97,СВЦЭМ!$B$39:$B$758,X$83)+'СЕТ СН'!$H$11+СВЦЭМ!$D$10+'СЕТ СН'!$H$5-'СЕТ СН'!$H$21</f>
        <v>4900.5582430300001</v>
      </c>
      <c r="Y97" s="36">
        <f>SUMIFS(СВЦЭМ!$D$39:$D$758,СВЦЭМ!$A$39:$A$758,$A97,СВЦЭМ!$B$39:$B$758,Y$83)+'СЕТ СН'!$H$11+СВЦЭМ!$D$10+'СЕТ СН'!$H$5-'СЕТ СН'!$H$21</f>
        <v>4937.3035647899997</v>
      </c>
    </row>
    <row r="98" spans="1:25" ht="15.75" x14ac:dyDescent="0.2">
      <c r="A98" s="35">
        <f t="shared" si="2"/>
        <v>45397</v>
      </c>
      <c r="B98" s="36">
        <f>SUMIFS(СВЦЭМ!$D$39:$D$758,СВЦЭМ!$A$39:$A$758,$A98,СВЦЭМ!$B$39:$B$758,B$83)+'СЕТ СН'!$H$11+СВЦЭМ!$D$10+'СЕТ СН'!$H$5-'СЕТ СН'!$H$21</f>
        <v>4970.1507923099998</v>
      </c>
      <c r="C98" s="36">
        <f>SUMIFS(СВЦЭМ!$D$39:$D$758,СВЦЭМ!$A$39:$A$758,$A98,СВЦЭМ!$B$39:$B$758,C$83)+'СЕТ СН'!$H$11+СВЦЭМ!$D$10+'СЕТ СН'!$H$5-'СЕТ СН'!$H$21</f>
        <v>5081.6964948700006</v>
      </c>
      <c r="D98" s="36">
        <f>SUMIFS(СВЦЭМ!$D$39:$D$758,СВЦЭМ!$A$39:$A$758,$A98,СВЦЭМ!$B$39:$B$758,D$83)+'СЕТ СН'!$H$11+СВЦЭМ!$D$10+'СЕТ СН'!$H$5-'СЕТ СН'!$H$21</f>
        <v>5128.0493338399992</v>
      </c>
      <c r="E98" s="36">
        <f>SUMIFS(СВЦЭМ!$D$39:$D$758,СВЦЭМ!$A$39:$A$758,$A98,СВЦЭМ!$B$39:$B$758,E$83)+'СЕТ СН'!$H$11+СВЦЭМ!$D$10+'СЕТ СН'!$H$5-'СЕТ СН'!$H$21</f>
        <v>5137.4874238499997</v>
      </c>
      <c r="F98" s="36">
        <f>SUMIFS(СВЦЭМ!$D$39:$D$758,СВЦЭМ!$A$39:$A$758,$A98,СВЦЭМ!$B$39:$B$758,F$83)+'СЕТ СН'!$H$11+СВЦЭМ!$D$10+'СЕТ СН'!$H$5-'СЕТ СН'!$H$21</f>
        <v>5136.4130376600006</v>
      </c>
      <c r="G98" s="36">
        <f>SUMIFS(СВЦЭМ!$D$39:$D$758,СВЦЭМ!$A$39:$A$758,$A98,СВЦЭМ!$B$39:$B$758,G$83)+'СЕТ СН'!$H$11+СВЦЭМ!$D$10+'СЕТ СН'!$H$5-'СЕТ СН'!$H$21</f>
        <v>5041.5852988000006</v>
      </c>
      <c r="H98" s="36">
        <f>SUMIFS(СВЦЭМ!$D$39:$D$758,СВЦЭМ!$A$39:$A$758,$A98,СВЦЭМ!$B$39:$B$758,H$83)+'СЕТ СН'!$H$11+СВЦЭМ!$D$10+'СЕТ СН'!$H$5-'СЕТ СН'!$H$21</f>
        <v>4967.2193431800006</v>
      </c>
      <c r="I98" s="36">
        <f>SUMIFS(СВЦЭМ!$D$39:$D$758,СВЦЭМ!$A$39:$A$758,$A98,СВЦЭМ!$B$39:$B$758,I$83)+'СЕТ СН'!$H$11+СВЦЭМ!$D$10+'СЕТ СН'!$H$5-'СЕТ СН'!$H$21</f>
        <v>4905.6910496500004</v>
      </c>
      <c r="J98" s="36">
        <f>SUMIFS(СВЦЭМ!$D$39:$D$758,СВЦЭМ!$A$39:$A$758,$A98,СВЦЭМ!$B$39:$B$758,J$83)+'СЕТ СН'!$H$11+СВЦЭМ!$D$10+'СЕТ СН'!$H$5-'СЕТ СН'!$H$21</f>
        <v>4862.0170118200003</v>
      </c>
      <c r="K98" s="36">
        <f>SUMIFS(СВЦЭМ!$D$39:$D$758,СВЦЭМ!$A$39:$A$758,$A98,СВЦЭМ!$B$39:$B$758,K$83)+'СЕТ СН'!$H$11+СВЦЭМ!$D$10+'СЕТ СН'!$H$5-'СЕТ СН'!$H$21</f>
        <v>4856.6980983399999</v>
      </c>
      <c r="L98" s="36">
        <f>SUMIFS(СВЦЭМ!$D$39:$D$758,СВЦЭМ!$A$39:$A$758,$A98,СВЦЭМ!$B$39:$B$758,L$83)+'СЕТ СН'!$H$11+СВЦЭМ!$D$10+'СЕТ СН'!$H$5-'СЕТ СН'!$H$21</f>
        <v>4858.0222798300001</v>
      </c>
      <c r="M98" s="36">
        <f>SUMIFS(СВЦЭМ!$D$39:$D$758,СВЦЭМ!$A$39:$A$758,$A98,СВЦЭМ!$B$39:$B$758,M$83)+'СЕТ СН'!$H$11+СВЦЭМ!$D$10+'СЕТ СН'!$H$5-'СЕТ СН'!$H$21</f>
        <v>4887.7422096299997</v>
      </c>
      <c r="N98" s="36">
        <f>SUMIFS(СВЦЭМ!$D$39:$D$758,СВЦЭМ!$A$39:$A$758,$A98,СВЦЭМ!$B$39:$B$758,N$83)+'СЕТ СН'!$H$11+СВЦЭМ!$D$10+'СЕТ СН'!$H$5-'СЕТ СН'!$H$21</f>
        <v>4892.9824106699998</v>
      </c>
      <c r="O98" s="36">
        <f>SUMIFS(СВЦЭМ!$D$39:$D$758,СВЦЭМ!$A$39:$A$758,$A98,СВЦЭМ!$B$39:$B$758,O$83)+'СЕТ СН'!$H$11+СВЦЭМ!$D$10+'СЕТ СН'!$H$5-'СЕТ СН'!$H$21</f>
        <v>4914.7875595000005</v>
      </c>
      <c r="P98" s="36">
        <f>SUMIFS(СВЦЭМ!$D$39:$D$758,СВЦЭМ!$A$39:$A$758,$A98,СВЦЭМ!$B$39:$B$758,P$83)+'СЕТ СН'!$H$11+СВЦЭМ!$D$10+'СЕТ СН'!$H$5-'СЕТ СН'!$H$21</f>
        <v>4932.3698203500007</v>
      </c>
      <c r="Q98" s="36">
        <f>SUMIFS(СВЦЭМ!$D$39:$D$758,СВЦЭМ!$A$39:$A$758,$A98,СВЦЭМ!$B$39:$B$758,Q$83)+'СЕТ СН'!$H$11+СВЦЭМ!$D$10+'СЕТ СН'!$H$5-'СЕТ СН'!$H$21</f>
        <v>4944.6437532800001</v>
      </c>
      <c r="R98" s="36">
        <f>SUMIFS(СВЦЭМ!$D$39:$D$758,СВЦЭМ!$A$39:$A$758,$A98,СВЦЭМ!$B$39:$B$758,R$83)+'СЕТ СН'!$H$11+СВЦЭМ!$D$10+'СЕТ СН'!$H$5-'СЕТ СН'!$H$21</f>
        <v>4952.5829012200002</v>
      </c>
      <c r="S98" s="36">
        <f>SUMIFS(СВЦЭМ!$D$39:$D$758,СВЦЭМ!$A$39:$A$758,$A98,СВЦЭМ!$B$39:$B$758,S$83)+'СЕТ СН'!$H$11+СВЦЭМ!$D$10+'СЕТ СН'!$H$5-'СЕТ СН'!$H$21</f>
        <v>4950.6013269100004</v>
      </c>
      <c r="T98" s="36">
        <f>SUMIFS(СВЦЭМ!$D$39:$D$758,СВЦЭМ!$A$39:$A$758,$A98,СВЦЭМ!$B$39:$B$758,T$83)+'СЕТ СН'!$H$11+СВЦЭМ!$D$10+'СЕТ СН'!$H$5-'СЕТ СН'!$H$21</f>
        <v>4916.5136664600004</v>
      </c>
      <c r="U98" s="36">
        <f>SUMIFS(СВЦЭМ!$D$39:$D$758,СВЦЭМ!$A$39:$A$758,$A98,СВЦЭМ!$B$39:$B$758,U$83)+'СЕТ СН'!$H$11+СВЦЭМ!$D$10+'СЕТ СН'!$H$5-'СЕТ СН'!$H$21</f>
        <v>4891.3555391200007</v>
      </c>
      <c r="V98" s="36">
        <f>SUMIFS(СВЦЭМ!$D$39:$D$758,СВЦЭМ!$A$39:$A$758,$A98,СВЦЭМ!$B$39:$B$758,V$83)+'СЕТ СН'!$H$11+СВЦЭМ!$D$10+'СЕТ СН'!$H$5-'СЕТ СН'!$H$21</f>
        <v>4868.4397807900004</v>
      </c>
      <c r="W98" s="36">
        <f>SUMIFS(СВЦЭМ!$D$39:$D$758,СВЦЭМ!$A$39:$A$758,$A98,СВЦЭМ!$B$39:$B$758,W$83)+'СЕТ СН'!$H$11+СВЦЭМ!$D$10+'СЕТ СН'!$H$5-'СЕТ СН'!$H$21</f>
        <v>4859.6295783700007</v>
      </c>
      <c r="X98" s="36">
        <f>SUMIFS(СВЦЭМ!$D$39:$D$758,СВЦЭМ!$A$39:$A$758,$A98,СВЦЭМ!$B$39:$B$758,X$83)+'СЕТ СН'!$H$11+СВЦЭМ!$D$10+'СЕТ СН'!$H$5-'СЕТ СН'!$H$21</f>
        <v>4870.0762792400001</v>
      </c>
      <c r="Y98" s="36">
        <f>SUMIFS(СВЦЭМ!$D$39:$D$758,СВЦЭМ!$A$39:$A$758,$A98,СВЦЭМ!$B$39:$B$758,Y$83)+'СЕТ СН'!$H$11+СВЦЭМ!$D$10+'СЕТ СН'!$H$5-'СЕТ СН'!$H$21</f>
        <v>4918.68921581</v>
      </c>
    </row>
    <row r="99" spans="1:25" ht="15.75" x14ac:dyDescent="0.2">
      <c r="A99" s="35">
        <f t="shared" si="2"/>
        <v>45398</v>
      </c>
      <c r="B99" s="36">
        <f>SUMIFS(СВЦЭМ!$D$39:$D$758,СВЦЭМ!$A$39:$A$758,$A99,СВЦЭМ!$B$39:$B$758,B$83)+'СЕТ СН'!$H$11+СВЦЭМ!$D$10+'СЕТ СН'!$H$5-'СЕТ СН'!$H$21</f>
        <v>5036.0012339000004</v>
      </c>
      <c r="C99" s="36">
        <f>SUMIFS(СВЦЭМ!$D$39:$D$758,СВЦЭМ!$A$39:$A$758,$A99,СВЦЭМ!$B$39:$B$758,C$83)+'СЕТ СН'!$H$11+СВЦЭМ!$D$10+'СЕТ СН'!$H$5-'СЕТ СН'!$H$21</f>
        <v>5066.8064365</v>
      </c>
      <c r="D99" s="36">
        <f>SUMIFS(СВЦЭМ!$D$39:$D$758,СВЦЭМ!$A$39:$A$758,$A99,СВЦЭМ!$B$39:$B$758,D$83)+'СЕТ СН'!$H$11+СВЦЭМ!$D$10+'СЕТ СН'!$H$5-'СЕТ СН'!$H$21</f>
        <v>5113.6508677100001</v>
      </c>
      <c r="E99" s="36">
        <f>SUMIFS(СВЦЭМ!$D$39:$D$758,СВЦЭМ!$A$39:$A$758,$A99,СВЦЭМ!$B$39:$B$758,E$83)+'СЕТ СН'!$H$11+СВЦЭМ!$D$10+'СЕТ СН'!$H$5-'СЕТ СН'!$H$21</f>
        <v>5137.2701218000002</v>
      </c>
      <c r="F99" s="36">
        <f>SUMIFS(СВЦЭМ!$D$39:$D$758,СВЦЭМ!$A$39:$A$758,$A99,СВЦЭМ!$B$39:$B$758,F$83)+'СЕТ СН'!$H$11+СВЦЭМ!$D$10+'СЕТ СН'!$H$5-'СЕТ СН'!$H$21</f>
        <v>5138.8442648500004</v>
      </c>
      <c r="G99" s="36">
        <f>SUMIFS(СВЦЭМ!$D$39:$D$758,СВЦЭМ!$A$39:$A$758,$A99,СВЦЭМ!$B$39:$B$758,G$83)+'СЕТ СН'!$H$11+СВЦЭМ!$D$10+'СЕТ СН'!$H$5-'СЕТ СН'!$H$21</f>
        <v>5109.7432805600001</v>
      </c>
      <c r="H99" s="36">
        <f>SUMIFS(СВЦЭМ!$D$39:$D$758,СВЦЭМ!$A$39:$A$758,$A99,СВЦЭМ!$B$39:$B$758,H$83)+'СЕТ СН'!$H$11+СВЦЭМ!$D$10+'СЕТ СН'!$H$5-'СЕТ СН'!$H$21</f>
        <v>5036.2131880200004</v>
      </c>
      <c r="I99" s="36">
        <f>SUMIFS(СВЦЭМ!$D$39:$D$758,СВЦЭМ!$A$39:$A$758,$A99,СВЦЭМ!$B$39:$B$758,I$83)+'СЕТ СН'!$H$11+СВЦЭМ!$D$10+'СЕТ СН'!$H$5-'СЕТ СН'!$H$21</f>
        <v>4976.1531363399999</v>
      </c>
      <c r="J99" s="36">
        <f>SUMIFS(СВЦЭМ!$D$39:$D$758,СВЦЭМ!$A$39:$A$758,$A99,СВЦЭМ!$B$39:$B$758,J$83)+'СЕТ СН'!$H$11+СВЦЭМ!$D$10+'СЕТ СН'!$H$5-'СЕТ СН'!$H$21</f>
        <v>4928.9825126900005</v>
      </c>
      <c r="K99" s="36">
        <f>SUMIFS(СВЦЭМ!$D$39:$D$758,СВЦЭМ!$A$39:$A$758,$A99,СВЦЭМ!$B$39:$B$758,K$83)+'СЕТ СН'!$H$11+СВЦЭМ!$D$10+'СЕТ СН'!$H$5-'СЕТ СН'!$H$21</f>
        <v>4914.3951338400002</v>
      </c>
      <c r="L99" s="36">
        <f>SUMIFS(СВЦЭМ!$D$39:$D$758,СВЦЭМ!$A$39:$A$758,$A99,СВЦЭМ!$B$39:$B$758,L$83)+'СЕТ СН'!$H$11+СВЦЭМ!$D$10+'СЕТ СН'!$H$5-'СЕТ СН'!$H$21</f>
        <v>4911.4120134499999</v>
      </c>
      <c r="M99" s="36">
        <f>SUMIFS(СВЦЭМ!$D$39:$D$758,СВЦЭМ!$A$39:$A$758,$A99,СВЦЭМ!$B$39:$B$758,M$83)+'СЕТ СН'!$H$11+СВЦЭМ!$D$10+'СЕТ СН'!$H$5-'СЕТ СН'!$H$21</f>
        <v>4925.58226079</v>
      </c>
      <c r="N99" s="36">
        <f>SUMIFS(СВЦЭМ!$D$39:$D$758,СВЦЭМ!$A$39:$A$758,$A99,СВЦЭМ!$B$39:$B$758,N$83)+'СЕТ СН'!$H$11+СВЦЭМ!$D$10+'СЕТ СН'!$H$5-'СЕТ СН'!$H$21</f>
        <v>4930.0735432600004</v>
      </c>
      <c r="O99" s="36">
        <f>SUMIFS(СВЦЭМ!$D$39:$D$758,СВЦЭМ!$A$39:$A$758,$A99,СВЦЭМ!$B$39:$B$758,O$83)+'СЕТ СН'!$H$11+СВЦЭМ!$D$10+'СЕТ СН'!$H$5-'СЕТ СН'!$H$21</f>
        <v>4936.5887621500005</v>
      </c>
      <c r="P99" s="36">
        <f>SUMIFS(СВЦЭМ!$D$39:$D$758,СВЦЭМ!$A$39:$A$758,$A99,СВЦЭМ!$B$39:$B$758,P$83)+'СЕТ СН'!$H$11+СВЦЭМ!$D$10+'СЕТ СН'!$H$5-'СЕТ СН'!$H$21</f>
        <v>4955.45492216</v>
      </c>
      <c r="Q99" s="36">
        <f>SUMIFS(СВЦЭМ!$D$39:$D$758,СВЦЭМ!$A$39:$A$758,$A99,СВЦЭМ!$B$39:$B$758,Q$83)+'СЕТ СН'!$H$11+СВЦЭМ!$D$10+'СЕТ СН'!$H$5-'СЕТ СН'!$H$21</f>
        <v>4961.5478900600001</v>
      </c>
      <c r="R99" s="36">
        <f>SUMIFS(СВЦЭМ!$D$39:$D$758,СВЦЭМ!$A$39:$A$758,$A99,СВЦЭМ!$B$39:$B$758,R$83)+'СЕТ СН'!$H$11+СВЦЭМ!$D$10+'СЕТ СН'!$H$5-'СЕТ СН'!$H$21</f>
        <v>4976.6631657100006</v>
      </c>
      <c r="S99" s="36">
        <f>SUMIFS(СВЦЭМ!$D$39:$D$758,СВЦЭМ!$A$39:$A$758,$A99,СВЦЭМ!$B$39:$B$758,S$83)+'СЕТ СН'!$H$11+СВЦЭМ!$D$10+'СЕТ СН'!$H$5-'СЕТ СН'!$H$21</f>
        <v>4958.4684394900005</v>
      </c>
      <c r="T99" s="36">
        <f>SUMIFS(СВЦЭМ!$D$39:$D$758,СВЦЭМ!$A$39:$A$758,$A99,СВЦЭМ!$B$39:$B$758,T$83)+'СЕТ СН'!$H$11+СВЦЭМ!$D$10+'СЕТ СН'!$H$5-'СЕТ СН'!$H$21</f>
        <v>4909.596673</v>
      </c>
      <c r="U99" s="36">
        <f>SUMIFS(СВЦЭМ!$D$39:$D$758,СВЦЭМ!$A$39:$A$758,$A99,СВЦЭМ!$B$39:$B$758,U$83)+'СЕТ СН'!$H$11+СВЦЭМ!$D$10+'СЕТ СН'!$H$5-'СЕТ СН'!$H$21</f>
        <v>4938.1342544300005</v>
      </c>
      <c r="V99" s="36">
        <f>SUMIFS(СВЦЭМ!$D$39:$D$758,СВЦЭМ!$A$39:$A$758,$A99,СВЦЭМ!$B$39:$B$758,V$83)+'СЕТ СН'!$H$11+СВЦЭМ!$D$10+'СЕТ СН'!$H$5-'СЕТ СН'!$H$21</f>
        <v>4905.3429338300002</v>
      </c>
      <c r="W99" s="36">
        <f>SUMIFS(СВЦЭМ!$D$39:$D$758,СВЦЭМ!$A$39:$A$758,$A99,СВЦЭМ!$B$39:$B$758,W$83)+'СЕТ СН'!$H$11+СВЦЭМ!$D$10+'СЕТ СН'!$H$5-'СЕТ СН'!$H$21</f>
        <v>4888.40021918</v>
      </c>
      <c r="X99" s="36">
        <f>SUMIFS(СВЦЭМ!$D$39:$D$758,СВЦЭМ!$A$39:$A$758,$A99,СВЦЭМ!$B$39:$B$758,X$83)+'СЕТ СН'!$H$11+СВЦЭМ!$D$10+'СЕТ СН'!$H$5-'СЕТ СН'!$H$21</f>
        <v>4889.8675800600004</v>
      </c>
      <c r="Y99" s="36">
        <f>SUMIFS(СВЦЭМ!$D$39:$D$758,СВЦЭМ!$A$39:$A$758,$A99,СВЦЭМ!$B$39:$B$758,Y$83)+'СЕТ СН'!$H$11+СВЦЭМ!$D$10+'СЕТ СН'!$H$5-'СЕТ СН'!$H$21</f>
        <v>4899.2965127300004</v>
      </c>
    </row>
    <row r="100" spans="1:25" ht="15.75" x14ac:dyDescent="0.2">
      <c r="A100" s="35">
        <f t="shared" si="2"/>
        <v>45399</v>
      </c>
      <c r="B100" s="36">
        <f>SUMIFS(СВЦЭМ!$D$39:$D$758,СВЦЭМ!$A$39:$A$758,$A100,СВЦЭМ!$B$39:$B$758,B$83)+'СЕТ СН'!$H$11+СВЦЭМ!$D$10+'СЕТ СН'!$H$5-'СЕТ СН'!$H$21</f>
        <v>4959.5347963700005</v>
      </c>
      <c r="C100" s="36">
        <f>SUMIFS(СВЦЭМ!$D$39:$D$758,СВЦЭМ!$A$39:$A$758,$A100,СВЦЭМ!$B$39:$B$758,C$83)+'СЕТ СН'!$H$11+СВЦЭМ!$D$10+'СЕТ СН'!$H$5-'СЕТ СН'!$H$21</f>
        <v>5008.8676159000006</v>
      </c>
      <c r="D100" s="36">
        <f>SUMIFS(СВЦЭМ!$D$39:$D$758,СВЦЭМ!$A$39:$A$758,$A100,СВЦЭМ!$B$39:$B$758,D$83)+'СЕТ СН'!$H$11+СВЦЭМ!$D$10+'СЕТ СН'!$H$5-'СЕТ СН'!$H$21</f>
        <v>5027.8010338700005</v>
      </c>
      <c r="E100" s="36">
        <f>SUMIFS(СВЦЭМ!$D$39:$D$758,СВЦЭМ!$A$39:$A$758,$A100,СВЦЭМ!$B$39:$B$758,E$83)+'СЕТ СН'!$H$11+СВЦЭМ!$D$10+'СЕТ СН'!$H$5-'СЕТ СН'!$H$21</f>
        <v>5043.9143000100003</v>
      </c>
      <c r="F100" s="36">
        <f>SUMIFS(СВЦЭМ!$D$39:$D$758,СВЦЭМ!$A$39:$A$758,$A100,СВЦЭМ!$B$39:$B$758,F$83)+'СЕТ СН'!$H$11+СВЦЭМ!$D$10+'СЕТ СН'!$H$5-'СЕТ СН'!$H$21</f>
        <v>5038.3172406900003</v>
      </c>
      <c r="G100" s="36">
        <f>SUMIFS(СВЦЭМ!$D$39:$D$758,СВЦЭМ!$A$39:$A$758,$A100,СВЦЭМ!$B$39:$B$758,G$83)+'СЕТ СН'!$H$11+СВЦЭМ!$D$10+'СЕТ СН'!$H$5-'СЕТ СН'!$H$21</f>
        <v>5013.9444248600003</v>
      </c>
      <c r="H100" s="36">
        <f>SUMIFS(СВЦЭМ!$D$39:$D$758,СВЦЭМ!$A$39:$A$758,$A100,СВЦЭМ!$B$39:$B$758,H$83)+'СЕТ СН'!$H$11+СВЦЭМ!$D$10+'СЕТ СН'!$H$5-'СЕТ СН'!$H$21</f>
        <v>4946.80933396</v>
      </c>
      <c r="I100" s="36">
        <f>SUMIFS(СВЦЭМ!$D$39:$D$758,СВЦЭМ!$A$39:$A$758,$A100,СВЦЭМ!$B$39:$B$758,I$83)+'СЕТ СН'!$H$11+СВЦЭМ!$D$10+'СЕТ СН'!$H$5-'СЕТ СН'!$H$21</f>
        <v>4883.3249410200006</v>
      </c>
      <c r="J100" s="36">
        <f>SUMIFS(СВЦЭМ!$D$39:$D$758,СВЦЭМ!$A$39:$A$758,$A100,СВЦЭМ!$B$39:$B$758,J$83)+'СЕТ СН'!$H$11+СВЦЭМ!$D$10+'СЕТ СН'!$H$5-'СЕТ СН'!$H$21</f>
        <v>4822.9754471699998</v>
      </c>
      <c r="K100" s="36">
        <f>SUMIFS(СВЦЭМ!$D$39:$D$758,СВЦЭМ!$A$39:$A$758,$A100,СВЦЭМ!$B$39:$B$758,K$83)+'СЕТ СН'!$H$11+СВЦЭМ!$D$10+'СЕТ СН'!$H$5-'СЕТ СН'!$H$21</f>
        <v>4794.42454215</v>
      </c>
      <c r="L100" s="36">
        <f>SUMIFS(СВЦЭМ!$D$39:$D$758,СВЦЭМ!$A$39:$A$758,$A100,СВЦЭМ!$B$39:$B$758,L$83)+'СЕТ СН'!$H$11+СВЦЭМ!$D$10+'СЕТ СН'!$H$5-'СЕТ СН'!$H$21</f>
        <v>4805.3499443600003</v>
      </c>
      <c r="M100" s="36">
        <f>SUMIFS(СВЦЭМ!$D$39:$D$758,СВЦЭМ!$A$39:$A$758,$A100,СВЦЭМ!$B$39:$B$758,M$83)+'СЕТ СН'!$H$11+СВЦЭМ!$D$10+'СЕТ СН'!$H$5-'СЕТ СН'!$H$21</f>
        <v>4819.0297405500005</v>
      </c>
      <c r="N100" s="36">
        <f>SUMIFS(СВЦЭМ!$D$39:$D$758,СВЦЭМ!$A$39:$A$758,$A100,СВЦЭМ!$B$39:$B$758,N$83)+'СЕТ СН'!$H$11+СВЦЭМ!$D$10+'СЕТ СН'!$H$5-'СЕТ СН'!$H$21</f>
        <v>4823.2463284799996</v>
      </c>
      <c r="O100" s="36">
        <f>SUMIFS(СВЦЭМ!$D$39:$D$758,СВЦЭМ!$A$39:$A$758,$A100,СВЦЭМ!$B$39:$B$758,O$83)+'СЕТ СН'!$H$11+СВЦЭМ!$D$10+'СЕТ СН'!$H$5-'СЕТ СН'!$H$21</f>
        <v>4847.8755152700005</v>
      </c>
      <c r="P100" s="36">
        <f>SUMIFS(СВЦЭМ!$D$39:$D$758,СВЦЭМ!$A$39:$A$758,$A100,СВЦЭМ!$B$39:$B$758,P$83)+'СЕТ СН'!$H$11+СВЦЭМ!$D$10+'СЕТ СН'!$H$5-'СЕТ СН'!$H$21</f>
        <v>4847.4518772299998</v>
      </c>
      <c r="Q100" s="36">
        <f>SUMIFS(СВЦЭМ!$D$39:$D$758,СВЦЭМ!$A$39:$A$758,$A100,СВЦЭМ!$B$39:$B$758,Q$83)+'СЕТ СН'!$H$11+СВЦЭМ!$D$10+'СЕТ СН'!$H$5-'СЕТ СН'!$H$21</f>
        <v>4860.4100845800003</v>
      </c>
      <c r="R100" s="36">
        <f>SUMIFS(СВЦЭМ!$D$39:$D$758,СВЦЭМ!$A$39:$A$758,$A100,СВЦЭМ!$B$39:$B$758,R$83)+'СЕТ СН'!$H$11+СВЦЭМ!$D$10+'СЕТ СН'!$H$5-'СЕТ СН'!$H$21</f>
        <v>4872.6980542500005</v>
      </c>
      <c r="S100" s="36">
        <f>SUMIFS(СВЦЭМ!$D$39:$D$758,СВЦЭМ!$A$39:$A$758,$A100,СВЦЭМ!$B$39:$B$758,S$83)+'СЕТ СН'!$H$11+СВЦЭМ!$D$10+'СЕТ СН'!$H$5-'СЕТ СН'!$H$21</f>
        <v>4861.8568440400004</v>
      </c>
      <c r="T100" s="36">
        <f>SUMIFS(СВЦЭМ!$D$39:$D$758,СВЦЭМ!$A$39:$A$758,$A100,СВЦЭМ!$B$39:$B$758,T$83)+'СЕТ СН'!$H$11+СВЦЭМ!$D$10+'СЕТ СН'!$H$5-'СЕТ СН'!$H$21</f>
        <v>4840.3705649000003</v>
      </c>
      <c r="U100" s="36">
        <f>SUMIFS(СВЦЭМ!$D$39:$D$758,СВЦЭМ!$A$39:$A$758,$A100,СВЦЭМ!$B$39:$B$758,U$83)+'СЕТ СН'!$H$11+СВЦЭМ!$D$10+'СЕТ СН'!$H$5-'СЕТ СН'!$H$21</f>
        <v>4821.4498076700002</v>
      </c>
      <c r="V100" s="36">
        <f>SUMIFS(СВЦЭМ!$D$39:$D$758,СВЦЭМ!$A$39:$A$758,$A100,СВЦЭМ!$B$39:$B$758,V$83)+'СЕТ СН'!$H$11+СВЦЭМ!$D$10+'СЕТ СН'!$H$5-'СЕТ СН'!$H$21</f>
        <v>4788.5125689400002</v>
      </c>
      <c r="W100" s="36">
        <f>SUMIFS(СВЦЭМ!$D$39:$D$758,СВЦЭМ!$A$39:$A$758,$A100,СВЦЭМ!$B$39:$B$758,W$83)+'СЕТ СН'!$H$11+СВЦЭМ!$D$10+'СЕТ СН'!$H$5-'СЕТ СН'!$H$21</f>
        <v>4775.5390392200006</v>
      </c>
      <c r="X100" s="36">
        <f>SUMIFS(СВЦЭМ!$D$39:$D$758,СВЦЭМ!$A$39:$A$758,$A100,СВЦЭМ!$B$39:$B$758,X$83)+'СЕТ СН'!$H$11+СВЦЭМ!$D$10+'СЕТ СН'!$H$5-'СЕТ СН'!$H$21</f>
        <v>4823.6049151400002</v>
      </c>
      <c r="Y100" s="36">
        <f>SUMIFS(СВЦЭМ!$D$39:$D$758,СВЦЭМ!$A$39:$A$758,$A100,СВЦЭМ!$B$39:$B$758,Y$83)+'СЕТ СН'!$H$11+СВЦЭМ!$D$10+'СЕТ СН'!$H$5-'СЕТ СН'!$H$21</f>
        <v>4851.9676725400004</v>
      </c>
    </row>
    <row r="101" spans="1:25" ht="15.75" x14ac:dyDescent="0.2">
      <c r="A101" s="35">
        <f t="shared" si="2"/>
        <v>45400</v>
      </c>
      <c r="B101" s="36">
        <f>SUMIFS(СВЦЭМ!$D$39:$D$758,СВЦЭМ!$A$39:$A$758,$A101,СВЦЭМ!$B$39:$B$758,B$83)+'СЕТ СН'!$H$11+СВЦЭМ!$D$10+'СЕТ СН'!$H$5-'СЕТ СН'!$H$21</f>
        <v>4978.6400734199997</v>
      </c>
      <c r="C101" s="36">
        <f>SUMIFS(СВЦЭМ!$D$39:$D$758,СВЦЭМ!$A$39:$A$758,$A101,СВЦЭМ!$B$39:$B$758,C$83)+'СЕТ СН'!$H$11+СВЦЭМ!$D$10+'СЕТ СН'!$H$5-'СЕТ СН'!$H$21</f>
        <v>4961.0935733300003</v>
      </c>
      <c r="D101" s="36">
        <f>SUMIFS(СВЦЭМ!$D$39:$D$758,СВЦЭМ!$A$39:$A$758,$A101,СВЦЭМ!$B$39:$B$758,D$83)+'СЕТ СН'!$H$11+СВЦЭМ!$D$10+'СЕТ СН'!$H$5-'СЕТ СН'!$H$21</f>
        <v>4986.8694821700001</v>
      </c>
      <c r="E101" s="36">
        <f>SUMIFS(СВЦЭМ!$D$39:$D$758,СВЦЭМ!$A$39:$A$758,$A101,СВЦЭМ!$B$39:$B$758,E$83)+'СЕТ СН'!$H$11+СВЦЭМ!$D$10+'СЕТ СН'!$H$5-'СЕТ СН'!$H$21</f>
        <v>4991.7175097899999</v>
      </c>
      <c r="F101" s="36">
        <f>SUMIFS(СВЦЭМ!$D$39:$D$758,СВЦЭМ!$A$39:$A$758,$A101,СВЦЭМ!$B$39:$B$758,F$83)+'СЕТ СН'!$H$11+СВЦЭМ!$D$10+'СЕТ СН'!$H$5-'СЕТ СН'!$H$21</f>
        <v>4989.3665791200001</v>
      </c>
      <c r="G101" s="36">
        <f>SUMIFS(СВЦЭМ!$D$39:$D$758,СВЦЭМ!$A$39:$A$758,$A101,СВЦЭМ!$B$39:$B$758,G$83)+'СЕТ СН'!$H$11+СВЦЭМ!$D$10+'СЕТ СН'!$H$5-'СЕТ СН'!$H$21</f>
        <v>4975.2022870600003</v>
      </c>
      <c r="H101" s="36">
        <f>SUMIFS(СВЦЭМ!$D$39:$D$758,СВЦЭМ!$A$39:$A$758,$A101,СВЦЭМ!$B$39:$B$758,H$83)+'СЕТ СН'!$H$11+СВЦЭМ!$D$10+'СЕТ СН'!$H$5-'СЕТ СН'!$H$21</f>
        <v>4921.4431324699999</v>
      </c>
      <c r="I101" s="36">
        <f>SUMIFS(СВЦЭМ!$D$39:$D$758,СВЦЭМ!$A$39:$A$758,$A101,СВЦЭМ!$B$39:$B$758,I$83)+'СЕТ СН'!$H$11+СВЦЭМ!$D$10+'СЕТ СН'!$H$5-'СЕТ СН'!$H$21</f>
        <v>4845.94210733</v>
      </c>
      <c r="J101" s="36">
        <f>SUMIFS(СВЦЭМ!$D$39:$D$758,СВЦЭМ!$A$39:$A$758,$A101,СВЦЭМ!$B$39:$B$758,J$83)+'СЕТ СН'!$H$11+СВЦЭМ!$D$10+'СЕТ СН'!$H$5-'СЕТ СН'!$H$21</f>
        <v>4803.7578488100007</v>
      </c>
      <c r="K101" s="36">
        <f>SUMIFS(СВЦЭМ!$D$39:$D$758,СВЦЭМ!$A$39:$A$758,$A101,СВЦЭМ!$B$39:$B$758,K$83)+'СЕТ СН'!$H$11+СВЦЭМ!$D$10+'СЕТ СН'!$H$5-'СЕТ СН'!$H$21</f>
        <v>4763.8168693400003</v>
      </c>
      <c r="L101" s="36">
        <f>SUMIFS(СВЦЭМ!$D$39:$D$758,СВЦЭМ!$A$39:$A$758,$A101,СВЦЭМ!$B$39:$B$758,L$83)+'СЕТ СН'!$H$11+СВЦЭМ!$D$10+'СЕТ СН'!$H$5-'СЕТ СН'!$H$21</f>
        <v>4754.9622806000007</v>
      </c>
      <c r="M101" s="36">
        <f>SUMIFS(СВЦЭМ!$D$39:$D$758,СВЦЭМ!$A$39:$A$758,$A101,СВЦЭМ!$B$39:$B$758,M$83)+'СЕТ СН'!$H$11+СВЦЭМ!$D$10+'СЕТ СН'!$H$5-'СЕТ СН'!$H$21</f>
        <v>4835.7383786700002</v>
      </c>
      <c r="N101" s="36">
        <f>SUMIFS(СВЦЭМ!$D$39:$D$758,СВЦЭМ!$A$39:$A$758,$A101,СВЦЭМ!$B$39:$B$758,N$83)+'СЕТ СН'!$H$11+СВЦЭМ!$D$10+'СЕТ СН'!$H$5-'СЕТ СН'!$H$21</f>
        <v>4845.5604840100004</v>
      </c>
      <c r="O101" s="36">
        <f>SUMIFS(СВЦЭМ!$D$39:$D$758,СВЦЭМ!$A$39:$A$758,$A101,СВЦЭМ!$B$39:$B$758,O$83)+'СЕТ СН'!$H$11+СВЦЭМ!$D$10+'СЕТ СН'!$H$5-'СЕТ СН'!$H$21</f>
        <v>4863.9413055499999</v>
      </c>
      <c r="P101" s="36">
        <f>SUMIFS(СВЦЭМ!$D$39:$D$758,СВЦЭМ!$A$39:$A$758,$A101,СВЦЭМ!$B$39:$B$758,P$83)+'СЕТ СН'!$H$11+СВЦЭМ!$D$10+'СЕТ СН'!$H$5-'СЕТ СН'!$H$21</f>
        <v>4882.7695766800007</v>
      </c>
      <c r="Q101" s="36">
        <f>SUMIFS(СВЦЭМ!$D$39:$D$758,СВЦЭМ!$A$39:$A$758,$A101,СВЦЭМ!$B$39:$B$758,Q$83)+'СЕТ СН'!$H$11+СВЦЭМ!$D$10+'СЕТ СН'!$H$5-'СЕТ СН'!$H$21</f>
        <v>4899.9183275699997</v>
      </c>
      <c r="R101" s="36">
        <f>SUMIFS(СВЦЭМ!$D$39:$D$758,СВЦЭМ!$A$39:$A$758,$A101,СВЦЭМ!$B$39:$B$758,R$83)+'СЕТ СН'!$H$11+СВЦЭМ!$D$10+'СЕТ СН'!$H$5-'СЕТ СН'!$H$21</f>
        <v>4900.2762735100005</v>
      </c>
      <c r="S101" s="36">
        <f>SUMIFS(СВЦЭМ!$D$39:$D$758,СВЦЭМ!$A$39:$A$758,$A101,СВЦЭМ!$B$39:$B$758,S$83)+'СЕТ СН'!$H$11+СВЦЭМ!$D$10+'СЕТ СН'!$H$5-'СЕТ СН'!$H$21</f>
        <v>4889.3219608600002</v>
      </c>
      <c r="T101" s="36">
        <f>SUMIFS(СВЦЭМ!$D$39:$D$758,СВЦЭМ!$A$39:$A$758,$A101,СВЦЭМ!$B$39:$B$758,T$83)+'СЕТ СН'!$H$11+СВЦЭМ!$D$10+'СЕТ СН'!$H$5-'СЕТ СН'!$H$21</f>
        <v>4853.7990232600005</v>
      </c>
      <c r="U101" s="36">
        <f>SUMIFS(СВЦЭМ!$D$39:$D$758,СВЦЭМ!$A$39:$A$758,$A101,СВЦЭМ!$B$39:$B$758,U$83)+'СЕТ СН'!$H$11+СВЦЭМ!$D$10+'СЕТ СН'!$H$5-'СЕТ СН'!$H$21</f>
        <v>4856.4496627500002</v>
      </c>
      <c r="V101" s="36">
        <f>SUMIFS(СВЦЭМ!$D$39:$D$758,СВЦЭМ!$A$39:$A$758,$A101,СВЦЭМ!$B$39:$B$758,V$83)+'СЕТ СН'!$H$11+СВЦЭМ!$D$10+'СЕТ СН'!$H$5-'СЕТ СН'!$H$21</f>
        <v>4818.25957629</v>
      </c>
      <c r="W101" s="36">
        <f>SUMIFS(СВЦЭМ!$D$39:$D$758,СВЦЭМ!$A$39:$A$758,$A101,СВЦЭМ!$B$39:$B$758,W$83)+'СЕТ СН'!$H$11+СВЦЭМ!$D$10+'СЕТ СН'!$H$5-'СЕТ СН'!$H$21</f>
        <v>4788.6505903800007</v>
      </c>
      <c r="X101" s="36">
        <f>SUMIFS(СВЦЭМ!$D$39:$D$758,СВЦЭМ!$A$39:$A$758,$A101,СВЦЭМ!$B$39:$B$758,X$83)+'СЕТ СН'!$H$11+СВЦЭМ!$D$10+'СЕТ СН'!$H$5-'СЕТ СН'!$H$21</f>
        <v>4842.7392646099997</v>
      </c>
      <c r="Y101" s="36">
        <f>SUMIFS(СВЦЭМ!$D$39:$D$758,СВЦЭМ!$A$39:$A$758,$A101,СВЦЭМ!$B$39:$B$758,Y$83)+'СЕТ СН'!$H$11+СВЦЭМ!$D$10+'СЕТ СН'!$H$5-'СЕТ СН'!$H$21</f>
        <v>4912.9924240600003</v>
      </c>
    </row>
    <row r="102" spans="1:25" ht="15.75" x14ac:dyDescent="0.2">
      <c r="A102" s="35">
        <f t="shared" si="2"/>
        <v>45401</v>
      </c>
      <c r="B102" s="36">
        <f>SUMIFS(СВЦЭМ!$D$39:$D$758,СВЦЭМ!$A$39:$A$758,$A102,СВЦЭМ!$B$39:$B$758,B$83)+'СЕТ СН'!$H$11+СВЦЭМ!$D$10+'СЕТ СН'!$H$5-'СЕТ СН'!$H$21</f>
        <v>4942.5048805300003</v>
      </c>
      <c r="C102" s="36">
        <f>SUMIFS(СВЦЭМ!$D$39:$D$758,СВЦЭМ!$A$39:$A$758,$A102,СВЦЭМ!$B$39:$B$758,C$83)+'СЕТ СН'!$H$11+СВЦЭМ!$D$10+'СЕТ СН'!$H$5-'СЕТ СН'!$H$21</f>
        <v>4985.6981218800001</v>
      </c>
      <c r="D102" s="36">
        <f>SUMIFS(СВЦЭМ!$D$39:$D$758,СВЦЭМ!$A$39:$A$758,$A102,СВЦЭМ!$B$39:$B$758,D$83)+'СЕТ СН'!$H$11+СВЦЭМ!$D$10+'СЕТ СН'!$H$5-'СЕТ СН'!$H$21</f>
        <v>5003.6486198100001</v>
      </c>
      <c r="E102" s="36">
        <f>SUMIFS(СВЦЭМ!$D$39:$D$758,СВЦЭМ!$A$39:$A$758,$A102,СВЦЭМ!$B$39:$B$758,E$83)+'СЕТ СН'!$H$11+СВЦЭМ!$D$10+'СЕТ СН'!$H$5-'СЕТ СН'!$H$21</f>
        <v>5014.27590031</v>
      </c>
      <c r="F102" s="36">
        <f>SUMIFS(СВЦЭМ!$D$39:$D$758,СВЦЭМ!$A$39:$A$758,$A102,СВЦЭМ!$B$39:$B$758,F$83)+'СЕТ СН'!$H$11+СВЦЭМ!$D$10+'СЕТ СН'!$H$5-'СЕТ СН'!$H$21</f>
        <v>4986.5532448499998</v>
      </c>
      <c r="G102" s="36">
        <f>SUMIFS(СВЦЭМ!$D$39:$D$758,СВЦЭМ!$A$39:$A$758,$A102,СВЦЭМ!$B$39:$B$758,G$83)+'СЕТ СН'!$H$11+СВЦЭМ!$D$10+'СЕТ СН'!$H$5-'СЕТ СН'!$H$21</f>
        <v>4979.9604494000005</v>
      </c>
      <c r="H102" s="36">
        <f>SUMIFS(СВЦЭМ!$D$39:$D$758,СВЦЭМ!$A$39:$A$758,$A102,СВЦЭМ!$B$39:$B$758,H$83)+'СЕТ СН'!$H$11+СВЦЭМ!$D$10+'СЕТ СН'!$H$5-'СЕТ СН'!$H$21</f>
        <v>4897.3792715500003</v>
      </c>
      <c r="I102" s="36">
        <f>SUMIFS(СВЦЭМ!$D$39:$D$758,СВЦЭМ!$A$39:$A$758,$A102,СВЦЭМ!$B$39:$B$758,I$83)+'СЕТ СН'!$H$11+СВЦЭМ!$D$10+'СЕТ СН'!$H$5-'СЕТ СН'!$H$21</f>
        <v>4872.9301688300002</v>
      </c>
      <c r="J102" s="36">
        <f>SUMIFS(СВЦЭМ!$D$39:$D$758,СВЦЭМ!$A$39:$A$758,$A102,СВЦЭМ!$B$39:$B$758,J$83)+'СЕТ СН'!$H$11+СВЦЭМ!$D$10+'СЕТ СН'!$H$5-'СЕТ СН'!$H$21</f>
        <v>4820.0493769000004</v>
      </c>
      <c r="K102" s="36">
        <f>SUMIFS(СВЦЭМ!$D$39:$D$758,СВЦЭМ!$A$39:$A$758,$A102,СВЦЭМ!$B$39:$B$758,K$83)+'СЕТ СН'!$H$11+СВЦЭМ!$D$10+'СЕТ СН'!$H$5-'СЕТ СН'!$H$21</f>
        <v>4826.3287454500005</v>
      </c>
      <c r="L102" s="36">
        <f>SUMIFS(СВЦЭМ!$D$39:$D$758,СВЦЭМ!$A$39:$A$758,$A102,СВЦЭМ!$B$39:$B$758,L$83)+'СЕТ СН'!$H$11+СВЦЭМ!$D$10+'СЕТ СН'!$H$5-'СЕТ СН'!$H$21</f>
        <v>4814.0451602000003</v>
      </c>
      <c r="M102" s="36">
        <f>SUMIFS(СВЦЭМ!$D$39:$D$758,СВЦЭМ!$A$39:$A$758,$A102,СВЦЭМ!$B$39:$B$758,M$83)+'СЕТ СН'!$H$11+СВЦЭМ!$D$10+'СЕТ СН'!$H$5-'СЕТ СН'!$H$21</f>
        <v>4813.67148499</v>
      </c>
      <c r="N102" s="36">
        <f>SUMIFS(СВЦЭМ!$D$39:$D$758,СВЦЭМ!$A$39:$A$758,$A102,СВЦЭМ!$B$39:$B$758,N$83)+'СЕТ СН'!$H$11+СВЦЭМ!$D$10+'СЕТ СН'!$H$5-'СЕТ СН'!$H$21</f>
        <v>4822.4822490500001</v>
      </c>
      <c r="O102" s="36">
        <f>SUMIFS(СВЦЭМ!$D$39:$D$758,СВЦЭМ!$A$39:$A$758,$A102,СВЦЭМ!$B$39:$B$758,O$83)+'СЕТ СН'!$H$11+СВЦЭМ!$D$10+'СЕТ СН'!$H$5-'СЕТ СН'!$H$21</f>
        <v>4838.1534196299999</v>
      </c>
      <c r="P102" s="36">
        <f>SUMIFS(СВЦЭМ!$D$39:$D$758,СВЦЭМ!$A$39:$A$758,$A102,СВЦЭМ!$B$39:$B$758,P$83)+'СЕТ СН'!$H$11+СВЦЭМ!$D$10+'СЕТ СН'!$H$5-'СЕТ СН'!$H$21</f>
        <v>4852.3525360100002</v>
      </c>
      <c r="Q102" s="36">
        <f>SUMIFS(СВЦЭМ!$D$39:$D$758,СВЦЭМ!$A$39:$A$758,$A102,СВЦЭМ!$B$39:$B$758,Q$83)+'СЕТ СН'!$H$11+СВЦЭМ!$D$10+'СЕТ СН'!$H$5-'СЕТ СН'!$H$21</f>
        <v>4860.4501000600003</v>
      </c>
      <c r="R102" s="36">
        <f>SUMIFS(СВЦЭМ!$D$39:$D$758,СВЦЭМ!$A$39:$A$758,$A102,СВЦЭМ!$B$39:$B$758,R$83)+'СЕТ СН'!$H$11+СВЦЭМ!$D$10+'СЕТ СН'!$H$5-'СЕТ СН'!$H$21</f>
        <v>4862.7163413899998</v>
      </c>
      <c r="S102" s="36">
        <f>SUMIFS(СВЦЭМ!$D$39:$D$758,СВЦЭМ!$A$39:$A$758,$A102,СВЦЭМ!$B$39:$B$758,S$83)+'СЕТ СН'!$H$11+СВЦЭМ!$D$10+'СЕТ СН'!$H$5-'СЕТ СН'!$H$21</f>
        <v>4906.6560603100006</v>
      </c>
      <c r="T102" s="36">
        <f>SUMIFS(СВЦЭМ!$D$39:$D$758,СВЦЭМ!$A$39:$A$758,$A102,СВЦЭМ!$B$39:$B$758,T$83)+'СЕТ СН'!$H$11+СВЦЭМ!$D$10+'СЕТ СН'!$H$5-'СЕТ СН'!$H$21</f>
        <v>4883.3880289999997</v>
      </c>
      <c r="U102" s="36">
        <f>SUMIFS(СВЦЭМ!$D$39:$D$758,СВЦЭМ!$A$39:$A$758,$A102,СВЦЭМ!$B$39:$B$758,U$83)+'СЕТ СН'!$H$11+СВЦЭМ!$D$10+'СЕТ СН'!$H$5-'СЕТ СН'!$H$21</f>
        <v>4793.7984023999998</v>
      </c>
      <c r="V102" s="36">
        <f>SUMIFS(СВЦЭМ!$D$39:$D$758,СВЦЭМ!$A$39:$A$758,$A102,СВЦЭМ!$B$39:$B$758,V$83)+'СЕТ СН'!$H$11+СВЦЭМ!$D$10+'СЕТ СН'!$H$5-'СЕТ СН'!$H$21</f>
        <v>4801.6124734900004</v>
      </c>
      <c r="W102" s="36">
        <f>SUMIFS(СВЦЭМ!$D$39:$D$758,СВЦЭМ!$A$39:$A$758,$A102,СВЦЭМ!$B$39:$B$758,W$83)+'СЕТ СН'!$H$11+СВЦЭМ!$D$10+'СЕТ СН'!$H$5-'СЕТ СН'!$H$21</f>
        <v>4786.6670456000002</v>
      </c>
      <c r="X102" s="36">
        <f>SUMIFS(СВЦЭМ!$D$39:$D$758,СВЦЭМ!$A$39:$A$758,$A102,СВЦЭМ!$B$39:$B$758,X$83)+'СЕТ СН'!$H$11+СВЦЭМ!$D$10+'СЕТ СН'!$H$5-'СЕТ СН'!$H$21</f>
        <v>4872.7077061800001</v>
      </c>
      <c r="Y102" s="36">
        <f>SUMIFS(СВЦЭМ!$D$39:$D$758,СВЦЭМ!$A$39:$A$758,$A102,СВЦЭМ!$B$39:$B$758,Y$83)+'СЕТ СН'!$H$11+СВЦЭМ!$D$10+'СЕТ СН'!$H$5-'СЕТ СН'!$H$21</f>
        <v>4896.2954521199999</v>
      </c>
    </row>
    <row r="103" spans="1:25" ht="15.75" x14ac:dyDescent="0.2">
      <c r="A103" s="35">
        <f t="shared" si="2"/>
        <v>45402</v>
      </c>
      <c r="B103" s="36">
        <f>SUMIFS(СВЦЭМ!$D$39:$D$758,СВЦЭМ!$A$39:$A$758,$A103,СВЦЭМ!$B$39:$B$758,B$83)+'СЕТ СН'!$H$11+СВЦЭМ!$D$10+'СЕТ СН'!$H$5-'СЕТ СН'!$H$21</f>
        <v>4847.2373483900001</v>
      </c>
      <c r="C103" s="36">
        <f>SUMIFS(СВЦЭМ!$D$39:$D$758,СВЦЭМ!$A$39:$A$758,$A103,СВЦЭМ!$B$39:$B$758,C$83)+'СЕТ СН'!$H$11+СВЦЭМ!$D$10+'СЕТ СН'!$H$5-'СЕТ СН'!$H$21</f>
        <v>4980.0986305900005</v>
      </c>
      <c r="D103" s="36">
        <f>SUMIFS(СВЦЭМ!$D$39:$D$758,СВЦЭМ!$A$39:$A$758,$A103,СВЦЭМ!$B$39:$B$758,D$83)+'СЕТ СН'!$H$11+СВЦЭМ!$D$10+'СЕТ СН'!$H$5-'СЕТ СН'!$H$21</f>
        <v>5100.4905582400006</v>
      </c>
      <c r="E103" s="36">
        <f>SUMIFS(СВЦЭМ!$D$39:$D$758,СВЦЭМ!$A$39:$A$758,$A103,СВЦЭМ!$B$39:$B$758,E$83)+'СЕТ СН'!$H$11+СВЦЭМ!$D$10+'СЕТ СН'!$H$5-'СЕТ СН'!$H$21</f>
        <v>5125.6127902799999</v>
      </c>
      <c r="F103" s="36">
        <f>SUMIFS(СВЦЭМ!$D$39:$D$758,СВЦЭМ!$A$39:$A$758,$A103,СВЦЭМ!$B$39:$B$758,F$83)+'СЕТ СН'!$H$11+СВЦЭМ!$D$10+'СЕТ СН'!$H$5-'СЕТ СН'!$H$21</f>
        <v>5124.2148586999992</v>
      </c>
      <c r="G103" s="36">
        <f>SUMIFS(СВЦЭМ!$D$39:$D$758,СВЦЭМ!$A$39:$A$758,$A103,СВЦЭМ!$B$39:$B$758,G$83)+'СЕТ СН'!$H$11+СВЦЭМ!$D$10+'СЕТ СН'!$H$5-'СЕТ СН'!$H$21</f>
        <v>5118.46005573</v>
      </c>
      <c r="H103" s="36">
        <f>SUMIFS(СВЦЭМ!$D$39:$D$758,СВЦЭМ!$A$39:$A$758,$A103,СВЦЭМ!$B$39:$B$758,H$83)+'СЕТ СН'!$H$11+СВЦЭМ!$D$10+'СЕТ СН'!$H$5-'СЕТ СН'!$H$21</f>
        <v>5081.9422388599996</v>
      </c>
      <c r="I103" s="36">
        <f>SUMIFS(СВЦЭМ!$D$39:$D$758,СВЦЭМ!$A$39:$A$758,$A103,СВЦЭМ!$B$39:$B$758,I$83)+'СЕТ СН'!$H$11+СВЦЭМ!$D$10+'СЕТ СН'!$H$5-'СЕТ СН'!$H$21</f>
        <v>5040.1884190399996</v>
      </c>
      <c r="J103" s="36">
        <f>SUMIFS(СВЦЭМ!$D$39:$D$758,СВЦЭМ!$A$39:$A$758,$A103,СВЦЭМ!$B$39:$B$758,J$83)+'СЕТ СН'!$H$11+СВЦЭМ!$D$10+'СЕТ СН'!$H$5-'СЕТ СН'!$H$21</f>
        <v>4929.6688211999999</v>
      </c>
      <c r="K103" s="36">
        <f>SUMIFS(СВЦЭМ!$D$39:$D$758,СВЦЭМ!$A$39:$A$758,$A103,СВЦЭМ!$B$39:$B$758,K$83)+'СЕТ СН'!$H$11+СВЦЭМ!$D$10+'СЕТ СН'!$H$5-'СЕТ СН'!$H$21</f>
        <v>4893.5285063600004</v>
      </c>
      <c r="L103" s="36">
        <f>SUMIFS(СВЦЭМ!$D$39:$D$758,СВЦЭМ!$A$39:$A$758,$A103,СВЦЭМ!$B$39:$B$758,L$83)+'СЕТ СН'!$H$11+СВЦЭМ!$D$10+'СЕТ СН'!$H$5-'СЕТ СН'!$H$21</f>
        <v>4886.6715332500007</v>
      </c>
      <c r="M103" s="36">
        <f>SUMIFS(СВЦЭМ!$D$39:$D$758,СВЦЭМ!$A$39:$A$758,$A103,СВЦЭМ!$B$39:$B$758,M$83)+'СЕТ СН'!$H$11+СВЦЭМ!$D$10+'СЕТ СН'!$H$5-'СЕТ СН'!$H$21</f>
        <v>4872.9883526000003</v>
      </c>
      <c r="N103" s="36">
        <f>SUMIFS(СВЦЭМ!$D$39:$D$758,СВЦЭМ!$A$39:$A$758,$A103,СВЦЭМ!$B$39:$B$758,N$83)+'СЕТ СН'!$H$11+СВЦЭМ!$D$10+'СЕТ СН'!$H$5-'СЕТ СН'!$H$21</f>
        <v>4852.6261834300003</v>
      </c>
      <c r="O103" s="36">
        <f>SUMIFS(СВЦЭМ!$D$39:$D$758,СВЦЭМ!$A$39:$A$758,$A103,СВЦЭМ!$B$39:$B$758,O$83)+'СЕТ СН'!$H$11+СВЦЭМ!$D$10+'СЕТ СН'!$H$5-'СЕТ СН'!$H$21</f>
        <v>4838.15830998</v>
      </c>
      <c r="P103" s="36">
        <f>SUMIFS(СВЦЭМ!$D$39:$D$758,СВЦЭМ!$A$39:$A$758,$A103,СВЦЭМ!$B$39:$B$758,P$83)+'СЕТ СН'!$H$11+СВЦЭМ!$D$10+'СЕТ СН'!$H$5-'СЕТ СН'!$H$21</f>
        <v>4840.4469504200006</v>
      </c>
      <c r="Q103" s="36">
        <f>SUMIFS(СВЦЭМ!$D$39:$D$758,СВЦЭМ!$A$39:$A$758,$A103,СВЦЭМ!$B$39:$B$758,Q$83)+'СЕТ СН'!$H$11+СВЦЭМ!$D$10+'СЕТ СН'!$H$5-'СЕТ СН'!$H$21</f>
        <v>4852.9601418000002</v>
      </c>
      <c r="R103" s="36">
        <f>SUMIFS(СВЦЭМ!$D$39:$D$758,СВЦЭМ!$A$39:$A$758,$A103,СВЦЭМ!$B$39:$B$758,R$83)+'СЕТ СН'!$H$11+СВЦЭМ!$D$10+'СЕТ СН'!$H$5-'СЕТ СН'!$H$21</f>
        <v>4933.3565210200004</v>
      </c>
      <c r="S103" s="36">
        <f>SUMIFS(СВЦЭМ!$D$39:$D$758,СВЦЭМ!$A$39:$A$758,$A103,СВЦЭМ!$B$39:$B$758,S$83)+'СЕТ СН'!$H$11+СВЦЭМ!$D$10+'СЕТ СН'!$H$5-'СЕТ СН'!$H$21</f>
        <v>4907.8811657100005</v>
      </c>
      <c r="T103" s="36">
        <f>SUMIFS(СВЦЭМ!$D$39:$D$758,СВЦЭМ!$A$39:$A$758,$A103,СВЦЭМ!$B$39:$B$758,T$83)+'СЕТ СН'!$H$11+СВЦЭМ!$D$10+'СЕТ СН'!$H$5-'СЕТ СН'!$H$21</f>
        <v>4881.94509982</v>
      </c>
      <c r="U103" s="36">
        <f>SUMIFS(СВЦЭМ!$D$39:$D$758,СВЦЭМ!$A$39:$A$758,$A103,СВЦЭМ!$B$39:$B$758,U$83)+'СЕТ СН'!$H$11+СВЦЭМ!$D$10+'СЕТ СН'!$H$5-'СЕТ СН'!$H$21</f>
        <v>4879.0537240900003</v>
      </c>
      <c r="V103" s="36">
        <f>SUMIFS(СВЦЭМ!$D$39:$D$758,СВЦЭМ!$A$39:$A$758,$A103,СВЦЭМ!$B$39:$B$758,V$83)+'СЕТ СН'!$H$11+СВЦЭМ!$D$10+'СЕТ СН'!$H$5-'СЕТ СН'!$H$21</f>
        <v>4852.9137184900001</v>
      </c>
      <c r="W103" s="36">
        <f>SUMIFS(СВЦЭМ!$D$39:$D$758,СВЦЭМ!$A$39:$A$758,$A103,СВЦЭМ!$B$39:$B$758,W$83)+'СЕТ СН'!$H$11+СВЦЭМ!$D$10+'СЕТ СН'!$H$5-'СЕТ СН'!$H$21</f>
        <v>4835.5376443900004</v>
      </c>
      <c r="X103" s="36">
        <f>SUMIFS(СВЦЭМ!$D$39:$D$758,СВЦЭМ!$A$39:$A$758,$A103,СВЦЭМ!$B$39:$B$758,X$83)+'СЕТ СН'!$H$11+СВЦЭМ!$D$10+'СЕТ СН'!$H$5-'СЕТ СН'!$H$21</f>
        <v>4875.0577804900004</v>
      </c>
      <c r="Y103" s="36">
        <f>SUMIFS(СВЦЭМ!$D$39:$D$758,СВЦЭМ!$A$39:$A$758,$A103,СВЦЭМ!$B$39:$B$758,Y$83)+'СЕТ СН'!$H$11+СВЦЭМ!$D$10+'СЕТ СН'!$H$5-'СЕТ СН'!$H$21</f>
        <v>4915.41101721</v>
      </c>
    </row>
    <row r="104" spans="1:25" ht="15.75" x14ac:dyDescent="0.2">
      <c r="A104" s="35">
        <f t="shared" si="2"/>
        <v>45403</v>
      </c>
      <c r="B104" s="36">
        <f>SUMIFS(СВЦЭМ!$D$39:$D$758,СВЦЭМ!$A$39:$A$758,$A104,СВЦЭМ!$B$39:$B$758,B$83)+'СЕТ СН'!$H$11+СВЦЭМ!$D$10+'СЕТ СН'!$H$5-'СЕТ СН'!$H$21</f>
        <v>4998.2026994400003</v>
      </c>
      <c r="C104" s="36">
        <f>SUMIFS(СВЦЭМ!$D$39:$D$758,СВЦЭМ!$A$39:$A$758,$A104,СВЦЭМ!$B$39:$B$758,C$83)+'СЕТ СН'!$H$11+СВЦЭМ!$D$10+'СЕТ СН'!$H$5-'СЕТ СН'!$H$21</f>
        <v>5060.1346560500006</v>
      </c>
      <c r="D104" s="36">
        <f>SUMIFS(СВЦЭМ!$D$39:$D$758,СВЦЭМ!$A$39:$A$758,$A104,СВЦЭМ!$B$39:$B$758,D$83)+'СЕТ СН'!$H$11+СВЦЭМ!$D$10+'СЕТ СН'!$H$5-'СЕТ СН'!$H$21</f>
        <v>5081.8969852800001</v>
      </c>
      <c r="E104" s="36">
        <f>SUMIFS(СВЦЭМ!$D$39:$D$758,СВЦЭМ!$A$39:$A$758,$A104,СВЦЭМ!$B$39:$B$758,E$83)+'СЕТ СН'!$H$11+СВЦЭМ!$D$10+'СЕТ СН'!$H$5-'СЕТ СН'!$H$21</f>
        <v>5092.5087740199997</v>
      </c>
      <c r="F104" s="36">
        <f>SUMIFS(СВЦЭМ!$D$39:$D$758,СВЦЭМ!$A$39:$A$758,$A104,СВЦЭМ!$B$39:$B$758,F$83)+'СЕТ СН'!$H$11+СВЦЭМ!$D$10+'СЕТ СН'!$H$5-'СЕТ СН'!$H$21</f>
        <v>5094.8830427900002</v>
      </c>
      <c r="G104" s="36">
        <f>SUMIFS(СВЦЭМ!$D$39:$D$758,СВЦЭМ!$A$39:$A$758,$A104,СВЦЭМ!$B$39:$B$758,G$83)+'СЕТ СН'!$H$11+СВЦЭМ!$D$10+'СЕТ СН'!$H$5-'СЕТ СН'!$H$21</f>
        <v>5073.4459598600006</v>
      </c>
      <c r="H104" s="36">
        <f>SUMIFS(СВЦЭМ!$D$39:$D$758,СВЦЭМ!$A$39:$A$758,$A104,СВЦЭМ!$B$39:$B$758,H$83)+'СЕТ СН'!$H$11+СВЦЭМ!$D$10+'СЕТ СН'!$H$5-'СЕТ СН'!$H$21</f>
        <v>5063.3957861400004</v>
      </c>
      <c r="I104" s="36">
        <f>SUMIFS(СВЦЭМ!$D$39:$D$758,СВЦЭМ!$A$39:$A$758,$A104,СВЦЭМ!$B$39:$B$758,I$83)+'СЕТ СН'!$H$11+СВЦЭМ!$D$10+'СЕТ СН'!$H$5-'СЕТ СН'!$H$21</f>
        <v>5037.7850816500004</v>
      </c>
      <c r="J104" s="36">
        <f>SUMIFS(СВЦЭМ!$D$39:$D$758,СВЦЭМ!$A$39:$A$758,$A104,СВЦЭМ!$B$39:$B$758,J$83)+'СЕТ СН'!$H$11+СВЦЭМ!$D$10+'СЕТ СН'!$H$5-'СЕТ СН'!$H$21</f>
        <v>4889.9510794899998</v>
      </c>
      <c r="K104" s="36">
        <f>SUMIFS(СВЦЭМ!$D$39:$D$758,СВЦЭМ!$A$39:$A$758,$A104,СВЦЭМ!$B$39:$B$758,K$83)+'СЕТ СН'!$H$11+СВЦЭМ!$D$10+'СЕТ СН'!$H$5-'СЕТ СН'!$H$21</f>
        <v>4818.3525749800001</v>
      </c>
      <c r="L104" s="36">
        <f>SUMIFS(СВЦЭМ!$D$39:$D$758,СВЦЭМ!$A$39:$A$758,$A104,СВЦЭМ!$B$39:$B$758,L$83)+'СЕТ СН'!$H$11+СВЦЭМ!$D$10+'СЕТ СН'!$H$5-'СЕТ СН'!$H$21</f>
        <v>4807.58054214</v>
      </c>
      <c r="M104" s="36">
        <f>SUMIFS(СВЦЭМ!$D$39:$D$758,СВЦЭМ!$A$39:$A$758,$A104,СВЦЭМ!$B$39:$B$758,M$83)+'СЕТ СН'!$H$11+СВЦЭМ!$D$10+'СЕТ СН'!$H$5-'СЕТ СН'!$H$21</f>
        <v>4809.8417408000005</v>
      </c>
      <c r="N104" s="36">
        <f>SUMIFS(СВЦЭМ!$D$39:$D$758,СВЦЭМ!$A$39:$A$758,$A104,СВЦЭМ!$B$39:$B$758,N$83)+'СЕТ СН'!$H$11+СВЦЭМ!$D$10+'СЕТ СН'!$H$5-'СЕТ СН'!$H$21</f>
        <v>4842.9740463899998</v>
      </c>
      <c r="O104" s="36">
        <f>SUMIFS(СВЦЭМ!$D$39:$D$758,СВЦЭМ!$A$39:$A$758,$A104,СВЦЭМ!$B$39:$B$758,O$83)+'СЕТ СН'!$H$11+СВЦЭМ!$D$10+'СЕТ СН'!$H$5-'СЕТ СН'!$H$21</f>
        <v>4871.69708489</v>
      </c>
      <c r="P104" s="36">
        <f>SUMIFS(СВЦЭМ!$D$39:$D$758,СВЦЭМ!$A$39:$A$758,$A104,СВЦЭМ!$B$39:$B$758,P$83)+'СЕТ СН'!$H$11+СВЦЭМ!$D$10+'СЕТ СН'!$H$5-'СЕТ СН'!$H$21</f>
        <v>4910.5604395</v>
      </c>
      <c r="Q104" s="36">
        <f>SUMIFS(СВЦЭМ!$D$39:$D$758,СВЦЭМ!$A$39:$A$758,$A104,СВЦЭМ!$B$39:$B$758,Q$83)+'СЕТ СН'!$H$11+СВЦЭМ!$D$10+'СЕТ СН'!$H$5-'СЕТ СН'!$H$21</f>
        <v>4941.50867027</v>
      </c>
      <c r="R104" s="36">
        <f>SUMIFS(СВЦЭМ!$D$39:$D$758,СВЦЭМ!$A$39:$A$758,$A104,СВЦЭМ!$B$39:$B$758,R$83)+'СЕТ СН'!$H$11+СВЦЭМ!$D$10+'СЕТ СН'!$H$5-'СЕТ СН'!$H$21</f>
        <v>4971.2879216199999</v>
      </c>
      <c r="S104" s="36">
        <f>SUMIFS(СВЦЭМ!$D$39:$D$758,СВЦЭМ!$A$39:$A$758,$A104,СВЦЭМ!$B$39:$B$758,S$83)+'СЕТ СН'!$H$11+СВЦЭМ!$D$10+'СЕТ СН'!$H$5-'СЕТ СН'!$H$21</f>
        <v>4951.3279825400004</v>
      </c>
      <c r="T104" s="36">
        <f>SUMIFS(СВЦЭМ!$D$39:$D$758,СВЦЭМ!$A$39:$A$758,$A104,СВЦЭМ!$B$39:$B$758,T$83)+'СЕТ СН'!$H$11+СВЦЭМ!$D$10+'СЕТ СН'!$H$5-'СЕТ СН'!$H$21</f>
        <v>4910.2484299600001</v>
      </c>
      <c r="U104" s="36">
        <f>SUMIFS(СВЦЭМ!$D$39:$D$758,СВЦЭМ!$A$39:$A$758,$A104,СВЦЭМ!$B$39:$B$758,U$83)+'СЕТ СН'!$H$11+СВЦЭМ!$D$10+'СЕТ СН'!$H$5-'СЕТ СН'!$H$21</f>
        <v>4894.4831107999998</v>
      </c>
      <c r="V104" s="36">
        <f>SUMIFS(СВЦЭМ!$D$39:$D$758,СВЦЭМ!$A$39:$A$758,$A104,СВЦЭМ!$B$39:$B$758,V$83)+'СЕТ СН'!$H$11+СВЦЭМ!$D$10+'СЕТ СН'!$H$5-'СЕТ СН'!$H$21</f>
        <v>4851.4275191100005</v>
      </c>
      <c r="W104" s="36">
        <f>SUMIFS(СВЦЭМ!$D$39:$D$758,СВЦЭМ!$A$39:$A$758,$A104,СВЦЭМ!$B$39:$B$758,W$83)+'СЕТ СН'!$H$11+СВЦЭМ!$D$10+'СЕТ СН'!$H$5-'СЕТ СН'!$H$21</f>
        <v>4849.7433777900005</v>
      </c>
      <c r="X104" s="36">
        <f>SUMIFS(СВЦЭМ!$D$39:$D$758,СВЦЭМ!$A$39:$A$758,$A104,СВЦЭМ!$B$39:$B$758,X$83)+'СЕТ СН'!$H$11+СВЦЭМ!$D$10+'СЕТ СН'!$H$5-'СЕТ СН'!$H$21</f>
        <v>4918.17158019</v>
      </c>
      <c r="Y104" s="36">
        <f>SUMIFS(СВЦЭМ!$D$39:$D$758,СВЦЭМ!$A$39:$A$758,$A104,СВЦЭМ!$B$39:$B$758,Y$83)+'СЕТ СН'!$H$11+СВЦЭМ!$D$10+'СЕТ СН'!$H$5-'СЕТ СН'!$H$21</f>
        <v>4994.8996981700002</v>
      </c>
    </row>
    <row r="105" spans="1:25" ht="15.75" x14ac:dyDescent="0.2">
      <c r="A105" s="35">
        <f t="shared" si="2"/>
        <v>45404</v>
      </c>
      <c r="B105" s="36">
        <f>SUMIFS(СВЦЭМ!$D$39:$D$758,СВЦЭМ!$A$39:$A$758,$A105,СВЦЭМ!$B$39:$B$758,B$83)+'СЕТ СН'!$H$11+СВЦЭМ!$D$10+'СЕТ СН'!$H$5-'СЕТ СН'!$H$21</f>
        <v>5082.4341530900001</v>
      </c>
      <c r="C105" s="36">
        <f>SUMIFS(СВЦЭМ!$D$39:$D$758,СВЦЭМ!$A$39:$A$758,$A105,СВЦЭМ!$B$39:$B$758,C$83)+'СЕТ СН'!$H$11+СВЦЭМ!$D$10+'СЕТ СН'!$H$5-'СЕТ СН'!$H$21</f>
        <v>5103.1600130799998</v>
      </c>
      <c r="D105" s="36">
        <f>SUMIFS(СВЦЭМ!$D$39:$D$758,СВЦЭМ!$A$39:$A$758,$A105,СВЦЭМ!$B$39:$B$758,D$83)+'СЕТ СН'!$H$11+СВЦЭМ!$D$10+'СЕТ СН'!$H$5-'СЕТ СН'!$H$21</f>
        <v>5101.5547980299998</v>
      </c>
      <c r="E105" s="36">
        <f>SUMIFS(СВЦЭМ!$D$39:$D$758,СВЦЭМ!$A$39:$A$758,$A105,СВЦЭМ!$B$39:$B$758,E$83)+'СЕТ СН'!$H$11+СВЦЭМ!$D$10+'СЕТ СН'!$H$5-'СЕТ СН'!$H$21</f>
        <v>5123.2752470800006</v>
      </c>
      <c r="F105" s="36">
        <f>SUMIFS(СВЦЭМ!$D$39:$D$758,СВЦЭМ!$A$39:$A$758,$A105,СВЦЭМ!$B$39:$B$758,F$83)+'СЕТ СН'!$H$11+СВЦЭМ!$D$10+'СЕТ СН'!$H$5-'СЕТ СН'!$H$21</f>
        <v>5089.7245338600005</v>
      </c>
      <c r="G105" s="36">
        <f>SUMIFS(СВЦЭМ!$D$39:$D$758,СВЦЭМ!$A$39:$A$758,$A105,СВЦЭМ!$B$39:$B$758,G$83)+'СЕТ СН'!$H$11+СВЦЭМ!$D$10+'СЕТ СН'!$H$5-'СЕТ СН'!$H$21</f>
        <v>5063.5629617900004</v>
      </c>
      <c r="H105" s="36">
        <f>SUMIFS(СВЦЭМ!$D$39:$D$758,СВЦЭМ!$A$39:$A$758,$A105,СВЦЭМ!$B$39:$B$758,H$83)+'СЕТ СН'!$H$11+СВЦЭМ!$D$10+'СЕТ СН'!$H$5-'СЕТ СН'!$H$21</f>
        <v>4984.9529141800003</v>
      </c>
      <c r="I105" s="36">
        <f>SUMIFS(СВЦЭМ!$D$39:$D$758,СВЦЭМ!$A$39:$A$758,$A105,СВЦЭМ!$B$39:$B$758,I$83)+'СЕТ СН'!$H$11+СВЦЭМ!$D$10+'СЕТ СН'!$H$5-'СЕТ СН'!$H$21</f>
        <v>4910.9118205600007</v>
      </c>
      <c r="J105" s="36">
        <f>SUMIFS(СВЦЭМ!$D$39:$D$758,СВЦЭМ!$A$39:$A$758,$A105,СВЦЭМ!$B$39:$B$758,J$83)+'СЕТ СН'!$H$11+СВЦЭМ!$D$10+'СЕТ СН'!$H$5-'СЕТ СН'!$H$21</f>
        <v>4919.9591938900003</v>
      </c>
      <c r="K105" s="36">
        <f>SUMIFS(СВЦЭМ!$D$39:$D$758,СВЦЭМ!$A$39:$A$758,$A105,СВЦЭМ!$B$39:$B$758,K$83)+'СЕТ СН'!$H$11+СВЦЭМ!$D$10+'СЕТ СН'!$H$5-'СЕТ СН'!$H$21</f>
        <v>4883.8201143300003</v>
      </c>
      <c r="L105" s="36">
        <f>SUMIFS(СВЦЭМ!$D$39:$D$758,СВЦЭМ!$A$39:$A$758,$A105,СВЦЭМ!$B$39:$B$758,L$83)+'СЕТ СН'!$H$11+СВЦЭМ!$D$10+'СЕТ СН'!$H$5-'СЕТ СН'!$H$21</f>
        <v>4868.0837246299998</v>
      </c>
      <c r="M105" s="36">
        <f>SUMIFS(СВЦЭМ!$D$39:$D$758,СВЦЭМ!$A$39:$A$758,$A105,СВЦЭМ!$B$39:$B$758,M$83)+'СЕТ СН'!$H$11+СВЦЭМ!$D$10+'СЕТ СН'!$H$5-'СЕТ СН'!$H$21</f>
        <v>4891.22129933</v>
      </c>
      <c r="N105" s="36">
        <f>SUMIFS(СВЦЭМ!$D$39:$D$758,СВЦЭМ!$A$39:$A$758,$A105,СВЦЭМ!$B$39:$B$758,N$83)+'СЕТ СН'!$H$11+СВЦЭМ!$D$10+'СЕТ СН'!$H$5-'СЕТ СН'!$H$21</f>
        <v>4891.3302572100001</v>
      </c>
      <c r="O105" s="36">
        <f>SUMIFS(СВЦЭМ!$D$39:$D$758,СВЦЭМ!$A$39:$A$758,$A105,СВЦЭМ!$B$39:$B$758,O$83)+'СЕТ СН'!$H$11+СВЦЭМ!$D$10+'СЕТ СН'!$H$5-'СЕТ СН'!$H$21</f>
        <v>4929.0040688200006</v>
      </c>
      <c r="P105" s="36">
        <f>SUMIFS(СВЦЭМ!$D$39:$D$758,СВЦЭМ!$A$39:$A$758,$A105,СВЦЭМ!$B$39:$B$758,P$83)+'СЕТ СН'!$H$11+СВЦЭМ!$D$10+'СЕТ СН'!$H$5-'СЕТ СН'!$H$21</f>
        <v>4946.5395453900001</v>
      </c>
      <c r="Q105" s="36">
        <f>SUMIFS(СВЦЭМ!$D$39:$D$758,СВЦЭМ!$A$39:$A$758,$A105,СВЦЭМ!$B$39:$B$758,Q$83)+'СЕТ СН'!$H$11+СВЦЭМ!$D$10+'СЕТ СН'!$H$5-'СЕТ СН'!$H$21</f>
        <v>4950.7086850800006</v>
      </c>
      <c r="R105" s="36">
        <f>SUMIFS(СВЦЭМ!$D$39:$D$758,СВЦЭМ!$A$39:$A$758,$A105,СВЦЭМ!$B$39:$B$758,R$83)+'СЕТ СН'!$H$11+СВЦЭМ!$D$10+'СЕТ СН'!$H$5-'СЕТ СН'!$H$21</f>
        <v>4930.7023332300005</v>
      </c>
      <c r="S105" s="36">
        <f>SUMIFS(СВЦЭМ!$D$39:$D$758,СВЦЭМ!$A$39:$A$758,$A105,СВЦЭМ!$B$39:$B$758,S$83)+'СЕТ СН'!$H$11+СВЦЭМ!$D$10+'СЕТ СН'!$H$5-'СЕТ СН'!$H$21</f>
        <v>4936.9444922000002</v>
      </c>
      <c r="T105" s="36">
        <f>SUMIFS(СВЦЭМ!$D$39:$D$758,СВЦЭМ!$A$39:$A$758,$A105,СВЦЭМ!$B$39:$B$758,T$83)+'СЕТ СН'!$H$11+СВЦЭМ!$D$10+'СЕТ СН'!$H$5-'СЕТ СН'!$H$21</f>
        <v>4896.3896729600001</v>
      </c>
      <c r="U105" s="36">
        <f>SUMIFS(СВЦЭМ!$D$39:$D$758,СВЦЭМ!$A$39:$A$758,$A105,СВЦЭМ!$B$39:$B$758,U$83)+'СЕТ СН'!$H$11+СВЦЭМ!$D$10+'СЕТ СН'!$H$5-'СЕТ СН'!$H$21</f>
        <v>4857.7557894700003</v>
      </c>
      <c r="V105" s="36">
        <f>SUMIFS(СВЦЭМ!$D$39:$D$758,СВЦЭМ!$A$39:$A$758,$A105,СВЦЭМ!$B$39:$B$758,V$83)+'СЕТ СН'!$H$11+СВЦЭМ!$D$10+'СЕТ СН'!$H$5-'СЕТ СН'!$H$21</f>
        <v>4834.0171580000006</v>
      </c>
      <c r="W105" s="36">
        <f>SUMIFS(СВЦЭМ!$D$39:$D$758,СВЦЭМ!$A$39:$A$758,$A105,СВЦЭМ!$B$39:$B$758,W$83)+'СЕТ СН'!$H$11+СВЦЭМ!$D$10+'СЕТ СН'!$H$5-'СЕТ СН'!$H$21</f>
        <v>4852.9436173399999</v>
      </c>
      <c r="X105" s="36">
        <f>SUMIFS(СВЦЭМ!$D$39:$D$758,СВЦЭМ!$A$39:$A$758,$A105,СВЦЭМ!$B$39:$B$758,X$83)+'СЕТ СН'!$H$11+СВЦЭМ!$D$10+'СЕТ СН'!$H$5-'СЕТ СН'!$H$21</f>
        <v>4930.03717762</v>
      </c>
      <c r="Y105" s="36">
        <f>SUMIFS(СВЦЭМ!$D$39:$D$758,СВЦЭМ!$A$39:$A$758,$A105,СВЦЭМ!$B$39:$B$758,Y$83)+'СЕТ СН'!$H$11+СВЦЭМ!$D$10+'СЕТ СН'!$H$5-'СЕТ СН'!$H$21</f>
        <v>4966.8768837900006</v>
      </c>
    </row>
    <row r="106" spans="1:25" ht="15.75" x14ac:dyDescent="0.2">
      <c r="A106" s="35">
        <f t="shared" si="2"/>
        <v>45405</v>
      </c>
      <c r="B106" s="36">
        <f>SUMIFS(СВЦЭМ!$D$39:$D$758,СВЦЭМ!$A$39:$A$758,$A106,СВЦЭМ!$B$39:$B$758,B$83)+'СЕТ СН'!$H$11+СВЦЭМ!$D$10+'СЕТ СН'!$H$5-'СЕТ СН'!$H$21</f>
        <v>4975.5602393700001</v>
      </c>
      <c r="C106" s="36">
        <f>SUMIFS(СВЦЭМ!$D$39:$D$758,СВЦЭМ!$A$39:$A$758,$A106,СВЦЭМ!$B$39:$B$758,C$83)+'СЕТ СН'!$H$11+СВЦЭМ!$D$10+'СЕТ СН'!$H$5-'СЕТ СН'!$H$21</f>
        <v>5047.3255726699999</v>
      </c>
      <c r="D106" s="36">
        <f>SUMIFS(СВЦЭМ!$D$39:$D$758,СВЦЭМ!$A$39:$A$758,$A106,СВЦЭМ!$B$39:$B$758,D$83)+'СЕТ СН'!$H$11+СВЦЭМ!$D$10+'СЕТ СН'!$H$5-'СЕТ СН'!$H$21</f>
        <v>5076.5927280699998</v>
      </c>
      <c r="E106" s="36">
        <f>SUMIFS(СВЦЭМ!$D$39:$D$758,СВЦЭМ!$A$39:$A$758,$A106,СВЦЭМ!$B$39:$B$758,E$83)+'СЕТ СН'!$H$11+СВЦЭМ!$D$10+'СЕТ СН'!$H$5-'СЕТ СН'!$H$21</f>
        <v>5099.37798389</v>
      </c>
      <c r="F106" s="36">
        <f>SUMIFS(СВЦЭМ!$D$39:$D$758,СВЦЭМ!$A$39:$A$758,$A106,СВЦЭМ!$B$39:$B$758,F$83)+'СЕТ СН'!$H$11+СВЦЭМ!$D$10+'СЕТ СН'!$H$5-'СЕТ СН'!$H$21</f>
        <v>5108.4105977399995</v>
      </c>
      <c r="G106" s="36">
        <f>SUMIFS(СВЦЭМ!$D$39:$D$758,СВЦЭМ!$A$39:$A$758,$A106,СВЦЭМ!$B$39:$B$758,G$83)+'СЕТ СН'!$H$11+СВЦЭМ!$D$10+'СЕТ СН'!$H$5-'СЕТ СН'!$H$21</f>
        <v>5083.5847896400001</v>
      </c>
      <c r="H106" s="36">
        <f>SUMIFS(СВЦЭМ!$D$39:$D$758,СВЦЭМ!$A$39:$A$758,$A106,СВЦЭМ!$B$39:$B$758,H$83)+'СЕТ СН'!$H$11+СВЦЭМ!$D$10+'СЕТ СН'!$H$5-'СЕТ СН'!$H$21</f>
        <v>4998.7970764900001</v>
      </c>
      <c r="I106" s="36">
        <f>SUMIFS(СВЦЭМ!$D$39:$D$758,СВЦЭМ!$A$39:$A$758,$A106,СВЦЭМ!$B$39:$B$758,I$83)+'СЕТ СН'!$H$11+СВЦЭМ!$D$10+'СЕТ СН'!$H$5-'СЕТ СН'!$H$21</f>
        <v>4897.7175944999999</v>
      </c>
      <c r="J106" s="36">
        <f>SUMIFS(СВЦЭМ!$D$39:$D$758,СВЦЭМ!$A$39:$A$758,$A106,СВЦЭМ!$B$39:$B$758,J$83)+'СЕТ СН'!$H$11+СВЦЭМ!$D$10+'СЕТ СН'!$H$5-'СЕТ СН'!$H$21</f>
        <v>4824.7479280400003</v>
      </c>
      <c r="K106" s="36">
        <f>SUMIFS(СВЦЭМ!$D$39:$D$758,СВЦЭМ!$A$39:$A$758,$A106,СВЦЭМ!$B$39:$B$758,K$83)+'СЕТ СН'!$H$11+СВЦЭМ!$D$10+'СЕТ СН'!$H$5-'СЕТ СН'!$H$21</f>
        <v>4809.34865902</v>
      </c>
      <c r="L106" s="36">
        <f>SUMIFS(СВЦЭМ!$D$39:$D$758,СВЦЭМ!$A$39:$A$758,$A106,СВЦЭМ!$B$39:$B$758,L$83)+'СЕТ СН'!$H$11+СВЦЭМ!$D$10+'СЕТ СН'!$H$5-'СЕТ СН'!$H$21</f>
        <v>4795.5992916699997</v>
      </c>
      <c r="M106" s="36">
        <f>SUMIFS(СВЦЭМ!$D$39:$D$758,СВЦЭМ!$A$39:$A$758,$A106,СВЦЭМ!$B$39:$B$758,M$83)+'СЕТ СН'!$H$11+СВЦЭМ!$D$10+'СЕТ СН'!$H$5-'СЕТ СН'!$H$21</f>
        <v>4786.6746262800007</v>
      </c>
      <c r="N106" s="36">
        <f>SUMIFS(СВЦЭМ!$D$39:$D$758,СВЦЭМ!$A$39:$A$758,$A106,СВЦЭМ!$B$39:$B$758,N$83)+'СЕТ СН'!$H$11+СВЦЭМ!$D$10+'СЕТ СН'!$H$5-'СЕТ СН'!$H$21</f>
        <v>4780.0859522600003</v>
      </c>
      <c r="O106" s="36">
        <f>SUMIFS(СВЦЭМ!$D$39:$D$758,СВЦЭМ!$A$39:$A$758,$A106,СВЦЭМ!$B$39:$B$758,O$83)+'СЕТ СН'!$H$11+СВЦЭМ!$D$10+'СЕТ СН'!$H$5-'СЕТ СН'!$H$21</f>
        <v>4794.8069717600001</v>
      </c>
      <c r="P106" s="36">
        <f>SUMIFS(СВЦЭМ!$D$39:$D$758,СВЦЭМ!$A$39:$A$758,$A106,СВЦЭМ!$B$39:$B$758,P$83)+'СЕТ СН'!$H$11+СВЦЭМ!$D$10+'СЕТ СН'!$H$5-'СЕТ СН'!$H$21</f>
        <v>4810.74778229</v>
      </c>
      <c r="Q106" s="36">
        <f>SUMIFS(СВЦЭМ!$D$39:$D$758,СВЦЭМ!$A$39:$A$758,$A106,СВЦЭМ!$B$39:$B$758,Q$83)+'СЕТ СН'!$H$11+СВЦЭМ!$D$10+'СЕТ СН'!$H$5-'СЕТ СН'!$H$21</f>
        <v>4836.4041696499999</v>
      </c>
      <c r="R106" s="36">
        <f>SUMIFS(СВЦЭМ!$D$39:$D$758,СВЦЭМ!$A$39:$A$758,$A106,СВЦЭМ!$B$39:$B$758,R$83)+'СЕТ СН'!$H$11+СВЦЭМ!$D$10+'СЕТ СН'!$H$5-'СЕТ СН'!$H$21</f>
        <v>4850.1569693800002</v>
      </c>
      <c r="S106" s="36">
        <f>SUMIFS(СВЦЭМ!$D$39:$D$758,СВЦЭМ!$A$39:$A$758,$A106,СВЦЭМ!$B$39:$B$758,S$83)+'СЕТ СН'!$H$11+СВЦЭМ!$D$10+'СЕТ СН'!$H$5-'СЕТ СН'!$H$21</f>
        <v>4854.7265389700005</v>
      </c>
      <c r="T106" s="36">
        <f>SUMIFS(СВЦЭМ!$D$39:$D$758,СВЦЭМ!$A$39:$A$758,$A106,СВЦЭМ!$B$39:$B$758,T$83)+'СЕТ СН'!$H$11+СВЦЭМ!$D$10+'СЕТ СН'!$H$5-'СЕТ СН'!$H$21</f>
        <v>4819.2987843400006</v>
      </c>
      <c r="U106" s="36">
        <f>SUMIFS(СВЦЭМ!$D$39:$D$758,СВЦЭМ!$A$39:$A$758,$A106,СВЦЭМ!$B$39:$B$758,U$83)+'СЕТ СН'!$H$11+СВЦЭМ!$D$10+'СЕТ СН'!$H$5-'СЕТ СН'!$H$21</f>
        <v>4853.2495566800008</v>
      </c>
      <c r="V106" s="36">
        <f>SUMIFS(СВЦЭМ!$D$39:$D$758,СВЦЭМ!$A$39:$A$758,$A106,СВЦЭМ!$B$39:$B$758,V$83)+'СЕТ СН'!$H$11+СВЦЭМ!$D$10+'СЕТ СН'!$H$5-'СЕТ СН'!$H$21</f>
        <v>4814.8265197600003</v>
      </c>
      <c r="W106" s="36">
        <f>SUMIFS(СВЦЭМ!$D$39:$D$758,СВЦЭМ!$A$39:$A$758,$A106,СВЦЭМ!$B$39:$B$758,W$83)+'СЕТ СН'!$H$11+СВЦЭМ!$D$10+'СЕТ СН'!$H$5-'СЕТ СН'!$H$21</f>
        <v>4792.0566468400002</v>
      </c>
      <c r="X106" s="36">
        <f>SUMIFS(СВЦЭМ!$D$39:$D$758,СВЦЭМ!$A$39:$A$758,$A106,СВЦЭМ!$B$39:$B$758,X$83)+'СЕТ СН'!$H$11+СВЦЭМ!$D$10+'СЕТ СН'!$H$5-'СЕТ СН'!$H$21</f>
        <v>4839.3945244300003</v>
      </c>
      <c r="Y106" s="36">
        <f>SUMIFS(СВЦЭМ!$D$39:$D$758,СВЦЭМ!$A$39:$A$758,$A106,СВЦЭМ!$B$39:$B$758,Y$83)+'СЕТ СН'!$H$11+СВЦЭМ!$D$10+'СЕТ СН'!$H$5-'СЕТ СН'!$H$21</f>
        <v>4884.4203667199999</v>
      </c>
    </row>
    <row r="107" spans="1:25" ht="15.75" x14ac:dyDescent="0.2">
      <c r="A107" s="35">
        <f t="shared" si="2"/>
        <v>45406</v>
      </c>
      <c r="B107" s="36">
        <f>SUMIFS(СВЦЭМ!$D$39:$D$758,СВЦЭМ!$A$39:$A$758,$A107,СВЦЭМ!$B$39:$B$758,B$83)+'СЕТ СН'!$H$11+СВЦЭМ!$D$10+'СЕТ СН'!$H$5-'СЕТ СН'!$H$21</f>
        <v>4955.1874046400008</v>
      </c>
      <c r="C107" s="36">
        <f>SUMIFS(СВЦЭМ!$D$39:$D$758,СВЦЭМ!$A$39:$A$758,$A107,СВЦЭМ!$B$39:$B$758,C$83)+'СЕТ СН'!$H$11+СВЦЭМ!$D$10+'СЕТ СН'!$H$5-'СЕТ СН'!$H$21</f>
        <v>5002.8612773800005</v>
      </c>
      <c r="D107" s="36">
        <f>SUMIFS(СВЦЭМ!$D$39:$D$758,СВЦЭМ!$A$39:$A$758,$A107,СВЦЭМ!$B$39:$B$758,D$83)+'СЕТ СН'!$H$11+СВЦЭМ!$D$10+'СЕТ СН'!$H$5-'СЕТ СН'!$H$21</f>
        <v>5020.2516726700005</v>
      </c>
      <c r="E107" s="36">
        <f>SUMIFS(СВЦЭМ!$D$39:$D$758,СВЦЭМ!$A$39:$A$758,$A107,СВЦЭМ!$B$39:$B$758,E$83)+'СЕТ СН'!$H$11+СВЦЭМ!$D$10+'СЕТ СН'!$H$5-'СЕТ СН'!$H$21</f>
        <v>5030.8738104000004</v>
      </c>
      <c r="F107" s="36">
        <f>SUMIFS(СВЦЭМ!$D$39:$D$758,СВЦЭМ!$A$39:$A$758,$A107,СВЦЭМ!$B$39:$B$758,F$83)+'СЕТ СН'!$H$11+СВЦЭМ!$D$10+'СЕТ СН'!$H$5-'СЕТ СН'!$H$21</f>
        <v>5002.4941688199997</v>
      </c>
      <c r="G107" s="36">
        <f>SUMIFS(СВЦЭМ!$D$39:$D$758,СВЦЭМ!$A$39:$A$758,$A107,СВЦЭМ!$B$39:$B$758,G$83)+'СЕТ СН'!$H$11+СВЦЭМ!$D$10+'СЕТ СН'!$H$5-'СЕТ СН'!$H$21</f>
        <v>4968.1905064700004</v>
      </c>
      <c r="H107" s="36">
        <f>SUMIFS(СВЦЭМ!$D$39:$D$758,СВЦЭМ!$A$39:$A$758,$A107,СВЦЭМ!$B$39:$B$758,H$83)+'СЕТ СН'!$H$11+СВЦЭМ!$D$10+'СЕТ СН'!$H$5-'СЕТ СН'!$H$21</f>
        <v>4906.9560700500006</v>
      </c>
      <c r="I107" s="36">
        <f>SUMIFS(СВЦЭМ!$D$39:$D$758,СВЦЭМ!$A$39:$A$758,$A107,СВЦЭМ!$B$39:$B$758,I$83)+'СЕТ СН'!$H$11+СВЦЭМ!$D$10+'СЕТ СН'!$H$5-'СЕТ СН'!$H$21</f>
        <v>4863.6808865399998</v>
      </c>
      <c r="J107" s="36">
        <f>SUMIFS(СВЦЭМ!$D$39:$D$758,СВЦЭМ!$A$39:$A$758,$A107,СВЦЭМ!$B$39:$B$758,J$83)+'СЕТ СН'!$H$11+СВЦЭМ!$D$10+'СЕТ СН'!$H$5-'СЕТ СН'!$H$21</f>
        <v>4800.9219381700004</v>
      </c>
      <c r="K107" s="36">
        <f>SUMIFS(СВЦЭМ!$D$39:$D$758,СВЦЭМ!$A$39:$A$758,$A107,СВЦЭМ!$B$39:$B$758,K$83)+'СЕТ СН'!$H$11+СВЦЭМ!$D$10+'СЕТ СН'!$H$5-'СЕТ СН'!$H$21</f>
        <v>4802.0788654999997</v>
      </c>
      <c r="L107" s="36">
        <f>SUMIFS(СВЦЭМ!$D$39:$D$758,СВЦЭМ!$A$39:$A$758,$A107,СВЦЭМ!$B$39:$B$758,L$83)+'СЕТ СН'!$H$11+СВЦЭМ!$D$10+'СЕТ СН'!$H$5-'СЕТ СН'!$H$21</f>
        <v>4804.2928496000004</v>
      </c>
      <c r="M107" s="36">
        <f>SUMIFS(СВЦЭМ!$D$39:$D$758,СВЦЭМ!$A$39:$A$758,$A107,СВЦЭМ!$B$39:$B$758,M$83)+'СЕТ СН'!$H$11+СВЦЭМ!$D$10+'СЕТ СН'!$H$5-'СЕТ СН'!$H$21</f>
        <v>4808.2167623200003</v>
      </c>
      <c r="N107" s="36">
        <f>SUMIFS(СВЦЭМ!$D$39:$D$758,СВЦЭМ!$A$39:$A$758,$A107,СВЦЭМ!$B$39:$B$758,N$83)+'СЕТ СН'!$H$11+СВЦЭМ!$D$10+'СЕТ СН'!$H$5-'СЕТ СН'!$H$21</f>
        <v>4804.9859711300005</v>
      </c>
      <c r="O107" s="36">
        <f>SUMIFS(СВЦЭМ!$D$39:$D$758,СВЦЭМ!$A$39:$A$758,$A107,СВЦЭМ!$B$39:$B$758,O$83)+'СЕТ СН'!$H$11+СВЦЭМ!$D$10+'СЕТ СН'!$H$5-'СЕТ СН'!$H$21</f>
        <v>4821.4816856699999</v>
      </c>
      <c r="P107" s="36">
        <f>SUMIFS(СВЦЭМ!$D$39:$D$758,СВЦЭМ!$A$39:$A$758,$A107,СВЦЭМ!$B$39:$B$758,P$83)+'СЕТ СН'!$H$11+СВЦЭМ!$D$10+'СЕТ СН'!$H$5-'СЕТ СН'!$H$21</f>
        <v>4836.0279591799999</v>
      </c>
      <c r="Q107" s="36">
        <f>SUMIFS(СВЦЭМ!$D$39:$D$758,СВЦЭМ!$A$39:$A$758,$A107,СВЦЭМ!$B$39:$B$758,Q$83)+'СЕТ СН'!$H$11+СВЦЭМ!$D$10+'СЕТ СН'!$H$5-'СЕТ СН'!$H$21</f>
        <v>4861.6781014600001</v>
      </c>
      <c r="R107" s="36">
        <f>SUMIFS(СВЦЭМ!$D$39:$D$758,СВЦЭМ!$A$39:$A$758,$A107,СВЦЭМ!$B$39:$B$758,R$83)+'СЕТ СН'!$H$11+СВЦЭМ!$D$10+'СЕТ СН'!$H$5-'СЕТ СН'!$H$21</f>
        <v>4849.7515117399998</v>
      </c>
      <c r="S107" s="36">
        <f>SUMIFS(СВЦЭМ!$D$39:$D$758,СВЦЭМ!$A$39:$A$758,$A107,СВЦЭМ!$B$39:$B$758,S$83)+'СЕТ СН'!$H$11+СВЦЭМ!$D$10+'СЕТ СН'!$H$5-'СЕТ СН'!$H$21</f>
        <v>4815.5763812499999</v>
      </c>
      <c r="T107" s="36">
        <f>SUMIFS(СВЦЭМ!$D$39:$D$758,СВЦЭМ!$A$39:$A$758,$A107,СВЦЭМ!$B$39:$B$758,T$83)+'СЕТ СН'!$H$11+СВЦЭМ!$D$10+'СЕТ СН'!$H$5-'СЕТ СН'!$H$21</f>
        <v>4794.3282202400005</v>
      </c>
      <c r="U107" s="36">
        <f>SUMIFS(СВЦЭМ!$D$39:$D$758,СВЦЭМ!$A$39:$A$758,$A107,СВЦЭМ!$B$39:$B$758,U$83)+'СЕТ СН'!$H$11+СВЦЭМ!$D$10+'СЕТ СН'!$H$5-'СЕТ СН'!$H$21</f>
        <v>4754.28588365</v>
      </c>
      <c r="V107" s="36">
        <f>SUMIFS(СВЦЭМ!$D$39:$D$758,СВЦЭМ!$A$39:$A$758,$A107,СВЦЭМ!$B$39:$B$758,V$83)+'СЕТ СН'!$H$11+СВЦЭМ!$D$10+'СЕТ СН'!$H$5-'СЕТ СН'!$H$21</f>
        <v>4730.9106543300004</v>
      </c>
      <c r="W107" s="36">
        <f>SUMIFS(СВЦЭМ!$D$39:$D$758,СВЦЭМ!$A$39:$A$758,$A107,СВЦЭМ!$B$39:$B$758,W$83)+'СЕТ СН'!$H$11+СВЦЭМ!$D$10+'СЕТ СН'!$H$5-'СЕТ СН'!$H$21</f>
        <v>4748.9297757900003</v>
      </c>
      <c r="X107" s="36">
        <f>SUMIFS(СВЦЭМ!$D$39:$D$758,СВЦЭМ!$A$39:$A$758,$A107,СВЦЭМ!$B$39:$B$758,X$83)+'СЕТ СН'!$H$11+СВЦЭМ!$D$10+'СЕТ СН'!$H$5-'СЕТ СН'!$H$21</f>
        <v>4816.7239748900001</v>
      </c>
      <c r="Y107" s="36">
        <f>SUMIFS(СВЦЭМ!$D$39:$D$758,СВЦЭМ!$A$39:$A$758,$A107,СВЦЭМ!$B$39:$B$758,Y$83)+'СЕТ СН'!$H$11+СВЦЭМ!$D$10+'СЕТ СН'!$H$5-'СЕТ СН'!$H$21</f>
        <v>4854.4043581599999</v>
      </c>
    </row>
    <row r="108" spans="1:25" ht="15.75" x14ac:dyDescent="0.2">
      <c r="A108" s="35">
        <f t="shared" si="2"/>
        <v>45407</v>
      </c>
      <c r="B108" s="36">
        <f>SUMIFS(СВЦЭМ!$D$39:$D$758,СВЦЭМ!$A$39:$A$758,$A108,СВЦЭМ!$B$39:$B$758,B$83)+'СЕТ СН'!$H$11+СВЦЭМ!$D$10+'СЕТ СН'!$H$5-'СЕТ СН'!$H$21</f>
        <v>4910.3607685500001</v>
      </c>
      <c r="C108" s="36">
        <f>SUMIFS(СВЦЭМ!$D$39:$D$758,СВЦЭМ!$A$39:$A$758,$A108,СВЦЭМ!$B$39:$B$758,C$83)+'СЕТ СН'!$H$11+СВЦЭМ!$D$10+'СЕТ СН'!$H$5-'СЕТ СН'!$H$21</f>
        <v>4976.9386553900003</v>
      </c>
      <c r="D108" s="36">
        <f>SUMIFS(СВЦЭМ!$D$39:$D$758,СВЦЭМ!$A$39:$A$758,$A108,СВЦЭМ!$B$39:$B$758,D$83)+'СЕТ СН'!$H$11+СВЦЭМ!$D$10+'СЕТ СН'!$H$5-'СЕТ СН'!$H$21</f>
        <v>5048.02542584</v>
      </c>
      <c r="E108" s="36">
        <f>SUMIFS(СВЦЭМ!$D$39:$D$758,СВЦЭМ!$A$39:$A$758,$A108,СВЦЭМ!$B$39:$B$758,E$83)+'СЕТ СН'!$H$11+СВЦЭМ!$D$10+'СЕТ СН'!$H$5-'СЕТ СН'!$H$21</f>
        <v>5055.6404501400002</v>
      </c>
      <c r="F108" s="36">
        <f>SUMIFS(СВЦЭМ!$D$39:$D$758,СВЦЭМ!$A$39:$A$758,$A108,СВЦЭМ!$B$39:$B$758,F$83)+'СЕТ СН'!$H$11+СВЦЭМ!$D$10+'СЕТ СН'!$H$5-'СЕТ СН'!$H$21</f>
        <v>5052.0402368900004</v>
      </c>
      <c r="G108" s="36">
        <f>SUMIFS(СВЦЭМ!$D$39:$D$758,СВЦЭМ!$A$39:$A$758,$A108,СВЦЭМ!$B$39:$B$758,G$83)+'СЕТ СН'!$H$11+СВЦЭМ!$D$10+'СЕТ СН'!$H$5-'СЕТ СН'!$H$21</f>
        <v>5052.27912689</v>
      </c>
      <c r="H108" s="36">
        <f>SUMIFS(СВЦЭМ!$D$39:$D$758,СВЦЭМ!$A$39:$A$758,$A108,СВЦЭМ!$B$39:$B$758,H$83)+'СЕТ СН'!$H$11+СВЦЭМ!$D$10+'СЕТ СН'!$H$5-'СЕТ СН'!$H$21</f>
        <v>4921.0030560800005</v>
      </c>
      <c r="I108" s="36">
        <f>SUMIFS(СВЦЭМ!$D$39:$D$758,СВЦЭМ!$A$39:$A$758,$A108,СВЦЭМ!$B$39:$B$758,I$83)+'СЕТ СН'!$H$11+СВЦЭМ!$D$10+'СЕТ СН'!$H$5-'СЕТ СН'!$H$21</f>
        <v>4901.4319892500007</v>
      </c>
      <c r="J108" s="36">
        <f>SUMIFS(СВЦЭМ!$D$39:$D$758,СВЦЭМ!$A$39:$A$758,$A108,СВЦЭМ!$B$39:$B$758,J$83)+'СЕТ СН'!$H$11+СВЦЭМ!$D$10+'СЕТ СН'!$H$5-'СЕТ СН'!$H$21</f>
        <v>4871.0545716800007</v>
      </c>
      <c r="K108" s="36">
        <f>SUMIFS(СВЦЭМ!$D$39:$D$758,СВЦЭМ!$A$39:$A$758,$A108,СВЦЭМ!$B$39:$B$758,K$83)+'СЕТ СН'!$H$11+СВЦЭМ!$D$10+'СЕТ СН'!$H$5-'СЕТ СН'!$H$21</f>
        <v>4875.1549540699998</v>
      </c>
      <c r="L108" s="36">
        <f>SUMIFS(СВЦЭМ!$D$39:$D$758,СВЦЭМ!$A$39:$A$758,$A108,СВЦЭМ!$B$39:$B$758,L$83)+'СЕТ СН'!$H$11+СВЦЭМ!$D$10+'СЕТ СН'!$H$5-'СЕТ СН'!$H$21</f>
        <v>4881.5381174100003</v>
      </c>
      <c r="M108" s="36">
        <f>SUMIFS(СВЦЭМ!$D$39:$D$758,СВЦЭМ!$A$39:$A$758,$A108,СВЦЭМ!$B$39:$B$758,M$83)+'СЕТ СН'!$H$11+СВЦЭМ!$D$10+'СЕТ СН'!$H$5-'СЕТ СН'!$H$21</f>
        <v>4878.4261053600003</v>
      </c>
      <c r="N108" s="36">
        <f>SUMIFS(СВЦЭМ!$D$39:$D$758,СВЦЭМ!$A$39:$A$758,$A108,СВЦЭМ!$B$39:$B$758,N$83)+'СЕТ СН'!$H$11+СВЦЭМ!$D$10+'СЕТ СН'!$H$5-'СЕТ СН'!$H$21</f>
        <v>4867.8998449500004</v>
      </c>
      <c r="O108" s="36">
        <f>SUMIFS(СВЦЭМ!$D$39:$D$758,СВЦЭМ!$A$39:$A$758,$A108,СВЦЭМ!$B$39:$B$758,O$83)+'СЕТ СН'!$H$11+СВЦЭМ!$D$10+'СЕТ СН'!$H$5-'СЕТ СН'!$H$21</f>
        <v>4910.6856253900005</v>
      </c>
      <c r="P108" s="36">
        <f>SUMIFS(СВЦЭМ!$D$39:$D$758,СВЦЭМ!$A$39:$A$758,$A108,СВЦЭМ!$B$39:$B$758,P$83)+'СЕТ СН'!$H$11+СВЦЭМ!$D$10+'СЕТ СН'!$H$5-'СЕТ СН'!$H$21</f>
        <v>4921.8386982100001</v>
      </c>
      <c r="Q108" s="36">
        <f>SUMIFS(СВЦЭМ!$D$39:$D$758,СВЦЭМ!$A$39:$A$758,$A108,СВЦЭМ!$B$39:$B$758,Q$83)+'СЕТ СН'!$H$11+СВЦЭМ!$D$10+'СЕТ СН'!$H$5-'СЕТ СН'!$H$21</f>
        <v>4938.3637014200003</v>
      </c>
      <c r="R108" s="36">
        <f>SUMIFS(СВЦЭМ!$D$39:$D$758,СВЦЭМ!$A$39:$A$758,$A108,СВЦЭМ!$B$39:$B$758,R$83)+'СЕТ СН'!$H$11+СВЦЭМ!$D$10+'СЕТ СН'!$H$5-'СЕТ СН'!$H$21</f>
        <v>4936.1701121799997</v>
      </c>
      <c r="S108" s="36">
        <f>SUMIFS(СВЦЭМ!$D$39:$D$758,СВЦЭМ!$A$39:$A$758,$A108,СВЦЭМ!$B$39:$B$758,S$83)+'СЕТ СН'!$H$11+СВЦЭМ!$D$10+'СЕТ СН'!$H$5-'СЕТ СН'!$H$21</f>
        <v>4922.33662508</v>
      </c>
      <c r="T108" s="36">
        <f>SUMIFS(СВЦЭМ!$D$39:$D$758,СВЦЭМ!$A$39:$A$758,$A108,СВЦЭМ!$B$39:$B$758,T$83)+'СЕТ СН'!$H$11+СВЦЭМ!$D$10+'СЕТ СН'!$H$5-'СЕТ СН'!$H$21</f>
        <v>4861.6866822800002</v>
      </c>
      <c r="U108" s="36">
        <f>SUMIFS(СВЦЭМ!$D$39:$D$758,СВЦЭМ!$A$39:$A$758,$A108,СВЦЭМ!$B$39:$B$758,U$83)+'СЕТ СН'!$H$11+СВЦЭМ!$D$10+'СЕТ СН'!$H$5-'СЕТ СН'!$H$21</f>
        <v>4820.9594365000003</v>
      </c>
      <c r="V108" s="36">
        <f>SUMIFS(СВЦЭМ!$D$39:$D$758,СВЦЭМ!$A$39:$A$758,$A108,СВЦЭМ!$B$39:$B$758,V$83)+'СЕТ СН'!$H$11+СВЦЭМ!$D$10+'СЕТ СН'!$H$5-'СЕТ СН'!$H$21</f>
        <v>4804.7662611699998</v>
      </c>
      <c r="W108" s="36">
        <f>SUMIFS(СВЦЭМ!$D$39:$D$758,СВЦЭМ!$A$39:$A$758,$A108,СВЦЭМ!$B$39:$B$758,W$83)+'СЕТ СН'!$H$11+СВЦЭМ!$D$10+'СЕТ СН'!$H$5-'СЕТ СН'!$H$21</f>
        <v>4829.6269737399998</v>
      </c>
      <c r="X108" s="36">
        <f>SUMIFS(СВЦЭМ!$D$39:$D$758,СВЦЭМ!$A$39:$A$758,$A108,СВЦЭМ!$B$39:$B$758,X$83)+'СЕТ СН'!$H$11+СВЦЭМ!$D$10+'СЕТ СН'!$H$5-'СЕТ СН'!$H$21</f>
        <v>4884.3476495800005</v>
      </c>
      <c r="Y108" s="36">
        <f>SUMIFS(СВЦЭМ!$D$39:$D$758,СВЦЭМ!$A$39:$A$758,$A108,СВЦЭМ!$B$39:$B$758,Y$83)+'СЕТ СН'!$H$11+СВЦЭМ!$D$10+'СЕТ СН'!$H$5-'СЕТ СН'!$H$21</f>
        <v>4921.1611620399999</v>
      </c>
    </row>
    <row r="109" spans="1:25" ht="15.75" x14ac:dyDescent="0.2">
      <c r="A109" s="35">
        <f t="shared" si="2"/>
        <v>45408</v>
      </c>
      <c r="B109" s="36">
        <f>SUMIFS(СВЦЭМ!$D$39:$D$758,СВЦЭМ!$A$39:$A$758,$A109,СВЦЭМ!$B$39:$B$758,B$83)+'СЕТ СН'!$H$11+СВЦЭМ!$D$10+'СЕТ СН'!$H$5-'СЕТ СН'!$H$21</f>
        <v>4939.7492080000002</v>
      </c>
      <c r="C109" s="36">
        <f>SUMIFS(СВЦЭМ!$D$39:$D$758,СВЦЭМ!$A$39:$A$758,$A109,СВЦЭМ!$B$39:$B$758,C$83)+'СЕТ СН'!$H$11+СВЦЭМ!$D$10+'СЕТ СН'!$H$5-'СЕТ СН'!$H$21</f>
        <v>4999.9465442700002</v>
      </c>
      <c r="D109" s="36">
        <f>SUMIFS(СВЦЭМ!$D$39:$D$758,СВЦЭМ!$A$39:$A$758,$A109,СВЦЭМ!$B$39:$B$758,D$83)+'СЕТ СН'!$H$11+СВЦЭМ!$D$10+'СЕТ СН'!$H$5-'СЕТ СН'!$H$21</f>
        <v>5059.1532656899999</v>
      </c>
      <c r="E109" s="36">
        <f>SUMIFS(СВЦЭМ!$D$39:$D$758,СВЦЭМ!$A$39:$A$758,$A109,СВЦЭМ!$B$39:$B$758,E$83)+'СЕТ СН'!$H$11+СВЦЭМ!$D$10+'СЕТ СН'!$H$5-'СЕТ СН'!$H$21</f>
        <v>5078.0654475900001</v>
      </c>
      <c r="F109" s="36">
        <f>SUMIFS(СВЦЭМ!$D$39:$D$758,СВЦЭМ!$A$39:$A$758,$A109,СВЦЭМ!$B$39:$B$758,F$83)+'СЕТ СН'!$H$11+СВЦЭМ!$D$10+'СЕТ СН'!$H$5-'СЕТ СН'!$H$21</f>
        <v>5072.8618415700003</v>
      </c>
      <c r="G109" s="36">
        <f>SUMIFS(СВЦЭМ!$D$39:$D$758,СВЦЭМ!$A$39:$A$758,$A109,СВЦЭМ!$B$39:$B$758,G$83)+'СЕТ СН'!$H$11+СВЦЭМ!$D$10+'СЕТ СН'!$H$5-'СЕТ СН'!$H$21</f>
        <v>5050.4066097000004</v>
      </c>
      <c r="H109" s="36">
        <f>SUMIFS(СВЦЭМ!$D$39:$D$758,СВЦЭМ!$A$39:$A$758,$A109,СВЦЭМ!$B$39:$B$758,H$83)+'СЕТ СН'!$H$11+СВЦЭМ!$D$10+'СЕТ СН'!$H$5-'СЕТ СН'!$H$21</f>
        <v>4983.7982638100002</v>
      </c>
      <c r="I109" s="36">
        <f>SUMIFS(СВЦЭМ!$D$39:$D$758,СВЦЭМ!$A$39:$A$758,$A109,СВЦЭМ!$B$39:$B$758,I$83)+'СЕТ СН'!$H$11+СВЦЭМ!$D$10+'СЕТ СН'!$H$5-'СЕТ СН'!$H$21</f>
        <v>4916.2292803</v>
      </c>
      <c r="J109" s="36">
        <f>SUMIFS(СВЦЭМ!$D$39:$D$758,СВЦЭМ!$A$39:$A$758,$A109,СВЦЭМ!$B$39:$B$758,J$83)+'СЕТ СН'!$H$11+СВЦЭМ!$D$10+'СЕТ СН'!$H$5-'СЕТ СН'!$H$21</f>
        <v>4872.8474726700006</v>
      </c>
      <c r="K109" s="36">
        <f>SUMIFS(СВЦЭМ!$D$39:$D$758,СВЦЭМ!$A$39:$A$758,$A109,СВЦЭМ!$B$39:$B$758,K$83)+'СЕТ СН'!$H$11+СВЦЭМ!$D$10+'СЕТ СН'!$H$5-'СЕТ СН'!$H$21</f>
        <v>4863.7294759599999</v>
      </c>
      <c r="L109" s="36">
        <f>SUMIFS(СВЦЭМ!$D$39:$D$758,СВЦЭМ!$A$39:$A$758,$A109,СВЦЭМ!$B$39:$B$758,L$83)+'СЕТ СН'!$H$11+СВЦЭМ!$D$10+'СЕТ СН'!$H$5-'СЕТ СН'!$H$21</f>
        <v>4845.2182822300001</v>
      </c>
      <c r="M109" s="36">
        <f>SUMIFS(СВЦЭМ!$D$39:$D$758,СВЦЭМ!$A$39:$A$758,$A109,СВЦЭМ!$B$39:$B$758,M$83)+'СЕТ СН'!$H$11+СВЦЭМ!$D$10+'СЕТ СН'!$H$5-'СЕТ СН'!$H$21</f>
        <v>4852.0551976300003</v>
      </c>
      <c r="N109" s="36">
        <f>SUMIFS(СВЦЭМ!$D$39:$D$758,СВЦЭМ!$A$39:$A$758,$A109,СВЦЭМ!$B$39:$B$758,N$83)+'СЕТ СН'!$H$11+СВЦЭМ!$D$10+'СЕТ СН'!$H$5-'СЕТ СН'!$H$21</f>
        <v>4854.0535905800007</v>
      </c>
      <c r="O109" s="36">
        <f>SUMIFS(СВЦЭМ!$D$39:$D$758,СВЦЭМ!$A$39:$A$758,$A109,СВЦЭМ!$B$39:$B$758,O$83)+'СЕТ СН'!$H$11+СВЦЭМ!$D$10+'СЕТ СН'!$H$5-'СЕТ СН'!$H$21</f>
        <v>4859.3291885799999</v>
      </c>
      <c r="P109" s="36">
        <f>SUMIFS(СВЦЭМ!$D$39:$D$758,СВЦЭМ!$A$39:$A$758,$A109,СВЦЭМ!$B$39:$B$758,P$83)+'СЕТ СН'!$H$11+СВЦЭМ!$D$10+'СЕТ СН'!$H$5-'СЕТ СН'!$H$21</f>
        <v>4829.7033874799999</v>
      </c>
      <c r="Q109" s="36">
        <f>SUMIFS(СВЦЭМ!$D$39:$D$758,СВЦЭМ!$A$39:$A$758,$A109,СВЦЭМ!$B$39:$B$758,Q$83)+'СЕТ СН'!$H$11+СВЦЭМ!$D$10+'СЕТ СН'!$H$5-'СЕТ СН'!$H$21</f>
        <v>4847.6962917000001</v>
      </c>
      <c r="R109" s="36">
        <f>SUMIFS(СВЦЭМ!$D$39:$D$758,СВЦЭМ!$A$39:$A$758,$A109,СВЦЭМ!$B$39:$B$758,R$83)+'СЕТ СН'!$H$11+СВЦЭМ!$D$10+'СЕТ СН'!$H$5-'СЕТ СН'!$H$21</f>
        <v>4881.5270276500005</v>
      </c>
      <c r="S109" s="36">
        <f>SUMIFS(СВЦЭМ!$D$39:$D$758,СВЦЭМ!$A$39:$A$758,$A109,СВЦЭМ!$B$39:$B$758,S$83)+'СЕТ СН'!$H$11+СВЦЭМ!$D$10+'СЕТ СН'!$H$5-'СЕТ СН'!$H$21</f>
        <v>4886.44840286</v>
      </c>
      <c r="T109" s="36">
        <f>SUMIFS(СВЦЭМ!$D$39:$D$758,СВЦЭМ!$A$39:$A$758,$A109,СВЦЭМ!$B$39:$B$758,T$83)+'СЕТ СН'!$H$11+СВЦЭМ!$D$10+'СЕТ СН'!$H$5-'СЕТ СН'!$H$21</f>
        <v>4857.0545931800007</v>
      </c>
      <c r="U109" s="36">
        <f>SUMIFS(СВЦЭМ!$D$39:$D$758,СВЦЭМ!$A$39:$A$758,$A109,СВЦЭМ!$B$39:$B$758,U$83)+'СЕТ СН'!$H$11+СВЦЭМ!$D$10+'СЕТ СН'!$H$5-'СЕТ СН'!$H$21</f>
        <v>4845.8685111100003</v>
      </c>
      <c r="V109" s="36">
        <f>SUMIFS(СВЦЭМ!$D$39:$D$758,СВЦЭМ!$A$39:$A$758,$A109,СВЦЭМ!$B$39:$B$758,V$83)+'СЕТ СН'!$H$11+СВЦЭМ!$D$10+'СЕТ СН'!$H$5-'СЕТ СН'!$H$21</f>
        <v>4822.16481303</v>
      </c>
      <c r="W109" s="36">
        <f>SUMIFS(СВЦЭМ!$D$39:$D$758,СВЦЭМ!$A$39:$A$758,$A109,СВЦЭМ!$B$39:$B$758,W$83)+'СЕТ СН'!$H$11+СВЦЭМ!$D$10+'СЕТ СН'!$H$5-'СЕТ СН'!$H$21</f>
        <v>4811.9151659700001</v>
      </c>
      <c r="X109" s="36">
        <f>SUMIFS(СВЦЭМ!$D$39:$D$758,СВЦЭМ!$A$39:$A$758,$A109,СВЦЭМ!$B$39:$B$758,X$83)+'СЕТ СН'!$H$11+СВЦЭМ!$D$10+'СЕТ СН'!$H$5-'СЕТ СН'!$H$21</f>
        <v>4820.1520819400002</v>
      </c>
      <c r="Y109" s="36">
        <f>SUMIFS(СВЦЭМ!$D$39:$D$758,СВЦЭМ!$A$39:$A$758,$A109,СВЦЭМ!$B$39:$B$758,Y$83)+'СЕТ СН'!$H$11+СВЦЭМ!$D$10+'СЕТ СН'!$H$5-'СЕТ СН'!$H$21</f>
        <v>4878.85479691</v>
      </c>
    </row>
    <row r="110" spans="1:25" ht="15.75" x14ac:dyDescent="0.2">
      <c r="A110" s="35">
        <f t="shared" si="2"/>
        <v>45409</v>
      </c>
      <c r="B110" s="36">
        <f>SUMIFS(СВЦЭМ!$D$39:$D$758,СВЦЭМ!$A$39:$A$758,$A110,СВЦЭМ!$B$39:$B$758,B$83)+'СЕТ СН'!$H$11+СВЦЭМ!$D$10+'СЕТ СН'!$H$5-'СЕТ СН'!$H$21</f>
        <v>4977.19286913</v>
      </c>
      <c r="C110" s="36">
        <f>SUMIFS(СВЦЭМ!$D$39:$D$758,СВЦЭМ!$A$39:$A$758,$A110,СВЦЭМ!$B$39:$B$758,C$83)+'СЕТ СН'!$H$11+СВЦЭМ!$D$10+'СЕТ СН'!$H$5-'СЕТ СН'!$H$21</f>
        <v>5081.6300382200006</v>
      </c>
      <c r="D110" s="36">
        <f>SUMIFS(СВЦЭМ!$D$39:$D$758,СВЦЭМ!$A$39:$A$758,$A110,СВЦЭМ!$B$39:$B$758,D$83)+'СЕТ СН'!$H$11+СВЦЭМ!$D$10+'СЕТ СН'!$H$5-'СЕТ СН'!$H$21</f>
        <v>5085.6778567800002</v>
      </c>
      <c r="E110" s="36">
        <f>SUMIFS(СВЦЭМ!$D$39:$D$758,СВЦЭМ!$A$39:$A$758,$A110,СВЦЭМ!$B$39:$B$758,E$83)+'СЕТ СН'!$H$11+СВЦЭМ!$D$10+'СЕТ СН'!$H$5-'СЕТ СН'!$H$21</f>
        <v>5083.8364854800002</v>
      </c>
      <c r="F110" s="36">
        <f>SUMIFS(СВЦЭМ!$D$39:$D$758,СВЦЭМ!$A$39:$A$758,$A110,СВЦЭМ!$B$39:$B$758,F$83)+'СЕТ СН'!$H$11+СВЦЭМ!$D$10+'СЕТ СН'!$H$5-'СЕТ СН'!$H$21</f>
        <v>5084.8453756300005</v>
      </c>
      <c r="G110" s="36">
        <f>SUMIFS(СВЦЭМ!$D$39:$D$758,СВЦЭМ!$A$39:$A$758,$A110,СВЦЭМ!$B$39:$B$758,G$83)+'СЕТ СН'!$H$11+СВЦЭМ!$D$10+'СЕТ СН'!$H$5-'СЕТ СН'!$H$21</f>
        <v>5094.8572202400001</v>
      </c>
      <c r="H110" s="36">
        <f>SUMIFS(СВЦЭМ!$D$39:$D$758,СВЦЭМ!$A$39:$A$758,$A110,СВЦЭМ!$B$39:$B$758,H$83)+'СЕТ СН'!$H$11+СВЦЭМ!$D$10+'СЕТ СН'!$H$5-'СЕТ СН'!$H$21</f>
        <v>5014.2058044100004</v>
      </c>
      <c r="I110" s="36">
        <f>SUMIFS(СВЦЭМ!$D$39:$D$758,СВЦЭМ!$A$39:$A$758,$A110,СВЦЭМ!$B$39:$B$758,I$83)+'СЕТ СН'!$H$11+СВЦЭМ!$D$10+'СЕТ СН'!$H$5-'СЕТ СН'!$H$21</f>
        <v>5001.5664986299998</v>
      </c>
      <c r="J110" s="36">
        <f>SUMIFS(СВЦЭМ!$D$39:$D$758,СВЦЭМ!$A$39:$A$758,$A110,СВЦЭМ!$B$39:$B$758,J$83)+'СЕТ СН'!$H$11+СВЦЭМ!$D$10+'СЕТ СН'!$H$5-'СЕТ СН'!$H$21</f>
        <v>4922.5102574100001</v>
      </c>
      <c r="K110" s="36">
        <f>SUMIFS(СВЦЭМ!$D$39:$D$758,СВЦЭМ!$A$39:$A$758,$A110,СВЦЭМ!$B$39:$B$758,K$83)+'СЕТ СН'!$H$11+СВЦЭМ!$D$10+'СЕТ СН'!$H$5-'СЕТ СН'!$H$21</f>
        <v>4922.9836046700002</v>
      </c>
      <c r="L110" s="36">
        <f>SUMIFS(СВЦЭМ!$D$39:$D$758,СВЦЭМ!$A$39:$A$758,$A110,СВЦЭМ!$B$39:$B$758,L$83)+'СЕТ СН'!$H$11+СВЦЭМ!$D$10+'СЕТ СН'!$H$5-'СЕТ СН'!$H$21</f>
        <v>4872.8128351100004</v>
      </c>
      <c r="M110" s="36">
        <f>SUMIFS(СВЦЭМ!$D$39:$D$758,СВЦЭМ!$A$39:$A$758,$A110,СВЦЭМ!$B$39:$B$758,M$83)+'СЕТ СН'!$H$11+СВЦЭМ!$D$10+'СЕТ СН'!$H$5-'СЕТ СН'!$H$21</f>
        <v>4901.1365907700001</v>
      </c>
      <c r="N110" s="36">
        <f>SUMIFS(СВЦЭМ!$D$39:$D$758,СВЦЭМ!$A$39:$A$758,$A110,СВЦЭМ!$B$39:$B$758,N$83)+'СЕТ СН'!$H$11+СВЦЭМ!$D$10+'СЕТ СН'!$H$5-'СЕТ СН'!$H$21</f>
        <v>4888.1679059300004</v>
      </c>
      <c r="O110" s="36">
        <f>SUMIFS(СВЦЭМ!$D$39:$D$758,СВЦЭМ!$A$39:$A$758,$A110,СВЦЭМ!$B$39:$B$758,O$83)+'СЕТ СН'!$H$11+СВЦЭМ!$D$10+'СЕТ СН'!$H$5-'СЕТ СН'!$H$21</f>
        <v>4908.0793456600004</v>
      </c>
      <c r="P110" s="36">
        <f>SUMIFS(СВЦЭМ!$D$39:$D$758,СВЦЭМ!$A$39:$A$758,$A110,СВЦЭМ!$B$39:$B$758,P$83)+'СЕТ СН'!$H$11+СВЦЭМ!$D$10+'СЕТ СН'!$H$5-'СЕТ СН'!$H$21</f>
        <v>4926.1628172999999</v>
      </c>
      <c r="Q110" s="36">
        <f>SUMIFS(СВЦЭМ!$D$39:$D$758,СВЦЭМ!$A$39:$A$758,$A110,СВЦЭМ!$B$39:$B$758,Q$83)+'СЕТ СН'!$H$11+СВЦЭМ!$D$10+'СЕТ СН'!$H$5-'СЕТ СН'!$H$21</f>
        <v>4932.5183170800001</v>
      </c>
      <c r="R110" s="36">
        <f>SUMIFS(СВЦЭМ!$D$39:$D$758,СВЦЭМ!$A$39:$A$758,$A110,СВЦЭМ!$B$39:$B$758,R$83)+'СЕТ СН'!$H$11+СВЦЭМ!$D$10+'СЕТ СН'!$H$5-'СЕТ СН'!$H$21</f>
        <v>4938.8212295200001</v>
      </c>
      <c r="S110" s="36">
        <f>SUMIFS(СВЦЭМ!$D$39:$D$758,СВЦЭМ!$A$39:$A$758,$A110,СВЦЭМ!$B$39:$B$758,S$83)+'СЕТ СН'!$H$11+СВЦЭМ!$D$10+'СЕТ СН'!$H$5-'СЕТ СН'!$H$21</f>
        <v>4906.4790158400001</v>
      </c>
      <c r="T110" s="36">
        <f>SUMIFS(СВЦЭМ!$D$39:$D$758,СВЦЭМ!$A$39:$A$758,$A110,СВЦЭМ!$B$39:$B$758,T$83)+'СЕТ СН'!$H$11+СВЦЭМ!$D$10+'СЕТ СН'!$H$5-'СЕТ СН'!$H$21</f>
        <v>4926.1628449199998</v>
      </c>
      <c r="U110" s="36">
        <f>SUMIFS(СВЦЭМ!$D$39:$D$758,СВЦЭМ!$A$39:$A$758,$A110,СВЦЭМ!$B$39:$B$758,U$83)+'СЕТ СН'!$H$11+СВЦЭМ!$D$10+'СЕТ СН'!$H$5-'СЕТ СН'!$H$21</f>
        <v>4846.8838462800004</v>
      </c>
      <c r="V110" s="36">
        <f>SUMIFS(СВЦЭМ!$D$39:$D$758,СВЦЭМ!$A$39:$A$758,$A110,СВЦЭМ!$B$39:$B$758,V$83)+'СЕТ СН'!$H$11+СВЦЭМ!$D$10+'СЕТ СН'!$H$5-'СЕТ СН'!$H$21</f>
        <v>4890.4091053000002</v>
      </c>
      <c r="W110" s="36">
        <f>SUMIFS(СВЦЭМ!$D$39:$D$758,СВЦЭМ!$A$39:$A$758,$A110,СВЦЭМ!$B$39:$B$758,W$83)+'СЕТ СН'!$H$11+СВЦЭМ!$D$10+'СЕТ СН'!$H$5-'СЕТ СН'!$H$21</f>
        <v>4885.6843991200003</v>
      </c>
      <c r="X110" s="36">
        <f>SUMIFS(СВЦЭМ!$D$39:$D$758,СВЦЭМ!$A$39:$A$758,$A110,СВЦЭМ!$B$39:$B$758,X$83)+'СЕТ СН'!$H$11+СВЦЭМ!$D$10+'СЕТ СН'!$H$5-'СЕТ СН'!$H$21</f>
        <v>4978.5661007100007</v>
      </c>
      <c r="Y110" s="36">
        <f>SUMIFS(СВЦЭМ!$D$39:$D$758,СВЦЭМ!$A$39:$A$758,$A110,СВЦЭМ!$B$39:$B$758,Y$83)+'СЕТ СН'!$H$11+СВЦЭМ!$D$10+'СЕТ СН'!$H$5-'СЕТ СН'!$H$21</f>
        <v>5068.28194532</v>
      </c>
    </row>
    <row r="111" spans="1:25" ht="15.75" x14ac:dyDescent="0.2">
      <c r="A111" s="35">
        <f t="shared" si="2"/>
        <v>45410</v>
      </c>
      <c r="B111" s="36">
        <f>SUMIFS(СВЦЭМ!$D$39:$D$758,СВЦЭМ!$A$39:$A$758,$A111,СВЦЭМ!$B$39:$B$758,B$83)+'СЕТ СН'!$H$11+СВЦЭМ!$D$10+'СЕТ СН'!$H$5-'СЕТ СН'!$H$21</f>
        <v>5115.1876850299996</v>
      </c>
      <c r="C111" s="36">
        <f>SUMIFS(СВЦЭМ!$D$39:$D$758,СВЦЭМ!$A$39:$A$758,$A111,СВЦЭМ!$B$39:$B$758,C$83)+'СЕТ СН'!$H$11+СВЦЭМ!$D$10+'СЕТ СН'!$H$5-'СЕТ СН'!$H$21</f>
        <v>4918.1264957500007</v>
      </c>
      <c r="D111" s="36">
        <f>SUMIFS(СВЦЭМ!$D$39:$D$758,СВЦЭМ!$A$39:$A$758,$A111,СВЦЭМ!$B$39:$B$758,D$83)+'СЕТ СН'!$H$11+СВЦЭМ!$D$10+'СЕТ СН'!$H$5-'СЕТ СН'!$H$21</f>
        <v>4950.1986657800007</v>
      </c>
      <c r="E111" s="36">
        <f>SUMIFS(СВЦЭМ!$D$39:$D$758,СВЦЭМ!$A$39:$A$758,$A111,СВЦЭМ!$B$39:$B$758,E$83)+'СЕТ СН'!$H$11+СВЦЭМ!$D$10+'СЕТ СН'!$H$5-'СЕТ СН'!$H$21</f>
        <v>4964.2332282300003</v>
      </c>
      <c r="F111" s="36">
        <f>SUMIFS(СВЦЭМ!$D$39:$D$758,СВЦЭМ!$A$39:$A$758,$A111,СВЦЭМ!$B$39:$B$758,F$83)+'СЕТ СН'!$H$11+СВЦЭМ!$D$10+'СЕТ СН'!$H$5-'СЕТ СН'!$H$21</f>
        <v>4986.1583524600001</v>
      </c>
      <c r="G111" s="36">
        <f>SUMIFS(СВЦЭМ!$D$39:$D$758,СВЦЭМ!$A$39:$A$758,$A111,СВЦЭМ!$B$39:$B$758,G$83)+'СЕТ СН'!$H$11+СВЦЭМ!$D$10+'СЕТ СН'!$H$5-'СЕТ СН'!$H$21</f>
        <v>4972.8207050000001</v>
      </c>
      <c r="H111" s="36">
        <f>SUMIFS(СВЦЭМ!$D$39:$D$758,СВЦЭМ!$A$39:$A$758,$A111,СВЦЭМ!$B$39:$B$758,H$83)+'СЕТ СН'!$H$11+СВЦЭМ!$D$10+'СЕТ СН'!$H$5-'СЕТ СН'!$H$21</f>
        <v>5076.9987882799996</v>
      </c>
      <c r="I111" s="36">
        <f>SUMIFS(СВЦЭМ!$D$39:$D$758,СВЦЭМ!$A$39:$A$758,$A111,СВЦЭМ!$B$39:$B$758,I$83)+'СЕТ СН'!$H$11+СВЦЭМ!$D$10+'СЕТ СН'!$H$5-'СЕТ СН'!$H$21</f>
        <v>5011.9867595800006</v>
      </c>
      <c r="J111" s="36">
        <f>SUMIFS(СВЦЭМ!$D$39:$D$758,СВЦЭМ!$A$39:$A$758,$A111,СВЦЭМ!$B$39:$B$758,J$83)+'СЕТ СН'!$H$11+СВЦЭМ!$D$10+'СЕТ СН'!$H$5-'СЕТ СН'!$H$21</f>
        <v>4880.84827511</v>
      </c>
      <c r="K111" s="36">
        <f>SUMIFS(СВЦЭМ!$D$39:$D$758,СВЦЭМ!$A$39:$A$758,$A111,СВЦЭМ!$B$39:$B$758,K$83)+'СЕТ СН'!$H$11+СВЦЭМ!$D$10+'СЕТ СН'!$H$5-'СЕТ СН'!$H$21</f>
        <v>4826.8503674500007</v>
      </c>
      <c r="L111" s="36">
        <f>SUMIFS(СВЦЭМ!$D$39:$D$758,СВЦЭМ!$A$39:$A$758,$A111,СВЦЭМ!$B$39:$B$758,L$83)+'СЕТ СН'!$H$11+СВЦЭМ!$D$10+'СЕТ СН'!$H$5-'СЕТ СН'!$H$21</f>
        <v>4813.9700855700003</v>
      </c>
      <c r="M111" s="36">
        <f>SUMIFS(СВЦЭМ!$D$39:$D$758,СВЦЭМ!$A$39:$A$758,$A111,СВЦЭМ!$B$39:$B$758,M$83)+'СЕТ СН'!$H$11+СВЦЭМ!$D$10+'СЕТ СН'!$H$5-'СЕТ СН'!$H$21</f>
        <v>4851.8535308400005</v>
      </c>
      <c r="N111" s="36">
        <f>SUMIFS(СВЦЭМ!$D$39:$D$758,СВЦЭМ!$A$39:$A$758,$A111,СВЦЭМ!$B$39:$B$758,N$83)+'СЕТ СН'!$H$11+СВЦЭМ!$D$10+'СЕТ СН'!$H$5-'СЕТ СН'!$H$21</f>
        <v>4855.9681921400006</v>
      </c>
      <c r="O111" s="36">
        <f>SUMIFS(СВЦЭМ!$D$39:$D$758,СВЦЭМ!$A$39:$A$758,$A111,СВЦЭМ!$B$39:$B$758,O$83)+'СЕТ СН'!$H$11+СВЦЭМ!$D$10+'СЕТ СН'!$H$5-'СЕТ СН'!$H$21</f>
        <v>4882.0041140100002</v>
      </c>
      <c r="P111" s="36">
        <f>SUMIFS(СВЦЭМ!$D$39:$D$758,СВЦЭМ!$A$39:$A$758,$A111,СВЦЭМ!$B$39:$B$758,P$83)+'СЕТ СН'!$H$11+СВЦЭМ!$D$10+'СЕТ СН'!$H$5-'СЕТ СН'!$H$21</f>
        <v>4897.0505712699996</v>
      </c>
      <c r="Q111" s="36">
        <f>SUMIFS(СВЦЭМ!$D$39:$D$758,СВЦЭМ!$A$39:$A$758,$A111,СВЦЭМ!$B$39:$B$758,Q$83)+'СЕТ СН'!$H$11+СВЦЭМ!$D$10+'СЕТ СН'!$H$5-'СЕТ СН'!$H$21</f>
        <v>4911.0156787599999</v>
      </c>
      <c r="R111" s="36">
        <f>SUMIFS(СВЦЭМ!$D$39:$D$758,СВЦЭМ!$A$39:$A$758,$A111,СВЦЭМ!$B$39:$B$758,R$83)+'СЕТ СН'!$H$11+СВЦЭМ!$D$10+'СЕТ СН'!$H$5-'СЕТ СН'!$H$21</f>
        <v>4944.3011529000005</v>
      </c>
      <c r="S111" s="36">
        <f>SUMIFS(СВЦЭМ!$D$39:$D$758,СВЦЭМ!$A$39:$A$758,$A111,СВЦЭМ!$B$39:$B$758,S$83)+'СЕТ СН'!$H$11+СВЦЭМ!$D$10+'СЕТ СН'!$H$5-'СЕТ СН'!$H$21</f>
        <v>4927.1511827200002</v>
      </c>
      <c r="T111" s="36">
        <f>SUMIFS(СВЦЭМ!$D$39:$D$758,СВЦЭМ!$A$39:$A$758,$A111,СВЦЭМ!$B$39:$B$758,T$83)+'СЕТ СН'!$H$11+СВЦЭМ!$D$10+'СЕТ СН'!$H$5-'СЕТ СН'!$H$21</f>
        <v>4894.9063280099999</v>
      </c>
      <c r="U111" s="36">
        <f>SUMIFS(СВЦЭМ!$D$39:$D$758,СВЦЭМ!$A$39:$A$758,$A111,СВЦЭМ!$B$39:$B$758,U$83)+'СЕТ СН'!$H$11+СВЦЭМ!$D$10+'СЕТ СН'!$H$5-'СЕТ СН'!$H$21</f>
        <v>4889.1958936299998</v>
      </c>
      <c r="V111" s="36">
        <f>SUMIFS(СВЦЭМ!$D$39:$D$758,СВЦЭМ!$A$39:$A$758,$A111,СВЦЭМ!$B$39:$B$758,V$83)+'СЕТ СН'!$H$11+СВЦЭМ!$D$10+'СЕТ СН'!$H$5-'СЕТ СН'!$H$21</f>
        <v>4844.3334199800001</v>
      </c>
      <c r="W111" s="36">
        <f>SUMIFS(СВЦЭМ!$D$39:$D$758,СВЦЭМ!$A$39:$A$758,$A111,СВЦЭМ!$B$39:$B$758,W$83)+'СЕТ СН'!$H$11+СВЦЭМ!$D$10+'СЕТ СН'!$H$5-'СЕТ СН'!$H$21</f>
        <v>4823.1681776400001</v>
      </c>
      <c r="X111" s="36">
        <f>SUMIFS(СВЦЭМ!$D$39:$D$758,СВЦЭМ!$A$39:$A$758,$A111,СВЦЭМ!$B$39:$B$758,X$83)+'СЕТ СН'!$H$11+СВЦЭМ!$D$10+'СЕТ СН'!$H$5-'СЕТ СН'!$H$21</f>
        <v>4852.3341967400002</v>
      </c>
      <c r="Y111" s="36">
        <f>SUMIFS(СВЦЭМ!$D$39:$D$758,СВЦЭМ!$A$39:$A$758,$A111,СВЦЭМ!$B$39:$B$758,Y$83)+'СЕТ СН'!$H$11+СВЦЭМ!$D$10+'СЕТ СН'!$H$5-'СЕТ СН'!$H$21</f>
        <v>4926.0012291399999</v>
      </c>
    </row>
    <row r="112" spans="1:25" ht="15.75" x14ac:dyDescent="0.2">
      <c r="A112" s="35">
        <f t="shared" si="2"/>
        <v>45411</v>
      </c>
      <c r="B112" s="36">
        <f>SUMIFS(СВЦЭМ!$D$39:$D$758,СВЦЭМ!$A$39:$A$758,$A112,СВЦЭМ!$B$39:$B$758,B$83)+'СЕТ СН'!$H$11+СВЦЭМ!$D$10+'СЕТ СН'!$H$5-'СЕТ СН'!$H$21</f>
        <v>4802.1830893900005</v>
      </c>
      <c r="C112" s="36">
        <f>SUMIFS(СВЦЭМ!$D$39:$D$758,СВЦЭМ!$A$39:$A$758,$A112,СВЦЭМ!$B$39:$B$758,C$83)+'СЕТ СН'!$H$11+СВЦЭМ!$D$10+'СЕТ СН'!$H$5-'СЕТ СН'!$H$21</f>
        <v>4887.8945624999997</v>
      </c>
      <c r="D112" s="36">
        <f>SUMIFS(СВЦЭМ!$D$39:$D$758,СВЦЭМ!$A$39:$A$758,$A112,СВЦЭМ!$B$39:$B$758,D$83)+'СЕТ СН'!$H$11+СВЦЭМ!$D$10+'СЕТ СН'!$H$5-'СЕТ СН'!$H$21</f>
        <v>4953.1436415400003</v>
      </c>
      <c r="E112" s="36">
        <f>SUMIFS(СВЦЭМ!$D$39:$D$758,СВЦЭМ!$A$39:$A$758,$A112,СВЦЭМ!$B$39:$B$758,E$83)+'СЕТ СН'!$H$11+СВЦЭМ!$D$10+'СЕТ СН'!$H$5-'СЕТ СН'!$H$21</f>
        <v>4967.02292812</v>
      </c>
      <c r="F112" s="36">
        <f>SUMIFS(СВЦЭМ!$D$39:$D$758,СВЦЭМ!$A$39:$A$758,$A112,СВЦЭМ!$B$39:$B$758,F$83)+'СЕТ СН'!$H$11+СВЦЭМ!$D$10+'СЕТ СН'!$H$5-'СЕТ СН'!$H$21</f>
        <v>4972.6377066700006</v>
      </c>
      <c r="G112" s="36">
        <f>SUMIFS(СВЦЭМ!$D$39:$D$758,СВЦЭМ!$A$39:$A$758,$A112,СВЦЭМ!$B$39:$B$758,G$83)+'СЕТ СН'!$H$11+СВЦЭМ!$D$10+'СЕТ СН'!$H$5-'СЕТ СН'!$H$21</f>
        <v>4952.7851159800002</v>
      </c>
      <c r="H112" s="36">
        <f>SUMIFS(СВЦЭМ!$D$39:$D$758,СВЦЭМ!$A$39:$A$758,$A112,СВЦЭМ!$B$39:$B$758,H$83)+'СЕТ СН'!$H$11+СВЦЭМ!$D$10+'СЕТ СН'!$H$5-'СЕТ СН'!$H$21</f>
        <v>4941.3215681500005</v>
      </c>
      <c r="I112" s="36">
        <f>SUMIFS(СВЦЭМ!$D$39:$D$758,СВЦЭМ!$A$39:$A$758,$A112,СВЦЭМ!$B$39:$B$758,I$83)+'СЕТ СН'!$H$11+СВЦЭМ!$D$10+'СЕТ СН'!$H$5-'СЕТ СН'!$H$21</f>
        <v>4897.5964909100003</v>
      </c>
      <c r="J112" s="36">
        <f>SUMIFS(СВЦЭМ!$D$39:$D$758,СВЦЭМ!$A$39:$A$758,$A112,СВЦЭМ!$B$39:$B$758,J$83)+'СЕТ СН'!$H$11+СВЦЭМ!$D$10+'СЕТ СН'!$H$5-'СЕТ СН'!$H$21</f>
        <v>4802.7699990700003</v>
      </c>
      <c r="K112" s="36">
        <f>SUMIFS(СВЦЭМ!$D$39:$D$758,СВЦЭМ!$A$39:$A$758,$A112,СВЦЭМ!$B$39:$B$758,K$83)+'СЕТ СН'!$H$11+СВЦЭМ!$D$10+'СЕТ СН'!$H$5-'СЕТ СН'!$H$21</f>
        <v>4742.34221024</v>
      </c>
      <c r="L112" s="36">
        <f>SUMIFS(СВЦЭМ!$D$39:$D$758,СВЦЭМ!$A$39:$A$758,$A112,СВЦЭМ!$B$39:$B$758,L$83)+'СЕТ СН'!$H$11+СВЦЭМ!$D$10+'СЕТ СН'!$H$5-'СЕТ СН'!$H$21</f>
        <v>4696.8109693200004</v>
      </c>
      <c r="M112" s="36">
        <f>SUMIFS(СВЦЭМ!$D$39:$D$758,СВЦЭМ!$A$39:$A$758,$A112,СВЦЭМ!$B$39:$B$758,M$83)+'СЕТ СН'!$H$11+СВЦЭМ!$D$10+'СЕТ СН'!$H$5-'СЕТ СН'!$H$21</f>
        <v>4693.1306675300002</v>
      </c>
      <c r="N112" s="36">
        <f>SUMIFS(СВЦЭМ!$D$39:$D$758,СВЦЭМ!$A$39:$A$758,$A112,СВЦЭМ!$B$39:$B$758,N$83)+'СЕТ СН'!$H$11+СВЦЭМ!$D$10+'СЕТ СН'!$H$5-'СЕТ СН'!$H$21</f>
        <v>4724.4453879700004</v>
      </c>
      <c r="O112" s="36">
        <f>SUMIFS(СВЦЭМ!$D$39:$D$758,СВЦЭМ!$A$39:$A$758,$A112,СВЦЭМ!$B$39:$B$758,O$83)+'СЕТ СН'!$H$11+СВЦЭМ!$D$10+'СЕТ СН'!$H$5-'СЕТ СН'!$H$21</f>
        <v>4731.8219783700006</v>
      </c>
      <c r="P112" s="36">
        <f>SUMIFS(СВЦЭМ!$D$39:$D$758,СВЦЭМ!$A$39:$A$758,$A112,СВЦЭМ!$B$39:$B$758,P$83)+'СЕТ СН'!$H$11+СВЦЭМ!$D$10+'СЕТ СН'!$H$5-'СЕТ СН'!$H$21</f>
        <v>4740.8594439600001</v>
      </c>
      <c r="Q112" s="36">
        <f>SUMIFS(СВЦЭМ!$D$39:$D$758,СВЦЭМ!$A$39:$A$758,$A112,СВЦЭМ!$B$39:$B$758,Q$83)+'СЕТ СН'!$H$11+СВЦЭМ!$D$10+'СЕТ СН'!$H$5-'СЕТ СН'!$H$21</f>
        <v>4767.5536881900007</v>
      </c>
      <c r="R112" s="36">
        <f>SUMIFS(СВЦЭМ!$D$39:$D$758,СВЦЭМ!$A$39:$A$758,$A112,СВЦЭМ!$B$39:$B$758,R$83)+'СЕТ СН'!$H$11+СВЦЭМ!$D$10+'СЕТ СН'!$H$5-'СЕТ СН'!$H$21</f>
        <v>4792.0223959300001</v>
      </c>
      <c r="S112" s="36">
        <f>SUMIFS(СВЦЭМ!$D$39:$D$758,СВЦЭМ!$A$39:$A$758,$A112,СВЦЭМ!$B$39:$B$758,S$83)+'СЕТ СН'!$H$11+СВЦЭМ!$D$10+'СЕТ СН'!$H$5-'СЕТ СН'!$H$21</f>
        <v>4782.2958823099998</v>
      </c>
      <c r="T112" s="36">
        <f>SUMIFS(СВЦЭМ!$D$39:$D$758,СВЦЭМ!$A$39:$A$758,$A112,СВЦЭМ!$B$39:$B$758,T$83)+'СЕТ СН'!$H$11+СВЦЭМ!$D$10+'СЕТ СН'!$H$5-'СЕТ СН'!$H$21</f>
        <v>4763.6792646100002</v>
      </c>
      <c r="U112" s="36">
        <f>SUMIFS(СВЦЭМ!$D$39:$D$758,СВЦЭМ!$A$39:$A$758,$A112,СВЦЭМ!$B$39:$B$758,U$83)+'СЕТ СН'!$H$11+СВЦЭМ!$D$10+'СЕТ СН'!$H$5-'СЕТ СН'!$H$21</f>
        <v>4779.5748032400006</v>
      </c>
      <c r="V112" s="36">
        <f>SUMIFS(СВЦЭМ!$D$39:$D$758,СВЦЭМ!$A$39:$A$758,$A112,СВЦЭМ!$B$39:$B$758,V$83)+'СЕТ СН'!$H$11+СВЦЭМ!$D$10+'СЕТ СН'!$H$5-'СЕТ СН'!$H$21</f>
        <v>4727.1065823700001</v>
      </c>
      <c r="W112" s="36">
        <f>SUMIFS(СВЦЭМ!$D$39:$D$758,СВЦЭМ!$A$39:$A$758,$A112,СВЦЭМ!$B$39:$B$758,W$83)+'СЕТ СН'!$H$11+СВЦЭМ!$D$10+'СЕТ СН'!$H$5-'СЕТ СН'!$H$21</f>
        <v>4713.2342780100007</v>
      </c>
      <c r="X112" s="36">
        <f>SUMIFS(СВЦЭМ!$D$39:$D$758,СВЦЭМ!$A$39:$A$758,$A112,СВЦЭМ!$B$39:$B$758,X$83)+'СЕТ СН'!$H$11+СВЦЭМ!$D$10+'СЕТ СН'!$H$5-'СЕТ СН'!$H$21</f>
        <v>4743.3455014600004</v>
      </c>
      <c r="Y112" s="36">
        <f>SUMIFS(СВЦЭМ!$D$39:$D$758,СВЦЭМ!$A$39:$A$758,$A112,СВЦЭМ!$B$39:$B$758,Y$83)+'СЕТ СН'!$H$11+СВЦЭМ!$D$10+'СЕТ СН'!$H$5-'СЕТ СН'!$H$21</f>
        <v>4821.8503711600006</v>
      </c>
    </row>
    <row r="113" spans="1:27" ht="15.75" x14ac:dyDescent="0.2">
      <c r="A113" s="35">
        <f t="shared" si="2"/>
        <v>45412</v>
      </c>
      <c r="B113" s="36">
        <f>SUMIFS(СВЦЭМ!$D$39:$D$758,СВЦЭМ!$A$39:$A$758,$A113,СВЦЭМ!$B$39:$B$758,B$83)+'СЕТ СН'!$H$11+СВЦЭМ!$D$10+'СЕТ СН'!$H$5-'СЕТ СН'!$H$21</f>
        <v>4888.0080678300001</v>
      </c>
      <c r="C113" s="36">
        <f>SUMIFS(СВЦЭМ!$D$39:$D$758,СВЦЭМ!$A$39:$A$758,$A113,СВЦЭМ!$B$39:$B$758,C$83)+'СЕТ СН'!$H$11+СВЦЭМ!$D$10+'СЕТ СН'!$H$5-'СЕТ СН'!$H$21</f>
        <v>4979.2456507500001</v>
      </c>
      <c r="D113" s="36">
        <f>SUMIFS(СВЦЭМ!$D$39:$D$758,СВЦЭМ!$A$39:$A$758,$A113,СВЦЭМ!$B$39:$B$758,D$83)+'СЕТ СН'!$H$11+СВЦЭМ!$D$10+'СЕТ СН'!$H$5-'СЕТ СН'!$H$21</f>
        <v>5025.5152580100003</v>
      </c>
      <c r="E113" s="36">
        <f>SUMIFS(СВЦЭМ!$D$39:$D$758,СВЦЭМ!$A$39:$A$758,$A113,СВЦЭМ!$B$39:$B$758,E$83)+'СЕТ СН'!$H$11+СВЦЭМ!$D$10+'СЕТ СН'!$H$5-'СЕТ СН'!$H$21</f>
        <v>5049.7642998800002</v>
      </c>
      <c r="F113" s="36">
        <f>SUMIFS(СВЦЭМ!$D$39:$D$758,СВЦЭМ!$A$39:$A$758,$A113,СВЦЭМ!$B$39:$B$758,F$83)+'СЕТ СН'!$H$11+СВЦЭМ!$D$10+'СЕТ СН'!$H$5-'СЕТ СН'!$H$21</f>
        <v>5057.1388927600001</v>
      </c>
      <c r="G113" s="36">
        <f>SUMIFS(СВЦЭМ!$D$39:$D$758,СВЦЭМ!$A$39:$A$758,$A113,СВЦЭМ!$B$39:$B$758,G$83)+'СЕТ СН'!$H$11+СВЦЭМ!$D$10+'СЕТ СН'!$H$5-'СЕТ СН'!$H$21</f>
        <v>5047.9741908800006</v>
      </c>
      <c r="H113" s="36">
        <f>SUMIFS(СВЦЭМ!$D$39:$D$758,СВЦЭМ!$A$39:$A$758,$A113,СВЦЭМ!$B$39:$B$758,H$83)+'СЕТ СН'!$H$11+СВЦЭМ!$D$10+'СЕТ СН'!$H$5-'СЕТ СН'!$H$21</f>
        <v>5028.4605337200001</v>
      </c>
      <c r="I113" s="36">
        <f>SUMIFS(СВЦЭМ!$D$39:$D$758,СВЦЭМ!$A$39:$A$758,$A113,СВЦЭМ!$B$39:$B$758,I$83)+'СЕТ СН'!$H$11+СВЦЭМ!$D$10+'СЕТ СН'!$H$5-'СЕТ СН'!$H$21</f>
        <v>4938.00930479</v>
      </c>
      <c r="J113" s="36">
        <f>SUMIFS(СВЦЭМ!$D$39:$D$758,СВЦЭМ!$A$39:$A$758,$A113,СВЦЭМ!$B$39:$B$758,J$83)+'СЕТ СН'!$H$11+СВЦЭМ!$D$10+'СЕТ СН'!$H$5-'СЕТ СН'!$H$21</f>
        <v>4871.89989315</v>
      </c>
      <c r="K113" s="36">
        <f>SUMIFS(СВЦЭМ!$D$39:$D$758,СВЦЭМ!$A$39:$A$758,$A113,СВЦЭМ!$B$39:$B$758,K$83)+'СЕТ СН'!$H$11+СВЦЭМ!$D$10+'СЕТ СН'!$H$5-'СЕТ СН'!$H$21</f>
        <v>4818.5598418899999</v>
      </c>
      <c r="L113" s="36">
        <f>SUMIFS(СВЦЭМ!$D$39:$D$758,СВЦЭМ!$A$39:$A$758,$A113,СВЦЭМ!$B$39:$B$758,L$83)+'СЕТ СН'!$H$11+СВЦЭМ!$D$10+'СЕТ СН'!$H$5-'СЕТ СН'!$H$21</f>
        <v>4765.1180307200002</v>
      </c>
      <c r="M113" s="36">
        <f>SUMIFS(СВЦЭМ!$D$39:$D$758,СВЦЭМ!$A$39:$A$758,$A113,СВЦЭМ!$B$39:$B$758,M$83)+'СЕТ СН'!$H$11+СВЦЭМ!$D$10+'СЕТ СН'!$H$5-'СЕТ СН'!$H$21</f>
        <v>4761.1508227000004</v>
      </c>
      <c r="N113" s="36">
        <f>SUMIFS(СВЦЭМ!$D$39:$D$758,СВЦЭМ!$A$39:$A$758,$A113,СВЦЭМ!$B$39:$B$758,N$83)+'СЕТ СН'!$H$11+СВЦЭМ!$D$10+'СЕТ СН'!$H$5-'СЕТ СН'!$H$21</f>
        <v>4804.2406363200007</v>
      </c>
      <c r="O113" s="36">
        <f>SUMIFS(СВЦЭМ!$D$39:$D$758,СВЦЭМ!$A$39:$A$758,$A113,СВЦЭМ!$B$39:$B$758,O$83)+'СЕТ СН'!$H$11+СВЦЭМ!$D$10+'СЕТ СН'!$H$5-'СЕТ СН'!$H$21</f>
        <v>4807.5905618699999</v>
      </c>
      <c r="P113" s="36">
        <f>SUMIFS(СВЦЭМ!$D$39:$D$758,СВЦЭМ!$A$39:$A$758,$A113,СВЦЭМ!$B$39:$B$758,P$83)+'СЕТ СН'!$H$11+СВЦЭМ!$D$10+'СЕТ СН'!$H$5-'СЕТ СН'!$H$21</f>
        <v>4822.05140871</v>
      </c>
      <c r="Q113" s="36">
        <f>SUMIFS(СВЦЭМ!$D$39:$D$758,СВЦЭМ!$A$39:$A$758,$A113,СВЦЭМ!$B$39:$B$758,Q$83)+'СЕТ СН'!$H$11+СВЦЭМ!$D$10+'СЕТ СН'!$H$5-'СЕТ СН'!$H$21</f>
        <v>4840.8023816700006</v>
      </c>
      <c r="R113" s="36">
        <f>SUMIFS(СВЦЭМ!$D$39:$D$758,СВЦЭМ!$A$39:$A$758,$A113,СВЦЭМ!$B$39:$B$758,R$83)+'СЕТ СН'!$H$11+СВЦЭМ!$D$10+'СЕТ СН'!$H$5-'СЕТ СН'!$H$21</f>
        <v>4863.4513767099997</v>
      </c>
      <c r="S113" s="36">
        <f>SUMIFS(СВЦЭМ!$D$39:$D$758,СВЦЭМ!$A$39:$A$758,$A113,СВЦЭМ!$B$39:$B$758,S$83)+'СЕТ СН'!$H$11+СВЦЭМ!$D$10+'СЕТ СН'!$H$5-'СЕТ СН'!$H$21</f>
        <v>4851.4423789900002</v>
      </c>
      <c r="T113" s="36">
        <f>SUMIFS(СВЦЭМ!$D$39:$D$758,СВЦЭМ!$A$39:$A$758,$A113,СВЦЭМ!$B$39:$B$758,T$83)+'СЕТ СН'!$H$11+СВЦЭМ!$D$10+'СЕТ СН'!$H$5-'СЕТ СН'!$H$21</f>
        <v>4821.1838238099999</v>
      </c>
      <c r="U113" s="36">
        <f>SUMIFS(СВЦЭМ!$D$39:$D$758,СВЦЭМ!$A$39:$A$758,$A113,СВЦЭМ!$B$39:$B$758,U$83)+'СЕТ СН'!$H$11+СВЦЭМ!$D$10+'СЕТ СН'!$H$5-'СЕТ СН'!$H$21</f>
        <v>4821.1235292199999</v>
      </c>
      <c r="V113" s="36">
        <f>SUMIFS(СВЦЭМ!$D$39:$D$758,СВЦЭМ!$A$39:$A$758,$A113,СВЦЭМ!$B$39:$B$758,V$83)+'СЕТ СН'!$H$11+СВЦЭМ!$D$10+'СЕТ СН'!$H$5-'СЕТ СН'!$H$21</f>
        <v>4769.4174549100007</v>
      </c>
      <c r="W113" s="36">
        <f>SUMIFS(СВЦЭМ!$D$39:$D$758,СВЦЭМ!$A$39:$A$758,$A113,СВЦЭМ!$B$39:$B$758,W$83)+'СЕТ СН'!$H$11+СВЦЭМ!$D$10+'СЕТ СН'!$H$5-'СЕТ СН'!$H$21</f>
        <v>4750.8605677900005</v>
      </c>
      <c r="X113" s="36">
        <f>SUMIFS(СВЦЭМ!$D$39:$D$758,СВЦЭМ!$A$39:$A$758,$A113,СВЦЭМ!$B$39:$B$758,X$83)+'СЕТ СН'!$H$11+СВЦЭМ!$D$10+'СЕТ СН'!$H$5-'СЕТ СН'!$H$21</f>
        <v>4801.2771059000006</v>
      </c>
      <c r="Y113" s="36">
        <f>SUMIFS(СВЦЭМ!$D$39:$D$758,СВЦЭМ!$A$39:$A$758,$A113,СВЦЭМ!$B$39:$B$758,Y$83)+'СЕТ СН'!$H$11+СВЦЭМ!$D$10+'СЕТ СН'!$H$5-'СЕТ СН'!$H$21</f>
        <v>4835.9870938500007</v>
      </c>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3"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34"/>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3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01.04.2024</v>
      </c>
      <c r="B120" s="36">
        <f>SUMIFS(СВЦЭМ!$D$39:$D$758,СВЦЭМ!$A$39:$A$758,$A120,СВЦЭМ!$B$39:$B$758,B$119)+'СЕТ СН'!$I$11+СВЦЭМ!$D$10+'СЕТ СН'!$I$5-'СЕТ СН'!$I$21</f>
        <v>5919.2453043999994</v>
      </c>
      <c r="C120" s="36">
        <f>SUMIFS(СВЦЭМ!$D$39:$D$758,СВЦЭМ!$A$39:$A$758,$A120,СВЦЭМ!$B$39:$B$758,C$119)+'СЕТ СН'!$I$11+СВЦЭМ!$D$10+'СЕТ СН'!$I$5-'СЕТ СН'!$I$21</f>
        <v>5933.9944613500002</v>
      </c>
      <c r="D120" s="36">
        <f>SUMIFS(СВЦЭМ!$D$39:$D$758,СВЦЭМ!$A$39:$A$758,$A120,СВЦЭМ!$B$39:$B$758,D$119)+'СЕТ СН'!$I$11+СВЦЭМ!$D$10+'СЕТ СН'!$I$5-'СЕТ СН'!$I$21</f>
        <v>5948.8358361299997</v>
      </c>
      <c r="E120" s="36">
        <f>SUMIFS(СВЦЭМ!$D$39:$D$758,СВЦЭМ!$A$39:$A$758,$A120,СВЦЭМ!$B$39:$B$758,E$119)+'СЕТ СН'!$I$11+СВЦЭМ!$D$10+'СЕТ СН'!$I$5-'СЕТ СН'!$I$21</f>
        <v>5964.2195531100006</v>
      </c>
      <c r="F120" s="36">
        <f>SUMIFS(СВЦЭМ!$D$39:$D$758,СВЦЭМ!$A$39:$A$758,$A120,СВЦЭМ!$B$39:$B$758,F$119)+'СЕТ СН'!$I$11+СВЦЭМ!$D$10+'СЕТ СН'!$I$5-'СЕТ СН'!$I$21</f>
        <v>5941.9771982700004</v>
      </c>
      <c r="G120" s="36">
        <f>SUMIFS(СВЦЭМ!$D$39:$D$758,СВЦЭМ!$A$39:$A$758,$A120,СВЦЭМ!$B$39:$B$758,G$119)+'СЕТ СН'!$I$11+СВЦЭМ!$D$10+'СЕТ СН'!$I$5-'СЕТ СН'!$I$21</f>
        <v>5980.8230846799997</v>
      </c>
      <c r="H120" s="36">
        <f>SUMIFS(СВЦЭМ!$D$39:$D$758,СВЦЭМ!$A$39:$A$758,$A120,СВЦЭМ!$B$39:$B$758,H$119)+'СЕТ СН'!$I$11+СВЦЭМ!$D$10+'СЕТ СН'!$I$5-'СЕТ СН'!$I$21</f>
        <v>5874.3596600500005</v>
      </c>
      <c r="I120" s="36">
        <f>SUMIFS(СВЦЭМ!$D$39:$D$758,СВЦЭМ!$A$39:$A$758,$A120,СВЦЭМ!$B$39:$B$758,I$119)+'СЕТ СН'!$I$11+СВЦЭМ!$D$10+'СЕТ СН'!$I$5-'СЕТ СН'!$I$21</f>
        <v>5806.1407425300004</v>
      </c>
      <c r="J120" s="36">
        <f>SUMIFS(СВЦЭМ!$D$39:$D$758,СВЦЭМ!$A$39:$A$758,$A120,СВЦЭМ!$B$39:$B$758,J$119)+'СЕТ СН'!$I$11+СВЦЭМ!$D$10+'СЕТ СН'!$I$5-'СЕТ СН'!$I$21</f>
        <v>5763.6482648599995</v>
      </c>
      <c r="K120" s="36">
        <f>SUMIFS(СВЦЭМ!$D$39:$D$758,СВЦЭМ!$A$39:$A$758,$A120,СВЦЭМ!$B$39:$B$758,K$119)+'СЕТ СН'!$I$11+СВЦЭМ!$D$10+'СЕТ СН'!$I$5-'СЕТ СН'!$I$21</f>
        <v>5724.8091896800006</v>
      </c>
      <c r="L120" s="36">
        <f>SUMIFS(СВЦЭМ!$D$39:$D$758,СВЦЭМ!$A$39:$A$758,$A120,СВЦЭМ!$B$39:$B$758,L$119)+'СЕТ СН'!$I$11+СВЦЭМ!$D$10+'СЕТ СН'!$I$5-'СЕТ СН'!$I$21</f>
        <v>5737.6696475900007</v>
      </c>
      <c r="M120" s="36">
        <f>SUMIFS(СВЦЭМ!$D$39:$D$758,СВЦЭМ!$A$39:$A$758,$A120,СВЦЭМ!$B$39:$B$758,M$119)+'СЕТ СН'!$I$11+СВЦЭМ!$D$10+'СЕТ СН'!$I$5-'СЕТ СН'!$I$21</f>
        <v>5760.4803322600001</v>
      </c>
      <c r="N120" s="36">
        <f>SUMIFS(СВЦЭМ!$D$39:$D$758,СВЦЭМ!$A$39:$A$758,$A120,СВЦЭМ!$B$39:$B$758,N$119)+'СЕТ СН'!$I$11+СВЦЭМ!$D$10+'СЕТ СН'!$I$5-'СЕТ СН'!$I$21</f>
        <v>5775.9743641700006</v>
      </c>
      <c r="O120" s="36">
        <f>SUMIFS(СВЦЭМ!$D$39:$D$758,СВЦЭМ!$A$39:$A$758,$A120,СВЦЭМ!$B$39:$B$758,O$119)+'СЕТ СН'!$I$11+СВЦЭМ!$D$10+'СЕТ СН'!$I$5-'СЕТ СН'!$I$21</f>
        <v>5801.7891971700001</v>
      </c>
      <c r="P120" s="36">
        <f>SUMIFS(СВЦЭМ!$D$39:$D$758,СВЦЭМ!$A$39:$A$758,$A120,СВЦЭМ!$B$39:$B$758,P$119)+'СЕТ СН'!$I$11+СВЦЭМ!$D$10+'СЕТ СН'!$I$5-'СЕТ СН'!$I$21</f>
        <v>5828.7050760599996</v>
      </c>
      <c r="Q120" s="36">
        <f>SUMIFS(СВЦЭМ!$D$39:$D$758,СВЦЭМ!$A$39:$A$758,$A120,СВЦЭМ!$B$39:$B$758,Q$119)+'СЕТ СН'!$I$11+СВЦЭМ!$D$10+'СЕТ СН'!$I$5-'СЕТ СН'!$I$21</f>
        <v>5836.1669592600001</v>
      </c>
      <c r="R120" s="36">
        <f>SUMIFS(СВЦЭМ!$D$39:$D$758,СВЦЭМ!$A$39:$A$758,$A120,СВЦЭМ!$B$39:$B$758,R$119)+'СЕТ СН'!$I$11+СВЦЭМ!$D$10+'СЕТ СН'!$I$5-'СЕТ СН'!$I$21</f>
        <v>5839.7704185599996</v>
      </c>
      <c r="S120" s="36">
        <f>SUMIFS(СВЦЭМ!$D$39:$D$758,СВЦЭМ!$A$39:$A$758,$A120,СВЦЭМ!$B$39:$B$758,S$119)+'СЕТ СН'!$I$11+СВЦЭМ!$D$10+'СЕТ СН'!$I$5-'СЕТ СН'!$I$21</f>
        <v>5817.5985310400001</v>
      </c>
      <c r="T120" s="36">
        <f>SUMIFS(СВЦЭМ!$D$39:$D$758,СВЦЭМ!$A$39:$A$758,$A120,СВЦЭМ!$B$39:$B$758,T$119)+'СЕТ СН'!$I$11+СВЦЭМ!$D$10+'СЕТ СН'!$I$5-'СЕТ СН'!$I$21</f>
        <v>5772.3499447800004</v>
      </c>
      <c r="U120" s="36">
        <f>SUMIFS(СВЦЭМ!$D$39:$D$758,СВЦЭМ!$A$39:$A$758,$A120,СВЦЭМ!$B$39:$B$758,U$119)+'СЕТ СН'!$I$11+СВЦЭМ!$D$10+'СЕТ СН'!$I$5-'СЕТ СН'!$I$21</f>
        <v>5730.68197005</v>
      </c>
      <c r="V120" s="36">
        <f>SUMIFS(СВЦЭМ!$D$39:$D$758,СВЦЭМ!$A$39:$A$758,$A120,СВЦЭМ!$B$39:$B$758,V$119)+'СЕТ СН'!$I$11+СВЦЭМ!$D$10+'СЕТ СН'!$I$5-'СЕТ СН'!$I$21</f>
        <v>5723.1330331099998</v>
      </c>
      <c r="W120" s="36">
        <f>SUMIFS(СВЦЭМ!$D$39:$D$758,СВЦЭМ!$A$39:$A$758,$A120,СВЦЭМ!$B$39:$B$758,W$119)+'СЕТ СН'!$I$11+СВЦЭМ!$D$10+'СЕТ СН'!$I$5-'СЕТ СН'!$I$21</f>
        <v>5711.5981914800004</v>
      </c>
      <c r="X120" s="36">
        <f>SUMIFS(СВЦЭМ!$D$39:$D$758,СВЦЭМ!$A$39:$A$758,$A120,СВЦЭМ!$B$39:$B$758,X$119)+'СЕТ СН'!$I$11+СВЦЭМ!$D$10+'СЕТ СН'!$I$5-'СЕТ СН'!$I$21</f>
        <v>5748.95995279</v>
      </c>
      <c r="Y120" s="36">
        <f>SUMIFS(СВЦЭМ!$D$39:$D$758,СВЦЭМ!$A$39:$A$758,$A120,СВЦЭМ!$B$39:$B$758,Y$119)+'СЕТ СН'!$I$11+СВЦЭМ!$D$10+'СЕТ СН'!$I$5-'СЕТ СН'!$I$21</f>
        <v>5791.30503838</v>
      </c>
      <c r="AA120" s="45"/>
    </row>
    <row r="121" spans="1:27" ht="15.75" x14ac:dyDescent="0.2">
      <c r="A121" s="35">
        <f>A120+1</f>
        <v>45384</v>
      </c>
      <c r="B121" s="36">
        <f>SUMIFS(СВЦЭМ!$D$39:$D$758,СВЦЭМ!$A$39:$A$758,$A121,СВЦЭМ!$B$39:$B$758,B$119)+'СЕТ СН'!$I$11+СВЦЭМ!$D$10+'СЕТ СН'!$I$5-'СЕТ СН'!$I$21</f>
        <v>5711.0439459500003</v>
      </c>
      <c r="C121" s="36">
        <f>SUMIFS(СВЦЭМ!$D$39:$D$758,СВЦЭМ!$A$39:$A$758,$A121,СВЦЭМ!$B$39:$B$758,C$119)+'СЕТ СН'!$I$11+СВЦЭМ!$D$10+'СЕТ СН'!$I$5-'СЕТ СН'!$I$21</f>
        <v>5774.2290617100007</v>
      </c>
      <c r="D121" s="36">
        <f>SUMIFS(СВЦЭМ!$D$39:$D$758,СВЦЭМ!$A$39:$A$758,$A121,СВЦЭМ!$B$39:$B$758,D$119)+'СЕТ СН'!$I$11+СВЦЭМ!$D$10+'СЕТ СН'!$I$5-'СЕТ СН'!$I$21</f>
        <v>5833.6222552399995</v>
      </c>
      <c r="E121" s="36">
        <f>SUMIFS(СВЦЭМ!$D$39:$D$758,СВЦЭМ!$A$39:$A$758,$A121,СВЦЭМ!$B$39:$B$758,E$119)+'СЕТ СН'!$I$11+СВЦЭМ!$D$10+'СЕТ СН'!$I$5-'СЕТ СН'!$I$21</f>
        <v>5851.2070520699999</v>
      </c>
      <c r="F121" s="36">
        <f>SUMIFS(СВЦЭМ!$D$39:$D$758,СВЦЭМ!$A$39:$A$758,$A121,СВЦЭМ!$B$39:$B$758,F$119)+'СЕТ СН'!$I$11+СВЦЭМ!$D$10+'СЕТ СН'!$I$5-'СЕТ СН'!$I$21</f>
        <v>5846.70787638</v>
      </c>
      <c r="G121" s="36">
        <f>SUMIFS(СВЦЭМ!$D$39:$D$758,СВЦЭМ!$A$39:$A$758,$A121,СВЦЭМ!$B$39:$B$758,G$119)+'СЕТ СН'!$I$11+СВЦЭМ!$D$10+'СЕТ СН'!$I$5-'СЕТ СН'!$I$21</f>
        <v>5842.6060828099999</v>
      </c>
      <c r="H121" s="36">
        <f>SUMIFS(СВЦЭМ!$D$39:$D$758,СВЦЭМ!$A$39:$A$758,$A121,СВЦЭМ!$B$39:$B$758,H$119)+'СЕТ СН'!$I$11+СВЦЭМ!$D$10+'СЕТ СН'!$I$5-'СЕТ СН'!$I$21</f>
        <v>5787.4171051400008</v>
      </c>
      <c r="I121" s="36">
        <f>SUMIFS(СВЦЭМ!$D$39:$D$758,СВЦЭМ!$A$39:$A$758,$A121,СВЦЭМ!$B$39:$B$758,I$119)+'СЕТ СН'!$I$11+СВЦЭМ!$D$10+'СЕТ СН'!$I$5-'СЕТ СН'!$I$21</f>
        <v>5752.0164021500004</v>
      </c>
      <c r="J121" s="36">
        <f>SUMIFS(СВЦЭМ!$D$39:$D$758,СВЦЭМ!$A$39:$A$758,$A121,СВЦЭМ!$B$39:$B$758,J$119)+'СЕТ СН'!$I$11+СВЦЭМ!$D$10+'СЕТ СН'!$I$5-'СЕТ СН'!$I$21</f>
        <v>5723.8682774000008</v>
      </c>
      <c r="K121" s="36">
        <f>SUMIFS(СВЦЭМ!$D$39:$D$758,СВЦЭМ!$A$39:$A$758,$A121,СВЦЭМ!$B$39:$B$758,K$119)+'СЕТ СН'!$I$11+СВЦЭМ!$D$10+'СЕТ СН'!$I$5-'СЕТ СН'!$I$21</f>
        <v>5686.2978503499999</v>
      </c>
      <c r="L121" s="36">
        <f>SUMIFS(СВЦЭМ!$D$39:$D$758,СВЦЭМ!$A$39:$A$758,$A121,СВЦЭМ!$B$39:$B$758,L$119)+'СЕТ СН'!$I$11+СВЦЭМ!$D$10+'СЕТ СН'!$I$5-'СЕТ СН'!$I$21</f>
        <v>5704.3357861100003</v>
      </c>
      <c r="M121" s="36">
        <f>SUMIFS(СВЦЭМ!$D$39:$D$758,СВЦЭМ!$A$39:$A$758,$A121,СВЦЭМ!$B$39:$B$758,M$119)+'СЕТ СН'!$I$11+СВЦЭМ!$D$10+'СЕТ СН'!$I$5-'СЕТ СН'!$I$21</f>
        <v>5727.0330560900002</v>
      </c>
      <c r="N121" s="36">
        <f>SUMIFS(СВЦЭМ!$D$39:$D$758,СВЦЭМ!$A$39:$A$758,$A121,СВЦЭМ!$B$39:$B$758,N$119)+'СЕТ СН'!$I$11+СВЦЭМ!$D$10+'СЕТ СН'!$I$5-'СЕТ СН'!$I$21</f>
        <v>5746.8438012000006</v>
      </c>
      <c r="O121" s="36">
        <f>SUMIFS(СВЦЭМ!$D$39:$D$758,СВЦЭМ!$A$39:$A$758,$A121,СВЦЭМ!$B$39:$B$758,O$119)+'СЕТ СН'!$I$11+СВЦЭМ!$D$10+'СЕТ СН'!$I$5-'СЕТ СН'!$I$21</f>
        <v>5765.6887034900001</v>
      </c>
      <c r="P121" s="36">
        <f>SUMIFS(СВЦЭМ!$D$39:$D$758,СВЦЭМ!$A$39:$A$758,$A121,СВЦЭМ!$B$39:$B$758,P$119)+'СЕТ СН'!$I$11+СВЦЭМ!$D$10+'СЕТ СН'!$I$5-'СЕТ СН'!$I$21</f>
        <v>5775.22713974</v>
      </c>
      <c r="Q121" s="36">
        <f>SUMIFS(СВЦЭМ!$D$39:$D$758,СВЦЭМ!$A$39:$A$758,$A121,СВЦЭМ!$B$39:$B$758,Q$119)+'СЕТ СН'!$I$11+СВЦЭМ!$D$10+'СЕТ СН'!$I$5-'СЕТ СН'!$I$21</f>
        <v>5787.1416622500001</v>
      </c>
      <c r="R121" s="36">
        <f>SUMIFS(СВЦЭМ!$D$39:$D$758,СВЦЭМ!$A$39:$A$758,$A121,СВЦЭМ!$B$39:$B$758,R$119)+'СЕТ СН'!$I$11+СВЦЭМ!$D$10+'СЕТ СН'!$I$5-'СЕТ СН'!$I$21</f>
        <v>5790.3630317099996</v>
      </c>
      <c r="S121" s="36">
        <f>SUMIFS(СВЦЭМ!$D$39:$D$758,СВЦЭМ!$A$39:$A$758,$A121,СВЦЭМ!$B$39:$B$758,S$119)+'СЕТ СН'!$I$11+СВЦЭМ!$D$10+'СЕТ СН'!$I$5-'СЕТ СН'!$I$21</f>
        <v>5778.0844013599999</v>
      </c>
      <c r="T121" s="36">
        <f>SUMIFS(СВЦЭМ!$D$39:$D$758,СВЦЭМ!$A$39:$A$758,$A121,СВЦЭМ!$B$39:$B$758,T$119)+'СЕТ СН'!$I$11+СВЦЭМ!$D$10+'СЕТ СН'!$I$5-'СЕТ СН'!$I$21</f>
        <v>5738.7880278700004</v>
      </c>
      <c r="U121" s="36">
        <f>SUMIFS(СВЦЭМ!$D$39:$D$758,СВЦЭМ!$A$39:$A$758,$A121,СВЦЭМ!$B$39:$B$758,U$119)+'СЕТ СН'!$I$11+СВЦЭМ!$D$10+'СЕТ СН'!$I$5-'СЕТ СН'!$I$21</f>
        <v>5714.3881677999998</v>
      </c>
      <c r="V121" s="36">
        <f>SUMIFS(СВЦЭМ!$D$39:$D$758,СВЦЭМ!$A$39:$A$758,$A121,СВЦЭМ!$B$39:$B$758,V$119)+'СЕТ СН'!$I$11+СВЦЭМ!$D$10+'СЕТ СН'!$I$5-'СЕТ СН'!$I$21</f>
        <v>5691.0146575300005</v>
      </c>
      <c r="W121" s="36">
        <f>SUMIFS(СВЦЭМ!$D$39:$D$758,СВЦЭМ!$A$39:$A$758,$A121,СВЦЭМ!$B$39:$B$758,W$119)+'СЕТ СН'!$I$11+СВЦЭМ!$D$10+'СЕТ СН'!$I$5-'СЕТ СН'!$I$21</f>
        <v>5668.7656987999999</v>
      </c>
      <c r="X121" s="36">
        <f>SUMIFS(СВЦЭМ!$D$39:$D$758,СВЦЭМ!$A$39:$A$758,$A121,СВЦЭМ!$B$39:$B$758,X$119)+'СЕТ СН'!$I$11+СВЦЭМ!$D$10+'СЕТ СН'!$I$5-'СЕТ СН'!$I$21</f>
        <v>5715.5620545199999</v>
      </c>
      <c r="Y121" s="36">
        <f>SUMIFS(СВЦЭМ!$D$39:$D$758,СВЦЭМ!$A$39:$A$758,$A121,СВЦЭМ!$B$39:$B$758,Y$119)+'СЕТ СН'!$I$11+СВЦЭМ!$D$10+'СЕТ СН'!$I$5-'СЕТ СН'!$I$21</f>
        <v>5768.1308754199999</v>
      </c>
    </row>
    <row r="122" spans="1:27" ht="15.75" x14ac:dyDescent="0.2">
      <c r="A122" s="35">
        <f t="shared" ref="A122:A150" si="3">A121+1</f>
        <v>45385</v>
      </c>
      <c r="B122" s="36">
        <f>SUMIFS(СВЦЭМ!$D$39:$D$758,СВЦЭМ!$A$39:$A$758,$A122,СВЦЭМ!$B$39:$B$758,B$119)+'СЕТ СН'!$I$11+СВЦЭМ!$D$10+'СЕТ СН'!$I$5-'СЕТ СН'!$I$21</f>
        <v>5727.2905118600002</v>
      </c>
      <c r="C122" s="36">
        <f>SUMIFS(СВЦЭМ!$D$39:$D$758,СВЦЭМ!$A$39:$A$758,$A122,СВЦЭМ!$B$39:$B$758,C$119)+'СЕТ СН'!$I$11+СВЦЭМ!$D$10+'СЕТ СН'!$I$5-'СЕТ СН'!$I$21</f>
        <v>5776.6986386000008</v>
      </c>
      <c r="D122" s="36">
        <f>SUMIFS(СВЦЭМ!$D$39:$D$758,СВЦЭМ!$A$39:$A$758,$A122,СВЦЭМ!$B$39:$B$758,D$119)+'СЕТ СН'!$I$11+СВЦЭМ!$D$10+'СЕТ СН'!$I$5-'СЕТ СН'!$I$21</f>
        <v>5822.8880260799997</v>
      </c>
      <c r="E122" s="36">
        <f>SUMIFS(СВЦЭМ!$D$39:$D$758,СВЦЭМ!$A$39:$A$758,$A122,СВЦЭМ!$B$39:$B$758,E$119)+'СЕТ СН'!$I$11+СВЦЭМ!$D$10+'СЕТ СН'!$I$5-'СЕТ СН'!$I$21</f>
        <v>5825.1319949799999</v>
      </c>
      <c r="F122" s="36">
        <f>SUMIFS(СВЦЭМ!$D$39:$D$758,СВЦЭМ!$A$39:$A$758,$A122,СВЦЭМ!$B$39:$B$758,F$119)+'СЕТ СН'!$I$11+СВЦЭМ!$D$10+'СЕТ СН'!$I$5-'СЕТ СН'!$I$21</f>
        <v>5795.0381245400004</v>
      </c>
      <c r="G122" s="36">
        <f>SUMIFS(СВЦЭМ!$D$39:$D$758,СВЦЭМ!$A$39:$A$758,$A122,СВЦЭМ!$B$39:$B$758,G$119)+'СЕТ СН'!$I$11+СВЦЭМ!$D$10+'СЕТ СН'!$I$5-'СЕТ СН'!$I$21</f>
        <v>5784.4639548199993</v>
      </c>
      <c r="H122" s="36">
        <f>SUMIFS(СВЦЭМ!$D$39:$D$758,СВЦЭМ!$A$39:$A$758,$A122,СВЦЭМ!$B$39:$B$758,H$119)+'СЕТ СН'!$I$11+СВЦЭМ!$D$10+'СЕТ СН'!$I$5-'СЕТ СН'!$I$21</f>
        <v>5761.9953907899999</v>
      </c>
      <c r="I122" s="36">
        <f>SUMIFS(СВЦЭМ!$D$39:$D$758,СВЦЭМ!$A$39:$A$758,$A122,СВЦЭМ!$B$39:$B$758,I$119)+'СЕТ СН'!$I$11+СВЦЭМ!$D$10+'СЕТ СН'!$I$5-'СЕТ СН'!$I$21</f>
        <v>5716.0454169300001</v>
      </c>
      <c r="J122" s="36">
        <f>SUMIFS(СВЦЭМ!$D$39:$D$758,СВЦЭМ!$A$39:$A$758,$A122,СВЦЭМ!$B$39:$B$758,J$119)+'СЕТ СН'!$I$11+СВЦЭМ!$D$10+'СЕТ СН'!$I$5-'СЕТ СН'!$I$21</f>
        <v>5654.6140045000002</v>
      </c>
      <c r="K122" s="36">
        <f>SUMIFS(СВЦЭМ!$D$39:$D$758,СВЦЭМ!$A$39:$A$758,$A122,СВЦЭМ!$B$39:$B$758,K$119)+'СЕТ СН'!$I$11+СВЦЭМ!$D$10+'СЕТ СН'!$I$5-'СЕТ СН'!$I$21</f>
        <v>5628.0340286500004</v>
      </c>
      <c r="L122" s="36">
        <f>SUMIFS(СВЦЭМ!$D$39:$D$758,СВЦЭМ!$A$39:$A$758,$A122,СВЦЭМ!$B$39:$B$758,L$119)+'СЕТ СН'!$I$11+СВЦЭМ!$D$10+'СЕТ СН'!$I$5-'СЕТ СН'!$I$21</f>
        <v>5617.5479437399999</v>
      </c>
      <c r="M122" s="36">
        <f>SUMIFS(СВЦЭМ!$D$39:$D$758,СВЦЭМ!$A$39:$A$758,$A122,СВЦЭМ!$B$39:$B$758,M$119)+'СЕТ СН'!$I$11+СВЦЭМ!$D$10+'СЕТ СН'!$I$5-'СЕТ СН'!$I$21</f>
        <v>5629.8083342700002</v>
      </c>
      <c r="N122" s="36">
        <f>SUMIFS(СВЦЭМ!$D$39:$D$758,СВЦЭМ!$A$39:$A$758,$A122,СВЦЭМ!$B$39:$B$758,N$119)+'СЕТ СН'!$I$11+СВЦЭМ!$D$10+'СЕТ СН'!$I$5-'СЕТ СН'!$I$21</f>
        <v>5641.3035425100006</v>
      </c>
      <c r="O122" s="36">
        <f>SUMIFS(СВЦЭМ!$D$39:$D$758,СВЦЭМ!$A$39:$A$758,$A122,СВЦЭМ!$B$39:$B$758,O$119)+'СЕТ СН'!$I$11+СВЦЭМ!$D$10+'СЕТ СН'!$I$5-'СЕТ СН'!$I$21</f>
        <v>5649.8067336700005</v>
      </c>
      <c r="P122" s="36">
        <f>SUMIFS(СВЦЭМ!$D$39:$D$758,СВЦЭМ!$A$39:$A$758,$A122,СВЦЭМ!$B$39:$B$758,P$119)+'СЕТ СН'!$I$11+СВЦЭМ!$D$10+'СЕТ СН'!$I$5-'СЕТ СН'!$I$21</f>
        <v>5687.96932535</v>
      </c>
      <c r="Q122" s="36">
        <f>SUMIFS(СВЦЭМ!$D$39:$D$758,СВЦЭМ!$A$39:$A$758,$A122,СВЦЭМ!$B$39:$B$758,Q$119)+'СЕТ СН'!$I$11+СВЦЭМ!$D$10+'СЕТ СН'!$I$5-'СЕТ СН'!$I$21</f>
        <v>5709.4872909800006</v>
      </c>
      <c r="R122" s="36">
        <f>SUMIFS(СВЦЭМ!$D$39:$D$758,СВЦЭМ!$A$39:$A$758,$A122,СВЦЭМ!$B$39:$B$758,R$119)+'СЕТ СН'!$I$11+СВЦЭМ!$D$10+'СЕТ СН'!$I$5-'СЕТ СН'!$I$21</f>
        <v>5723.6907097600006</v>
      </c>
      <c r="S122" s="36">
        <f>SUMIFS(СВЦЭМ!$D$39:$D$758,СВЦЭМ!$A$39:$A$758,$A122,СВЦЭМ!$B$39:$B$758,S$119)+'СЕТ СН'!$I$11+СВЦЭМ!$D$10+'СЕТ СН'!$I$5-'СЕТ СН'!$I$21</f>
        <v>5704.8439807200002</v>
      </c>
      <c r="T122" s="36">
        <f>SUMIFS(СВЦЭМ!$D$39:$D$758,СВЦЭМ!$A$39:$A$758,$A122,СВЦЭМ!$B$39:$B$758,T$119)+'СЕТ СН'!$I$11+СВЦЭМ!$D$10+'СЕТ СН'!$I$5-'СЕТ СН'!$I$21</f>
        <v>5679.4714476700001</v>
      </c>
      <c r="U122" s="36">
        <f>SUMIFS(СВЦЭМ!$D$39:$D$758,СВЦЭМ!$A$39:$A$758,$A122,СВЦЭМ!$B$39:$B$758,U$119)+'СЕТ СН'!$I$11+СВЦЭМ!$D$10+'СЕТ СН'!$I$5-'СЕТ СН'!$I$21</f>
        <v>5650.0385152600002</v>
      </c>
      <c r="V122" s="36">
        <f>SUMIFS(СВЦЭМ!$D$39:$D$758,СВЦЭМ!$A$39:$A$758,$A122,СВЦЭМ!$B$39:$B$758,V$119)+'СЕТ СН'!$I$11+СВЦЭМ!$D$10+'СЕТ СН'!$I$5-'СЕТ СН'!$I$21</f>
        <v>5624.2460948200005</v>
      </c>
      <c r="W122" s="36">
        <f>SUMIFS(СВЦЭМ!$D$39:$D$758,СВЦЭМ!$A$39:$A$758,$A122,СВЦЭМ!$B$39:$B$758,W$119)+'СЕТ СН'!$I$11+СВЦЭМ!$D$10+'СЕТ СН'!$I$5-'СЕТ СН'!$I$21</f>
        <v>5612.92555404</v>
      </c>
      <c r="X122" s="36">
        <f>SUMIFS(СВЦЭМ!$D$39:$D$758,СВЦЭМ!$A$39:$A$758,$A122,СВЦЭМ!$B$39:$B$758,X$119)+'СЕТ СН'!$I$11+СВЦЭМ!$D$10+'СЕТ СН'!$I$5-'СЕТ СН'!$I$21</f>
        <v>5652.5426941000005</v>
      </c>
      <c r="Y122" s="36">
        <f>SUMIFS(СВЦЭМ!$D$39:$D$758,СВЦЭМ!$A$39:$A$758,$A122,СВЦЭМ!$B$39:$B$758,Y$119)+'СЕТ СН'!$I$11+СВЦЭМ!$D$10+'СЕТ СН'!$I$5-'СЕТ СН'!$I$21</f>
        <v>5714.0188809900001</v>
      </c>
    </row>
    <row r="123" spans="1:27" ht="15.75" x14ac:dyDescent="0.2">
      <c r="A123" s="35">
        <f t="shared" si="3"/>
        <v>45386</v>
      </c>
      <c r="B123" s="36">
        <f>SUMIFS(СВЦЭМ!$D$39:$D$758,СВЦЭМ!$A$39:$A$758,$A123,СВЦЭМ!$B$39:$B$758,B$119)+'СЕТ СН'!$I$11+СВЦЭМ!$D$10+'СЕТ СН'!$I$5-'СЕТ СН'!$I$21</f>
        <v>5886.0026562799994</v>
      </c>
      <c r="C123" s="36">
        <f>SUMIFS(СВЦЭМ!$D$39:$D$758,СВЦЭМ!$A$39:$A$758,$A123,СВЦЭМ!$B$39:$B$758,C$119)+'СЕТ СН'!$I$11+СВЦЭМ!$D$10+'СЕТ СН'!$I$5-'СЕТ СН'!$I$21</f>
        <v>5846.0874858299994</v>
      </c>
      <c r="D123" s="36">
        <f>SUMIFS(СВЦЭМ!$D$39:$D$758,СВЦЭМ!$A$39:$A$758,$A123,СВЦЭМ!$B$39:$B$758,D$119)+'СЕТ СН'!$I$11+СВЦЭМ!$D$10+'СЕТ СН'!$I$5-'СЕТ СН'!$I$21</f>
        <v>5873.2912528899997</v>
      </c>
      <c r="E123" s="36">
        <f>SUMIFS(СВЦЭМ!$D$39:$D$758,СВЦЭМ!$A$39:$A$758,$A123,СВЦЭМ!$B$39:$B$758,E$119)+'СЕТ СН'!$I$11+СВЦЭМ!$D$10+'СЕТ СН'!$I$5-'СЕТ СН'!$I$21</f>
        <v>5887.1581105400001</v>
      </c>
      <c r="F123" s="36">
        <f>SUMIFS(СВЦЭМ!$D$39:$D$758,СВЦЭМ!$A$39:$A$758,$A123,СВЦЭМ!$B$39:$B$758,F$119)+'СЕТ СН'!$I$11+СВЦЭМ!$D$10+'СЕТ СН'!$I$5-'СЕТ СН'!$I$21</f>
        <v>5878.3247721900007</v>
      </c>
      <c r="G123" s="36">
        <f>SUMIFS(СВЦЭМ!$D$39:$D$758,СВЦЭМ!$A$39:$A$758,$A123,СВЦЭМ!$B$39:$B$758,G$119)+'СЕТ СН'!$I$11+СВЦЭМ!$D$10+'СЕТ СН'!$I$5-'СЕТ СН'!$I$21</f>
        <v>5838.0910594899997</v>
      </c>
      <c r="H123" s="36">
        <f>SUMIFS(СВЦЭМ!$D$39:$D$758,СВЦЭМ!$A$39:$A$758,$A123,СВЦЭМ!$B$39:$B$758,H$119)+'СЕТ СН'!$I$11+СВЦЭМ!$D$10+'СЕТ СН'!$I$5-'СЕТ СН'!$I$21</f>
        <v>5781.5133460300003</v>
      </c>
      <c r="I123" s="36">
        <f>SUMIFS(СВЦЭМ!$D$39:$D$758,СВЦЭМ!$A$39:$A$758,$A123,СВЦЭМ!$B$39:$B$758,I$119)+'СЕТ СН'!$I$11+СВЦЭМ!$D$10+'СЕТ СН'!$I$5-'СЕТ СН'!$I$21</f>
        <v>5720.3411205299999</v>
      </c>
      <c r="J123" s="36">
        <f>SUMIFS(СВЦЭМ!$D$39:$D$758,СВЦЭМ!$A$39:$A$758,$A123,СВЦЭМ!$B$39:$B$758,J$119)+'СЕТ СН'!$I$11+СВЦЭМ!$D$10+'СЕТ СН'!$I$5-'СЕТ СН'!$I$21</f>
        <v>5697.3314735100003</v>
      </c>
      <c r="K123" s="36">
        <f>SUMIFS(СВЦЭМ!$D$39:$D$758,СВЦЭМ!$A$39:$A$758,$A123,СВЦЭМ!$B$39:$B$758,K$119)+'СЕТ СН'!$I$11+СВЦЭМ!$D$10+'СЕТ СН'!$I$5-'СЕТ СН'!$I$21</f>
        <v>5688.74277755</v>
      </c>
      <c r="L123" s="36">
        <f>SUMIFS(СВЦЭМ!$D$39:$D$758,СВЦЭМ!$A$39:$A$758,$A123,СВЦЭМ!$B$39:$B$758,L$119)+'СЕТ СН'!$I$11+СВЦЭМ!$D$10+'СЕТ СН'!$I$5-'СЕТ СН'!$I$21</f>
        <v>5708.1699871000001</v>
      </c>
      <c r="M123" s="36">
        <f>SUMIFS(СВЦЭМ!$D$39:$D$758,СВЦЭМ!$A$39:$A$758,$A123,СВЦЭМ!$B$39:$B$758,M$119)+'СЕТ СН'!$I$11+СВЦЭМ!$D$10+'СЕТ СН'!$I$5-'СЕТ СН'!$I$21</f>
        <v>5751.6734713400001</v>
      </c>
      <c r="N123" s="36">
        <f>SUMIFS(СВЦЭМ!$D$39:$D$758,СВЦЭМ!$A$39:$A$758,$A123,СВЦЭМ!$B$39:$B$758,N$119)+'СЕТ СН'!$I$11+СВЦЭМ!$D$10+'СЕТ СН'!$I$5-'СЕТ СН'!$I$21</f>
        <v>5757.1193467800003</v>
      </c>
      <c r="O123" s="36">
        <f>SUMIFS(СВЦЭМ!$D$39:$D$758,СВЦЭМ!$A$39:$A$758,$A123,СВЦЭМ!$B$39:$B$758,O$119)+'СЕТ СН'!$I$11+СВЦЭМ!$D$10+'СЕТ СН'!$I$5-'СЕТ СН'!$I$21</f>
        <v>5768.3112106600001</v>
      </c>
      <c r="P123" s="36">
        <f>SUMIFS(СВЦЭМ!$D$39:$D$758,СВЦЭМ!$A$39:$A$758,$A123,СВЦЭМ!$B$39:$B$758,P$119)+'СЕТ СН'!$I$11+СВЦЭМ!$D$10+'СЕТ СН'!$I$5-'СЕТ СН'!$I$21</f>
        <v>5769.6421319500005</v>
      </c>
      <c r="Q123" s="36">
        <f>SUMIFS(СВЦЭМ!$D$39:$D$758,СВЦЭМ!$A$39:$A$758,$A123,СВЦЭМ!$B$39:$B$758,Q$119)+'СЕТ СН'!$I$11+СВЦЭМ!$D$10+'СЕТ СН'!$I$5-'СЕТ СН'!$I$21</f>
        <v>5826.9497624899996</v>
      </c>
      <c r="R123" s="36">
        <f>SUMIFS(СВЦЭМ!$D$39:$D$758,СВЦЭМ!$A$39:$A$758,$A123,СВЦЭМ!$B$39:$B$758,R$119)+'СЕТ СН'!$I$11+СВЦЭМ!$D$10+'СЕТ СН'!$I$5-'СЕТ СН'!$I$21</f>
        <v>5827.3096813499997</v>
      </c>
      <c r="S123" s="36">
        <f>SUMIFS(СВЦЭМ!$D$39:$D$758,СВЦЭМ!$A$39:$A$758,$A123,СВЦЭМ!$B$39:$B$758,S$119)+'СЕТ СН'!$I$11+СВЦЭМ!$D$10+'СЕТ СН'!$I$5-'СЕТ СН'!$I$21</f>
        <v>5788.9053130600005</v>
      </c>
      <c r="T123" s="36">
        <f>SUMIFS(СВЦЭМ!$D$39:$D$758,СВЦЭМ!$A$39:$A$758,$A123,СВЦЭМ!$B$39:$B$758,T$119)+'СЕТ СН'!$I$11+СВЦЭМ!$D$10+'СЕТ СН'!$I$5-'СЕТ СН'!$I$21</f>
        <v>5723.7247669400003</v>
      </c>
      <c r="U123" s="36">
        <f>SUMIFS(СВЦЭМ!$D$39:$D$758,СВЦЭМ!$A$39:$A$758,$A123,СВЦЭМ!$B$39:$B$758,U$119)+'СЕТ СН'!$I$11+СВЦЭМ!$D$10+'СЕТ СН'!$I$5-'СЕТ СН'!$I$21</f>
        <v>5706.4046404199999</v>
      </c>
      <c r="V123" s="36">
        <f>SUMIFS(СВЦЭМ!$D$39:$D$758,СВЦЭМ!$A$39:$A$758,$A123,СВЦЭМ!$B$39:$B$758,V$119)+'СЕТ СН'!$I$11+СВЦЭМ!$D$10+'СЕТ СН'!$I$5-'СЕТ СН'!$I$21</f>
        <v>5686.0809316699997</v>
      </c>
      <c r="W123" s="36">
        <f>SUMIFS(СВЦЭМ!$D$39:$D$758,СВЦЭМ!$A$39:$A$758,$A123,СВЦЭМ!$B$39:$B$758,W$119)+'СЕТ СН'!$I$11+СВЦЭМ!$D$10+'СЕТ СН'!$I$5-'СЕТ СН'!$I$21</f>
        <v>5672.5092813000001</v>
      </c>
      <c r="X123" s="36">
        <f>SUMIFS(СВЦЭМ!$D$39:$D$758,СВЦЭМ!$A$39:$A$758,$A123,СВЦЭМ!$B$39:$B$758,X$119)+'СЕТ СН'!$I$11+СВЦЭМ!$D$10+'СЕТ СН'!$I$5-'СЕТ СН'!$I$21</f>
        <v>5708.7111532400004</v>
      </c>
      <c r="Y123" s="36">
        <f>SUMIFS(СВЦЭМ!$D$39:$D$758,СВЦЭМ!$A$39:$A$758,$A123,СВЦЭМ!$B$39:$B$758,Y$119)+'СЕТ СН'!$I$11+СВЦЭМ!$D$10+'СЕТ СН'!$I$5-'СЕТ СН'!$I$21</f>
        <v>5764.3435281500006</v>
      </c>
    </row>
    <row r="124" spans="1:27" ht="15.75" x14ac:dyDescent="0.2">
      <c r="A124" s="35">
        <f t="shared" si="3"/>
        <v>45387</v>
      </c>
      <c r="B124" s="36">
        <f>SUMIFS(СВЦЭМ!$D$39:$D$758,СВЦЭМ!$A$39:$A$758,$A124,СВЦЭМ!$B$39:$B$758,B$119)+'СЕТ СН'!$I$11+СВЦЭМ!$D$10+'СЕТ СН'!$I$5-'СЕТ СН'!$I$21</f>
        <v>5752.2021073300002</v>
      </c>
      <c r="C124" s="36">
        <f>SUMIFS(СВЦЭМ!$D$39:$D$758,СВЦЭМ!$A$39:$A$758,$A124,СВЦЭМ!$B$39:$B$758,C$119)+'СЕТ СН'!$I$11+СВЦЭМ!$D$10+'СЕТ СН'!$I$5-'СЕТ СН'!$I$21</f>
        <v>5785.7065354700007</v>
      </c>
      <c r="D124" s="36">
        <f>SUMIFS(СВЦЭМ!$D$39:$D$758,СВЦЭМ!$A$39:$A$758,$A124,СВЦЭМ!$B$39:$B$758,D$119)+'СЕТ СН'!$I$11+СВЦЭМ!$D$10+'СЕТ СН'!$I$5-'СЕТ СН'!$I$21</f>
        <v>5814.4333355799999</v>
      </c>
      <c r="E124" s="36">
        <f>SUMIFS(СВЦЭМ!$D$39:$D$758,СВЦЭМ!$A$39:$A$758,$A124,СВЦЭМ!$B$39:$B$758,E$119)+'СЕТ СН'!$I$11+СВЦЭМ!$D$10+'СЕТ СН'!$I$5-'СЕТ СН'!$I$21</f>
        <v>5828.7286136900002</v>
      </c>
      <c r="F124" s="36">
        <f>SUMIFS(СВЦЭМ!$D$39:$D$758,СВЦЭМ!$A$39:$A$758,$A124,СВЦЭМ!$B$39:$B$758,F$119)+'СЕТ СН'!$I$11+СВЦЭМ!$D$10+'СЕТ СН'!$I$5-'СЕТ СН'!$I$21</f>
        <v>5822.1626319299994</v>
      </c>
      <c r="G124" s="36">
        <f>SUMIFS(СВЦЭМ!$D$39:$D$758,СВЦЭМ!$A$39:$A$758,$A124,СВЦЭМ!$B$39:$B$758,G$119)+'СЕТ СН'!$I$11+СВЦЭМ!$D$10+'СЕТ СН'!$I$5-'СЕТ СН'!$I$21</f>
        <v>5787.7607983800008</v>
      </c>
      <c r="H124" s="36">
        <f>SUMIFS(СВЦЭМ!$D$39:$D$758,СВЦЭМ!$A$39:$A$758,$A124,СВЦЭМ!$B$39:$B$758,H$119)+'СЕТ СН'!$I$11+СВЦЭМ!$D$10+'СЕТ СН'!$I$5-'СЕТ СН'!$I$21</f>
        <v>5730.5577104700005</v>
      </c>
      <c r="I124" s="36">
        <f>SUMIFS(СВЦЭМ!$D$39:$D$758,СВЦЭМ!$A$39:$A$758,$A124,СВЦЭМ!$B$39:$B$758,I$119)+'СЕТ СН'!$I$11+СВЦЭМ!$D$10+'СЕТ СН'!$I$5-'СЕТ СН'!$I$21</f>
        <v>5712.7453390299997</v>
      </c>
      <c r="J124" s="36">
        <f>SUMIFS(СВЦЭМ!$D$39:$D$758,СВЦЭМ!$A$39:$A$758,$A124,СВЦЭМ!$B$39:$B$758,J$119)+'СЕТ СН'!$I$11+СВЦЭМ!$D$10+'СЕТ СН'!$I$5-'СЕТ СН'!$I$21</f>
        <v>5669.2524027100008</v>
      </c>
      <c r="K124" s="36">
        <f>SUMIFS(СВЦЭМ!$D$39:$D$758,СВЦЭМ!$A$39:$A$758,$A124,СВЦЭМ!$B$39:$B$758,K$119)+'СЕТ СН'!$I$11+СВЦЭМ!$D$10+'СЕТ СН'!$I$5-'СЕТ СН'!$I$21</f>
        <v>5657.7930869900001</v>
      </c>
      <c r="L124" s="36">
        <f>SUMIFS(СВЦЭМ!$D$39:$D$758,СВЦЭМ!$A$39:$A$758,$A124,СВЦЭМ!$B$39:$B$758,L$119)+'СЕТ СН'!$I$11+СВЦЭМ!$D$10+'СЕТ СН'!$I$5-'СЕТ СН'!$I$21</f>
        <v>5667.8126149300006</v>
      </c>
      <c r="M124" s="36">
        <f>SUMIFS(СВЦЭМ!$D$39:$D$758,СВЦЭМ!$A$39:$A$758,$A124,СВЦЭМ!$B$39:$B$758,M$119)+'СЕТ СН'!$I$11+СВЦЭМ!$D$10+'СЕТ СН'!$I$5-'СЕТ СН'!$I$21</f>
        <v>5688.2010815000003</v>
      </c>
      <c r="N124" s="36">
        <f>SUMIFS(СВЦЭМ!$D$39:$D$758,СВЦЭМ!$A$39:$A$758,$A124,СВЦЭМ!$B$39:$B$758,N$119)+'СЕТ СН'!$I$11+СВЦЭМ!$D$10+'СЕТ СН'!$I$5-'СЕТ СН'!$I$21</f>
        <v>5701.4384950399999</v>
      </c>
      <c r="O124" s="36">
        <f>SUMIFS(СВЦЭМ!$D$39:$D$758,СВЦЭМ!$A$39:$A$758,$A124,СВЦЭМ!$B$39:$B$758,O$119)+'СЕТ СН'!$I$11+СВЦЭМ!$D$10+'СЕТ СН'!$I$5-'СЕТ СН'!$I$21</f>
        <v>5704.8073591500006</v>
      </c>
      <c r="P124" s="36">
        <f>SUMIFS(СВЦЭМ!$D$39:$D$758,СВЦЭМ!$A$39:$A$758,$A124,СВЦЭМ!$B$39:$B$758,P$119)+'СЕТ СН'!$I$11+СВЦЭМ!$D$10+'СЕТ СН'!$I$5-'СЕТ СН'!$I$21</f>
        <v>5752.29254898</v>
      </c>
      <c r="Q124" s="36">
        <f>SUMIFS(СВЦЭМ!$D$39:$D$758,СВЦЭМ!$A$39:$A$758,$A124,СВЦЭМ!$B$39:$B$758,Q$119)+'СЕТ СН'!$I$11+СВЦЭМ!$D$10+'СЕТ СН'!$I$5-'СЕТ СН'!$I$21</f>
        <v>5778.6332613499999</v>
      </c>
      <c r="R124" s="36">
        <f>SUMIFS(СВЦЭМ!$D$39:$D$758,СВЦЭМ!$A$39:$A$758,$A124,СВЦЭМ!$B$39:$B$758,R$119)+'СЕТ СН'!$I$11+СВЦЭМ!$D$10+'СЕТ СН'!$I$5-'СЕТ СН'!$I$21</f>
        <v>5741.9629221499999</v>
      </c>
      <c r="S124" s="36">
        <f>SUMIFS(СВЦЭМ!$D$39:$D$758,СВЦЭМ!$A$39:$A$758,$A124,СВЦЭМ!$B$39:$B$758,S$119)+'СЕТ СН'!$I$11+СВЦЭМ!$D$10+'СЕТ СН'!$I$5-'СЕТ СН'!$I$21</f>
        <v>5723.8115064600006</v>
      </c>
      <c r="T124" s="36">
        <f>SUMIFS(СВЦЭМ!$D$39:$D$758,СВЦЭМ!$A$39:$A$758,$A124,СВЦЭМ!$B$39:$B$758,T$119)+'СЕТ СН'!$I$11+СВЦЭМ!$D$10+'СЕТ СН'!$I$5-'СЕТ СН'!$I$21</f>
        <v>5692.6761789800003</v>
      </c>
      <c r="U124" s="36">
        <f>SUMIFS(СВЦЭМ!$D$39:$D$758,СВЦЭМ!$A$39:$A$758,$A124,СВЦЭМ!$B$39:$B$758,U$119)+'СЕТ СН'!$I$11+СВЦЭМ!$D$10+'СЕТ СН'!$I$5-'СЕТ СН'!$I$21</f>
        <v>5676.0755416700003</v>
      </c>
      <c r="V124" s="36">
        <f>SUMIFS(СВЦЭМ!$D$39:$D$758,СВЦЭМ!$A$39:$A$758,$A124,СВЦЭМ!$B$39:$B$758,V$119)+'СЕТ СН'!$I$11+СВЦЭМ!$D$10+'СЕТ СН'!$I$5-'СЕТ СН'!$I$21</f>
        <v>5673.5399225500005</v>
      </c>
      <c r="W124" s="36">
        <f>SUMIFS(СВЦЭМ!$D$39:$D$758,СВЦЭМ!$A$39:$A$758,$A124,СВЦЭМ!$B$39:$B$758,W$119)+'СЕТ СН'!$I$11+СВЦЭМ!$D$10+'СЕТ СН'!$I$5-'СЕТ СН'!$I$21</f>
        <v>5676.9839716400002</v>
      </c>
      <c r="X124" s="36">
        <f>SUMIFS(СВЦЭМ!$D$39:$D$758,СВЦЭМ!$A$39:$A$758,$A124,СВЦЭМ!$B$39:$B$758,X$119)+'СЕТ СН'!$I$11+СВЦЭМ!$D$10+'СЕТ СН'!$I$5-'СЕТ СН'!$I$21</f>
        <v>5699.9907461800003</v>
      </c>
      <c r="Y124" s="36">
        <f>SUMIFS(СВЦЭМ!$D$39:$D$758,СВЦЭМ!$A$39:$A$758,$A124,СВЦЭМ!$B$39:$B$758,Y$119)+'СЕТ СН'!$I$11+СВЦЭМ!$D$10+'СЕТ СН'!$I$5-'СЕТ СН'!$I$21</f>
        <v>5740.70077382</v>
      </c>
    </row>
    <row r="125" spans="1:27" ht="15.75" x14ac:dyDescent="0.2">
      <c r="A125" s="35">
        <f t="shared" si="3"/>
        <v>45388</v>
      </c>
      <c r="B125" s="36">
        <f>SUMIFS(СВЦЭМ!$D$39:$D$758,СВЦЭМ!$A$39:$A$758,$A125,СВЦЭМ!$B$39:$B$758,B$119)+'СЕТ СН'!$I$11+СВЦЭМ!$D$10+'СЕТ СН'!$I$5-'СЕТ СН'!$I$21</f>
        <v>5791.9242478100005</v>
      </c>
      <c r="C125" s="36">
        <f>SUMIFS(СВЦЭМ!$D$39:$D$758,СВЦЭМ!$A$39:$A$758,$A125,СВЦЭМ!$B$39:$B$758,C$119)+'СЕТ СН'!$I$11+СВЦЭМ!$D$10+'СЕТ СН'!$I$5-'СЕТ СН'!$I$21</f>
        <v>5807.5195337300001</v>
      </c>
      <c r="D125" s="36">
        <f>SUMIFS(СВЦЭМ!$D$39:$D$758,СВЦЭМ!$A$39:$A$758,$A125,СВЦЭМ!$B$39:$B$758,D$119)+'СЕТ СН'!$I$11+СВЦЭМ!$D$10+'СЕТ СН'!$I$5-'СЕТ СН'!$I$21</f>
        <v>5808.4212854500001</v>
      </c>
      <c r="E125" s="36">
        <f>SUMIFS(СВЦЭМ!$D$39:$D$758,СВЦЭМ!$A$39:$A$758,$A125,СВЦЭМ!$B$39:$B$758,E$119)+'СЕТ СН'!$I$11+СВЦЭМ!$D$10+'СЕТ СН'!$I$5-'СЕТ СН'!$I$21</f>
        <v>5836.6161022199994</v>
      </c>
      <c r="F125" s="36">
        <f>SUMIFS(СВЦЭМ!$D$39:$D$758,СВЦЭМ!$A$39:$A$758,$A125,СВЦЭМ!$B$39:$B$758,F$119)+'СЕТ СН'!$I$11+СВЦЭМ!$D$10+'СЕТ СН'!$I$5-'СЕТ СН'!$I$21</f>
        <v>5840.3700015800005</v>
      </c>
      <c r="G125" s="36">
        <f>SUMIFS(СВЦЭМ!$D$39:$D$758,СВЦЭМ!$A$39:$A$758,$A125,СВЦЭМ!$B$39:$B$758,G$119)+'СЕТ СН'!$I$11+СВЦЭМ!$D$10+'СЕТ СН'!$I$5-'СЕТ СН'!$I$21</f>
        <v>5827.9368924800001</v>
      </c>
      <c r="H125" s="36">
        <f>SUMIFS(СВЦЭМ!$D$39:$D$758,СВЦЭМ!$A$39:$A$758,$A125,СВЦЭМ!$B$39:$B$758,H$119)+'СЕТ СН'!$I$11+СВЦЭМ!$D$10+'СЕТ СН'!$I$5-'СЕТ СН'!$I$21</f>
        <v>5803.6069792899998</v>
      </c>
      <c r="I125" s="36">
        <f>SUMIFS(СВЦЭМ!$D$39:$D$758,СВЦЭМ!$A$39:$A$758,$A125,СВЦЭМ!$B$39:$B$758,I$119)+'СЕТ СН'!$I$11+СВЦЭМ!$D$10+'СЕТ СН'!$I$5-'СЕТ СН'!$I$21</f>
        <v>5739.4694954900006</v>
      </c>
      <c r="J125" s="36">
        <f>SUMIFS(СВЦЭМ!$D$39:$D$758,СВЦЭМ!$A$39:$A$758,$A125,СВЦЭМ!$B$39:$B$758,J$119)+'СЕТ СН'!$I$11+СВЦЭМ!$D$10+'СЕТ СН'!$I$5-'СЕТ СН'!$I$21</f>
        <v>5712.4589806399999</v>
      </c>
      <c r="K125" s="36">
        <f>SUMIFS(СВЦЭМ!$D$39:$D$758,СВЦЭМ!$A$39:$A$758,$A125,СВЦЭМ!$B$39:$B$758,K$119)+'СЕТ СН'!$I$11+СВЦЭМ!$D$10+'СЕТ СН'!$I$5-'СЕТ СН'!$I$21</f>
        <v>5676.0465659300007</v>
      </c>
      <c r="L125" s="36">
        <f>SUMIFS(СВЦЭМ!$D$39:$D$758,СВЦЭМ!$A$39:$A$758,$A125,СВЦЭМ!$B$39:$B$758,L$119)+'СЕТ СН'!$I$11+СВЦЭМ!$D$10+'СЕТ СН'!$I$5-'СЕТ СН'!$I$21</f>
        <v>5663.1367172999999</v>
      </c>
      <c r="M125" s="36">
        <f>SUMIFS(СВЦЭМ!$D$39:$D$758,СВЦЭМ!$A$39:$A$758,$A125,СВЦЭМ!$B$39:$B$758,M$119)+'СЕТ СН'!$I$11+СВЦЭМ!$D$10+'СЕТ СН'!$I$5-'СЕТ СН'!$I$21</f>
        <v>5666.5570446900001</v>
      </c>
      <c r="N125" s="36">
        <f>SUMIFS(СВЦЭМ!$D$39:$D$758,СВЦЭМ!$A$39:$A$758,$A125,СВЦЭМ!$B$39:$B$758,N$119)+'СЕТ СН'!$I$11+СВЦЭМ!$D$10+'СЕТ СН'!$I$5-'СЕТ СН'!$I$21</f>
        <v>5665.9408643400002</v>
      </c>
      <c r="O125" s="36">
        <f>SUMIFS(СВЦЭМ!$D$39:$D$758,СВЦЭМ!$A$39:$A$758,$A125,СВЦЭМ!$B$39:$B$758,O$119)+'СЕТ СН'!$I$11+СВЦЭМ!$D$10+'СЕТ СН'!$I$5-'СЕТ СН'!$I$21</f>
        <v>5679.0279396400001</v>
      </c>
      <c r="P125" s="36">
        <f>SUMIFS(СВЦЭМ!$D$39:$D$758,СВЦЭМ!$A$39:$A$758,$A125,СВЦЭМ!$B$39:$B$758,P$119)+'СЕТ СН'!$I$11+СВЦЭМ!$D$10+'СЕТ СН'!$I$5-'СЕТ СН'!$I$21</f>
        <v>5699.7245825500004</v>
      </c>
      <c r="Q125" s="36">
        <f>SUMIFS(СВЦЭМ!$D$39:$D$758,СВЦЭМ!$A$39:$A$758,$A125,СВЦЭМ!$B$39:$B$758,Q$119)+'СЕТ СН'!$I$11+СВЦЭМ!$D$10+'СЕТ СН'!$I$5-'СЕТ СН'!$I$21</f>
        <v>5710.9542456899999</v>
      </c>
      <c r="R125" s="36">
        <f>SUMIFS(СВЦЭМ!$D$39:$D$758,СВЦЭМ!$A$39:$A$758,$A125,СВЦЭМ!$B$39:$B$758,R$119)+'СЕТ СН'!$I$11+СВЦЭМ!$D$10+'СЕТ СН'!$I$5-'СЕТ СН'!$I$21</f>
        <v>5723.2150764400003</v>
      </c>
      <c r="S125" s="36">
        <f>SUMIFS(СВЦЭМ!$D$39:$D$758,СВЦЭМ!$A$39:$A$758,$A125,СВЦЭМ!$B$39:$B$758,S$119)+'СЕТ СН'!$I$11+СВЦЭМ!$D$10+'СЕТ СН'!$I$5-'СЕТ СН'!$I$21</f>
        <v>5691.6506433800005</v>
      </c>
      <c r="T125" s="36">
        <f>SUMIFS(СВЦЭМ!$D$39:$D$758,СВЦЭМ!$A$39:$A$758,$A125,СВЦЭМ!$B$39:$B$758,T$119)+'СЕТ СН'!$I$11+СВЦЭМ!$D$10+'СЕТ СН'!$I$5-'СЕТ СН'!$I$21</f>
        <v>5661.0275206200004</v>
      </c>
      <c r="U125" s="36">
        <f>SUMIFS(СВЦЭМ!$D$39:$D$758,СВЦЭМ!$A$39:$A$758,$A125,СВЦЭМ!$B$39:$B$758,U$119)+'СЕТ СН'!$I$11+СВЦЭМ!$D$10+'СЕТ СН'!$I$5-'СЕТ СН'!$I$21</f>
        <v>5638.9080682800004</v>
      </c>
      <c r="V125" s="36">
        <f>SUMIFS(СВЦЭМ!$D$39:$D$758,СВЦЭМ!$A$39:$A$758,$A125,СВЦЭМ!$B$39:$B$758,V$119)+'СЕТ СН'!$I$11+СВЦЭМ!$D$10+'СЕТ СН'!$I$5-'СЕТ СН'!$I$21</f>
        <v>5616.8424369200002</v>
      </c>
      <c r="W125" s="36">
        <f>SUMIFS(СВЦЭМ!$D$39:$D$758,СВЦЭМ!$A$39:$A$758,$A125,СВЦЭМ!$B$39:$B$758,W$119)+'СЕТ СН'!$I$11+СВЦЭМ!$D$10+'СЕТ СН'!$I$5-'СЕТ СН'!$I$21</f>
        <v>5601.0995723699998</v>
      </c>
      <c r="X125" s="36">
        <f>SUMIFS(СВЦЭМ!$D$39:$D$758,СВЦЭМ!$A$39:$A$758,$A125,СВЦЭМ!$B$39:$B$758,X$119)+'СЕТ СН'!$I$11+СВЦЭМ!$D$10+'СЕТ СН'!$I$5-'СЕТ СН'!$I$21</f>
        <v>5648.7900926100001</v>
      </c>
      <c r="Y125" s="36">
        <f>SUMIFS(СВЦЭМ!$D$39:$D$758,СВЦЭМ!$A$39:$A$758,$A125,СВЦЭМ!$B$39:$B$758,Y$119)+'СЕТ СН'!$I$11+СВЦЭМ!$D$10+'СЕТ СН'!$I$5-'СЕТ СН'!$I$21</f>
        <v>5690.95017302</v>
      </c>
    </row>
    <row r="126" spans="1:27" ht="15.75" x14ac:dyDescent="0.2">
      <c r="A126" s="35">
        <f t="shared" si="3"/>
        <v>45389</v>
      </c>
      <c r="B126" s="36">
        <f>SUMIFS(СВЦЭМ!$D$39:$D$758,СВЦЭМ!$A$39:$A$758,$A126,СВЦЭМ!$B$39:$B$758,B$119)+'СЕТ СН'!$I$11+СВЦЭМ!$D$10+'СЕТ СН'!$I$5-'СЕТ СН'!$I$21</f>
        <v>5787.6169812999997</v>
      </c>
      <c r="C126" s="36">
        <f>SUMIFS(СВЦЭМ!$D$39:$D$758,СВЦЭМ!$A$39:$A$758,$A126,СВЦЭМ!$B$39:$B$758,C$119)+'СЕТ СН'!$I$11+СВЦЭМ!$D$10+'СЕТ СН'!$I$5-'СЕТ СН'!$I$21</f>
        <v>5831.2687055699998</v>
      </c>
      <c r="D126" s="36">
        <f>SUMIFS(СВЦЭМ!$D$39:$D$758,СВЦЭМ!$A$39:$A$758,$A126,СВЦЭМ!$B$39:$B$758,D$119)+'СЕТ СН'!$I$11+СВЦЭМ!$D$10+'СЕТ СН'!$I$5-'СЕТ СН'!$I$21</f>
        <v>5866.9199272900005</v>
      </c>
      <c r="E126" s="36">
        <f>SUMIFS(СВЦЭМ!$D$39:$D$758,СВЦЭМ!$A$39:$A$758,$A126,СВЦЭМ!$B$39:$B$758,E$119)+'СЕТ СН'!$I$11+СВЦЭМ!$D$10+'СЕТ СН'!$I$5-'СЕТ СН'!$I$21</f>
        <v>5852.3024298599994</v>
      </c>
      <c r="F126" s="36">
        <f>SUMIFS(СВЦЭМ!$D$39:$D$758,СВЦЭМ!$A$39:$A$758,$A126,СВЦЭМ!$B$39:$B$758,F$119)+'СЕТ СН'!$I$11+СВЦЭМ!$D$10+'СЕТ СН'!$I$5-'СЕТ СН'!$I$21</f>
        <v>5863.0203293100003</v>
      </c>
      <c r="G126" s="36">
        <f>SUMIFS(СВЦЭМ!$D$39:$D$758,СВЦЭМ!$A$39:$A$758,$A126,СВЦЭМ!$B$39:$B$758,G$119)+'СЕТ СН'!$I$11+СВЦЭМ!$D$10+'СЕТ СН'!$I$5-'СЕТ СН'!$I$21</f>
        <v>5863.3881469099997</v>
      </c>
      <c r="H126" s="36">
        <f>SUMIFS(СВЦЭМ!$D$39:$D$758,СВЦЭМ!$A$39:$A$758,$A126,СВЦЭМ!$B$39:$B$758,H$119)+'СЕТ СН'!$I$11+СВЦЭМ!$D$10+'СЕТ СН'!$I$5-'СЕТ СН'!$I$21</f>
        <v>5852.5048294999997</v>
      </c>
      <c r="I126" s="36">
        <f>SUMIFS(СВЦЭМ!$D$39:$D$758,СВЦЭМ!$A$39:$A$758,$A126,СВЦЭМ!$B$39:$B$758,I$119)+'СЕТ СН'!$I$11+СВЦЭМ!$D$10+'СЕТ СН'!$I$5-'СЕТ СН'!$I$21</f>
        <v>5789.0823489699997</v>
      </c>
      <c r="J126" s="36">
        <f>SUMIFS(СВЦЭМ!$D$39:$D$758,СВЦЭМ!$A$39:$A$758,$A126,СВЦЭМ!$B$39:$B$758,J$119)+'СЕТ СН'!$I$11+СВЦЭМ!$D$10+'СЕТ СН'!$I$5-'СЕТ СН'!$I$21</f>
        <v>5736.3408660599998</v>
      </c>
      <c r="K126" s="36">
        <f>SUMIFS(СВЦЭМ!$D$39:$D$758,СВЦЭМ!$A$39:$A$758,$A126,СВЦЭМ!$B$39:$B$758,K$119)+'СЕТ СН'!$I$11+СВЦЭМ!$D$10+'СЕТ СН'!$I$5-'СЕТ СН'!$I$21</f>
        <v>5679.1765898000003</v>
      </c>
      <c r="L126" s="36">
        <f>SUMIFS(СВЦЭМ!$D$39:$D$758,СВЦЭМ!$A$39:$A$758,$A126,СВЦЭМ!$B$39:$B$758,L$119)+'СЕТ СН'!$I$11+СВЦЭМ!$D$10+'СЕТ СН'!$I$5-'СЕТ СН'!$I$21</f>
        <v>5651.9197940499998</v>
      </c>
      <c r="M126" s="36">
        <f>SUMIFS(СВЦЭМ!$D$39:$D$758,СВЦЭМ!$A$39:$A$758,$A126,СВЦЭМ!$B$39:$B$758,M$119)+'СЕТ СН'!$I$11+СВЦЭМ!$D$10+'СЕТ СН'!$I$5-'СЕТ СН'!$I$21</f>
        <v>5657.3071156000005</v>
      </c>
      <c r="N126" s="36">
        <f>SUMIFS(СВЦЭМ!$D$39:$D$758,СВЦЭМ!$A$39:$A$758,$A126,СВЦЭМ!$B$39:$B$758,N$119)+'СЕТ СН'!$I$11+СВЦЭМ!$D$10+'СЕТ СН'!$I$5-'СЕТ СН'!$I$21</f>
        <v>5666.4813891600006</v>
      </c>
      <c r="O126" s="36">
        <f>SUMIFS(СВЦЭМ!$D$39:$D$758,СВЦЭМ!$A$39:$A$758,$A126,СВЦЭМ!$B$39:$B$758,O$119)+'СЕТ СН'!$I$11+СВЦЭМ!$D$10+'СЕТ СН'!$I$5-'СЕТ СН'!$I$21</f>
        <v>5692.1048007600002</v>
      </c>
      <c r="P126" s="36">
        <f>SUMIFS(СВЦЭМ!$D$39:$D$758,СВЦЭМ!$A$39:$A$758,$A126,СВЦЭМ!$B$39:$B$758,P$119)+'СЕТ СН'!$I$11+СВЦЭМ!$D$10+'СЕТ СН'!$I$5-'СЕТ СН'!$I$21</f>
        <v>5714.8067232700005</v>
      </c>
      <c r="Q126" s="36">
        <f>SUMIFS(СВЦЭМ!$D$39:$D$758,СВЦЭМ!$A$39:$A$758,$A126,СВЦЭМ!$B$39:$B$758,Q$119)+'СЕТ СН'!$I$11+СВЦЭМ!$D$10+'СЕТ СН'!$I$5-'СЕТ СН'!$I$21</f>
        <v>5727.4507983700005</v>
      </c>
      <c r="R126" s="36">
        <f>SUMIFS(СВЦЭМ!$D$39:$D$758,СВЦЭМ!$A$39:$A$758,$A126,СВЦЭМ!$B$39:$B$758,R$119)+'СЕТ СН'!$I$11+СВЦЭМ!$D$10+'СЕТ СН'!$I$5-'СЕТ СН'!$I$21</f>
        <v>5733.5599113799999</v>
      </c>
      <c r="S126" s="36">
        <f>SUMIFS(СВЦЭМ!$D$39:$D$758,СВЦЭМ!$A$39:$A$758,$A126,СВЦЭМ!$B$39:$B$758,S$119)+'СЕТ СН'!$I$11+СВЦЭМ!$D$10+'СЕТ СН'!$I$5-'СЕТ СН'!$I$21</f>
        <v>5706.0349293100007</v>
      </c>
      <c r="T126" s="36">
        <f>SUMIFS(СВЦЭМ!$D$39:$D$758,СВЦЭМ!$A$39:$A$758,$A126,СВЦЭМ!$B$39:$B$758,T$119)+'СЕТ СН'!$I$11+СВЦЭМ!$D$10+'СЕТ СН'!$I$5-'СЕТ СН'!$I$21</f>
        <v>5671.7966454300004</v>
      </c>
      <c r="U126" s="36">
        <f>SUMIFS(СВЦЭМ!$D$39:$D$758,СВЦЭМ!$A$39:$A$758,$A126,СВЦЭМ!$B$39:$B$758,U$119)+'СЕТ СН'!$I$11+СВЦЭМ!$D$10+'СЕТ СН'!$I$5-'СЕТ СН'!$I$21</f>
        <v>5673.9336154400007</v>
      </c>
      <c r="V126" s="36">
        <f>SUMIFS(СВЦЭМ!$D$39:$D$758,СВЦЭМ!$A$39:$A$758,$A126,СВЦЭМ!$B$39:$B$758,V$119)+'СЕТ СН'!$I$11+СВЦЭМ!$D$10+'СЕТ СН'!$I$5-'СЕТ СН'!$I$21</f>
        <v>5637.7498303000002</v>
      </c>
      <c r="W126" s="36">
        <f>SUMIFS(СВЦЭМ!$D$39:$D$758,СВЦЭМ!$A$39:$A$758,$A126,СВЦЭМ!$B$39:$B$758,W$119)+'СЕТ СН'!$I$11+СВЦЭМ!$D$10+'СЕТ СН'!$I$5-'СЕТ СН'!$I$21</f>
        <v>5619.2412136200001</v>
      </c>
      <c r="X126" s="36">
        <f>SUMIFS(СВЦЭМ!$D$39:$D$758,СВЦЭМ!$A$39:$A$758,$A126,СВЦЭМ!$B$39:$B$758,X$119)+'СЕТ СН'!$I$11+СВЦЭМ!$D$10+'СЕТ СН'!$I$5-'СЕТ СН'!$I$21</f>
        <v>5673.5205778899999</v>
      </c>
      <c r="Y126" s="36">
        <f>SUMIFS(СВЦЭМ!$D$39:$D$758,СВЦЭМ!$A$39:$A$758,$A126,СВЦЭМ!$B$39:$B$758,Y$119)+'СЕТ СН'!$I$11+СВЦЭМ!$D$10+'СЕТ СН'!$I$5-'СЕТ СН'!$I$21</f>
        <v>5704.99431706</v>
      </c>
    </row>
    <row r="127" spans="1:27" ht="15.75" x14ac:dyDescent="0.2">
      <c r="A127" s="35">
        <f t="shared" si="3"/>
        <v>45390</v>
      </c>
      <c r="B127" s="36">
        <f>SUMIFS(СВЦЭМ!$D$39:$D$758,СВЦЭМ!$A$39:$A$758,$A127,СВЦЭМ!$B$39:$B$758,B$119)+'СЕТ СН'!$I$11+СВЦЭМ!$D$10+'СЕТ СН'!$I$5-'СЕТ СН'!$I$21</f>
        <v>5677.2243572799998</v>
      </c>
      <c r="C127" s="36">
        <f>SUMIFS(СВЦЭМ!$D$39:$D$758,СВЦЭМ!$A$39:$A$758,$A127,СВЦЭМ!$B$39:$B$758,C$119)+'СЕТ СН'!$I$11+СВЦЭМ!$D$10+'СЕТ СН'!$I$5-'СЕТ СН'!$I$21</f>
        <v>5709.2775178700003</v>
      </c>
      <c r="D127" s="36">
        <f>SUMIFS(СВЦЭМ!$D$39:$D$758,СВЦЭМ!$A$39:$A$758,$A127,СВЦЭМ!$B$39:$B$758,D$119)+'СЕТ СН'!$I$11+СВЦЭМ!$D$10+'СЕТ СН'!$I$5-'СЕТ СН'!$I$21</f>
        <v>5730.6730515600002</v>
      </c>
      <c r="E127" s="36">
        <f>SUMIFS(СВЦЭМ!$D$39:$D$758,СВЦЭМ!$A$39:$A$758,$A127,СВЦЭМ!$B$39:$B$758,E$119)+'СЕТ СН'!$I$11+СВЦЭМ!$D$10+'СЕТ СН'!$I$5-'СЕТ СН'!$I$21</f>
        <v>5750.0359308799998</v>
      </c>
      <c r="F127" s="36">
        <f>SUMIFS(СВЦЭМ!$D$39:$D$758,СВЦЭМ!$A$39:$A$758,$A127,СВЦЭМ!$B$39:$B$758,F$119)+'СЕТ СН'!$I$11+СВЦЭМ!$D$10+'СЕТ СН'!$I$5-'СЕТ СН'!$I$21</f>
        <v>5726.3789406400001</v>
      </c>
      <c r="G127" s="36">
        <f>SUMIFS(СВЦЭМ!$D$39:$D$758,СВЦЭМ!$A$39:$A$758,$A127,СВЦЭМ!$B$39:$B$758,G$119)+'СЕТ СН'!$I$11+СВЦЭМ!$D$10+'СЕТ СН'!$I$5-'СЕТ СН'!$I$21</f>
        <v>5732.2960072200003</v>
      </c>
      <c r="H127" s="36">
        <f>SUMIFS(СВЦЭМ!$D$39:$D$758,СВЦЭМ!$A$39:$A$758,$A127,СВЦЭМ!$B$39:$B$758,H$119)+'СЕТ СН'!$I$11+СВЦЭМ!$D$10+'СЕТ СН'!$I$5-'СЕТ СН'!$I$21</f>
        <v>5692.6226977000006</v>
      </c>
      <c r="I127" s="36">
        <f>SUMIFS(СВЦЭМ!$D$39:$D$758,СВЦЭМ!$A$39:$A$758,$A127,СВЦЭМ!$B$39:$B$758,I$119)+'СЕТ СН'!$I$11+СВЦЭМ!$D$10+'СЕТ СН'!$I$5-'СЕТ СН'!$I$21</f>
        <v>5726.5453212100001</v>
      </c>
      <c r="J127" s="36">
        <f>SUMIFS(СВЦЭМ!$D$39:$D$758,СВЦЭМ!$A$39:$A$758,$A127,СВЦЭМ!$B$39:$B$758,J$119)+'СЕТ СН'!$I$11+СВЦЭМ!$D$10+'СЕТ СН'!$I$5-'СЕТ СН'!$I$21</f>
        <v>5673.3407181800003</v>
      </c>
      <c r="K127" s="36">
        <f>SUMIFS(СВЦЭМ!$D$39:$D$758,СВЦЭМ!$A$39:$A$758,$A127,СВЦЭМ!$B$39:$B$758,K$119)+'СЕТ СН'!$I$11+СВЦЭМ!$D$10+'СЕТ СН'!$I$5-'СЕТ СН'!$I$21</f>
        <v>5656.7735827400002</v>
      </c>
      <c r="L127" s="36">
        <f>SUMIFS(СВЦЭМ!$D$39:$D$758,СВЦЭМ!$A$39:$A$758,$A127,СВЦЭМ!$B$39:$B$758,L$119)+'СЕТ СН'!$I$11+СВЦЭМ!$D$10+'СЕТ СН'!$I$5-'СЕТ СН'!$I$21</f>
        <v>5658.0180576800003</v>
      </c>
      <c r="M127" s="36">
        <f>SUMIFS(СВЦЭМ!$D$39:$D$758,СВЦЭМ!$A$39:$A$758,$A127,СВЦЭМ!$B$39:$B$758,M$119)+'СЕТ СН'!$I$11+СВЦЭМ!$D$10+'СЕТ СН'!$I$5-'СЕТ СН'!$I$21</f>
        <v>5685.2768095700003</v>
      </c>
      <c r="N127" s="36">
        <f>SUMIFS(СВЦЭМ!$D$39:$D$758,СВЦЭМ!$A$39:$A$758,$A127,СВЦЭМ!$B$39:$B$758,N$119)+'СЕТ СН'!$I$11+СВЦЭМ!$D$10+'СЕТ СН'!$I$5-'СЕТ СН'!$I$21</f>
        <v>5701.9521076199999</v>
      </c>
      <c r="O127" s="36">
        <f>SUMIFS(СВЦЭМ!$D$39:$D$758,СВЦЭМ!$A$39:$A$758,$A127,СВЦЭМ!$B$39:$B$758,O$119)+'СЕТ СН'!$I$11+СВЦЭМ!$D$10+'СЕТ СН'!$I$5-'СЕТ СН'!$I$21</f>
        <v>5719.1637109100002</v>
      </c>
      <c r="P127" s="36">
        <f>SUMIFS(СВЦЭМ!$D$39:$D$758,СВЦЭМ!$A$39:$A$758,$A127,СВЦЭМ!$B$39:$B$758,P$119)+'СЕТ СН'!$I$11+СВЦЭМ!$D$10+'СЕТ СН'!$I$5-'СЕТ СН'!$I$21</f>
        <v>5733.8820332900004</v>
      </c>
      <c r="Q127" s="36">
        <f>SUMIFS(СВЦЭМ!$D$39:$D$758,СВЦЭМ!$A$39:$A$758,$A127,СВЦЭМ!$B$39:$B$758,Q$119)+'СЕТ СН'!$I$11+СВЦЭМ!$D$10+'СЕТ СН'!$I$5-'СЕТ СН'!$I$21</f>
        <v>5751.2737621200004</v>
      </c>
      <c r="R127" s="36">
        <f>SUMIFS(СВЦЭМ!$D$39:$D$758,СВЦЭМ!$A$39:$A$758,$A127,СВЦЭМ!$B$39:$B$758,R$119)+'СЕТ СН'!$I$11+СВЦЭМ!$D$10+'СЕТ СН'!$I$5-'СЕТ СН'!$I$21</f>
        <v>5757.1204586800004</v>
      </c>
      <c r="S127" s="36">
        <f>SUMIFS(СВЦЭМ!$D$39:$D$758,СВЦЭМ!$A$39:$A$758,$A127,СВЦЭМ!$B$39:$B$758,S$119)+'СЕТ СН'!$I$11+СВЦЭМ!$D$10+'СЕТ СН'!$I$5-'СЕТ СН'!$I$21</f>
        <v>5739.7363781000004</v>
      </c>
      <c r="T127" s="36">
        <f>SUMIFS(СВЦЭМ!$D$39:$D$758,СВЦЭМ!$A$39:$A$758,$A127,СВЦЭМ!$B$39:$B$758,T$119)+'СЕТ СН'!$I$11+СВЦЭМ!$D$10+'СЕТ СН'!$I$5-'СЕТ СН'!$I$21</f>
        <v>5718.9619449399997</v>
      </c>
      <c r="U127" s="36">
        <f>SUMIFS(СВЦЭМ!$D$39:$D$758,СВЦЭМ!$A$39:$A$758,$A127,СВЦЭМ!$B$39:$B$758,U$119)+'СЕТ СН'!$I$11+СВЦЭМ!$D$10+'СЕТ СН'!$I$5-'СЕТ СН'!$I$21</f>
        <v>5695.3431618600007</v>
      </c>
      <c r="V127" s="36">
        <f>SUMIFS(СВЦЭМ!$D$39:$D$758,СВЦЭМ!$A$39:$A$758,$A127,СВЦЭМ!$B$39:$B$758,V$119)+'СЕТ СН'!$I$11+СВЦЭМ!$D$10+'СЕТ СН'!$I$5-'СЕТ СН'!$I$21</f>
        <v>5690.7307983000001</v>
      </c>
      <c r="W127" s="36">
        <f>SUMIFS(СВЦЭМ!$D$39:$D$758,СВЦЭМ!$A$39:$A$758,$A127,СВЦЭМ!$B$39:$B$758,W$119)+'СЕТ СН'!$I$11+СВЦЭМ!$D$10+'СЕТ СН'!$I$5-'СЕТ СН'!$I$21</f>
        <v>5685.6573728600006</v>
      </c>
      <c r="X127" s="36">
        <f>SUMIFS(СВЦЭМ!$D$39:$D$758,СВЦЭМ!$A$39:$A$758,$A127,СВЦЭМ!$B$39:$B$758,X$119)+'СЕТ СН'!$I$11+СВЦЭМ!$D$10+'СЕТ СН'!$I$5-'СЕТ СН'!$I$21</f>
        <v>5722.5509408600001</v>
      </c>
      <c r="Y127" s="36">
        <f>SUMIFS(СВЦЭМ!$D$39:$D$758,СВЦЭМ!$A$39:$A$758,$A127,СВЦЭМ!$B$39:$B$758,Y$119)+'СЕТ СН'!$I$11+СВЦЭМ!$D$10+'СЕТ СН'!$I$5-'СЕТ СН'!$I$21</f>
        <v>5757.12447393</v>
      </c>
    </row>
    <row r="128" spans="1:27" ht="15.75" x14ac:dyDescent="0.2">
      <c r="A128" s="35">
        <f t="shared" si="3"/>
        <v>45391</v>
      </c>
      <c r="B128" s="36">
        <f>SUMIFS(СВЦЭМ!$D$39:$D$758,СВЦЭМ!$A$39:$A$758,$A128,СВЦЭМ!$B$39:$B$758,B$119)+'СЕТ СН'!$I$11+СВЦЭМ!$D$10+'СЕТ СН'!$I$5-'СЕТ СН'!$I$21</f>
        <v>5750.6405423000006</v>
      </c>
      <c r="C128" s="36">
        <f>SUMIFS(СВЦЭМ!$D$39:$D$758,СВЦЭМ!$A$39:$A$758,$A128,СВЦЭМ!$B$39:$B$758,C$119)+'СЕТ СН'!$I$11+СВЦЭМ!$D$10+'СЕТ СН'!$I$5-'СЕТ СН'!$I$21</f>
        <v>5793.6496882900001</v>
      </c>
      <c r="D128" s="36">
        <f>SUMIFS(СВЦЭМ!$D$39:$D$758,СВЦЭМ!$A$39:$A$758,$A128,СВЦЭМ!$B$39:$B$758,D$119)+'СЕТ СН'!$I$11+СВЦЭМ!$D$10+'СЕТ СН'!$I$5-'СЕТ СН'!$I$21</f>
        <v>5829.7468745799997</v>
      </c>
      <c r="E128" s="36">
        <f>SUMIFS(СВЦЭМ!$D$39:$D$758,СВЦЭМ!$A$39:$A$758,$A128,СВЦЭМ!$B$39:$B$758,E$119)+'СЕТ СН'!$I$11+СВЦЭМ!$D$10+'СЕТ СН'!$I$5-'СЕТ СН'!$I$21</f>
        <v>5850.1350283100001</v>
      </c>
      <c r="F128" s="36">
        <f>SUMIFS(СВЦЭМ!$D$39:$D$758,СВЦЭМ!$A$39:$A$758,$A128,СВЦЭМ!$B$39:$B$758,F$119)+'СЕТ СН'!$I$11+СВЦЭМ!$D$10+'СЕТ СН'!$I$5-'СЕТ СН'!$I$21</f>
        <v>5841.5941328200006</v>
      </c>
      <c r="G128" s="36">
        <f>SUMIFS(СВЦЭМ!$D$39:$D$758,СВЦЭМ!$A$39:$A$758,$A128,СВЦЭМ!$B$39:$B$758,G$119)+'СЕТ СН'!$I$11+СВЦЭМ!$D$10+'СЕТ СН'!$I$5-'СЕТ СН'!$I$21</f>
        <v>5819.5631280399994</v>
      </c>
      <c r="H128" s="36">
        <f>SUMIFS(СВЦЭМ!$D$39:$D$758,СВЦЭМ!$A$39:$A$758,$A128,СВЦЭМ!$B$39:$B$758,H$119)+'СЕТ СН'!$I$11+СВЦЭМ!$D$10+'СЕТ СН'!$I$5-'СЕТ СН'!$I$21</f>
        <v>5773.9096098099999</v>
      </c>
      <c r="I128" s="36">
        <f>SUMIFS(СВЦЭМ!$D$39:$D$758,СВЦЭМ!$A$39:$A$758,$A128,СВЦЭМ!$B$39:$B$758,I$119)+'СЕТ СН'!$I$11+СВЦЭМ!$D$10+'СЕТ СН'!$I$5-'СЕТ СН'!$I$21</f>
        <v>5726.1202138099998</v>
      </c>
      <c r="J128" s="36">
        <f>SUMIFS(СВЦЭМ!$D$39:$D$758,СВЦЭМ!$A$39:$A$758,$A128,СВЦЭМ!$B$39:$B$758,J$119)+'СЕТ СН'!$I$11+СВЦЭМ!$D$10+'СЕТ СН'!$I$5-'СЕТ СН'!$I$21</f>
        <v>5703.0203962100004</v>
      </c>
      <c r="K128" s="36">
        <f>SUMIFS(СВЦЭМ!$D$39:$D$758,СВЦЭМ!$A$39:$A$758,$A128,СВЦЭМ!$B$39:$B$758,K$119)+'СЕТ СН'!$I$11+СВЦЭМ!$D$10+'СЕТ СН'!$I$5-'СЕТ СН'!$I$21</f>
        <v>5687.7873305100002</v>
      </c>
      <c r="L128" s="36">
        <f>SUMIFS(СВЦЭМ!$D$39:$D$758,СВЦЭМ!$A$39:$A$758,$A128,СВЦЭМ!$B$39:$B$758,L$119)+'СЕТ СН'!$I$11+СВЦЭМ!$D$10+'СЕТ СН'!$I$5-'СЕТ СН'!$I$21</f>
        <v>5696.2016810499999</v>
      </c>
      <c r="M128" s="36">
        <f>SUMIFS(СВЦЭМ!$D$39:$D$758,СВЦЭМ!$A$39:$A$758,$A128,СВЦЭМ!$B$39:$B$758,M$119)+'СЕТ СН'!$I$11+СВЦЭМ!$D$10+'СЕТ СН'!$I$5-'СЕТ СН'!$I$21</f>
        <v>5715.7083796000006</v>
      </c>
      <c r="N128" s="36">
        <f>SUMIFS(СВЦЭМ!$D$39:$D$758,СВЦЭМ!$A$39:$A$758,$A128,СВЦЭМ!$B$39:$B$758,N$119)+'СЕТ СН'!$I$11+СВЦЭМ!$D$10+'СЕТ СН'!$I$5-'СЕТ СН'!$I$21</f>
        <v>5727.7796232199998</v>
      </c>
      <c r="O128" s="36">
        <f>SUMIFS(СВЦЭМ!$D$39:$D$758,СВЦЭМ!$A$39:$A$758,$A128,СВЦЭМ!$B$39:$B$758,O$119)+'СЕТ СН'!$I$11+СВЦЭМ!$D$10+'СЕТ СН'!$I$5-'СЕТ СН'!$I$21</f>
        <v>5743.3216356100002</v>
      </c>
      <c r="P128" s="36">
        <f>SUMIFS(СВЦЭМ!$D$39:$D$758,СВЦЭМ!$A$39:$A$758,$A128,СВЦЭМ!$B$39:$B$758,P$119)+'СЕТ СН'!$I$11+СВЦЭМ!$D$10+'СЕТ СН'!$I$5-'СЕТ СН'!$I$21</f>
        <v>5756.6925143400003</v>
      </c>
      <c r="Q128" s="36">
        <f>SUMIFS(СВЦЭМ!$D$39:$D$758,СВЦЭМ!$A$39:$A$758,$A128,СВЦЭМ!$B$39:$B$758,Q$119)+'СЕТ СН'!$I$11+СВЦЭМ!$D$10+'СЕТ СН'!$I$5-'СЕТ СН'!$I$21</f>
        <v>5773.1109230000002</v>
      </c>
      <c r="R128" s="36">
        <f>SUMIFS(СВЦЭМ!$D$39:$D$758,СВЦЭМ!$A$39:$A$758,$A128,СВЦЭМ!$B$39:$B$758,R$119)+'СЕТ СН'!$I$11+СВЦЭМ!$D$10+'СЕТ СН'!$I$5-'СЕТ СН'!$I$21</f>
        <v>5773.8156632800001</v>
      </c>
      <c r="S128" s="36">
        <f>SUMIFS(СВЦЭМ!$D$39:$D$758,СВЦЭМ!$A$39:$A$758,$A128,СВЦЭМ!$B$39:$B$758,S$119)+'СЕТ СН'!$I$11+СВЦЭМ!$D$10+'СЕТ СН'!$I$5-'СЕТ СН'!$I$21</f>
        <v>5758.5540836600003</v>
      </c>
      <c r="T128" s="36">
        <f>SUMIFS(СВЦЭМ!$D$39:$D$758,СВЦЭМ!$A$39:$A$758,$A128,СВЦЭМ!$B$39:$B$758,T$119)+'СЕТ СН'!$I$11+СВЦЭМ!$D$10+'СЕТ СН'!$I$5-'СЕТ СН'!$I$21</f>
        <v>5728.1468196900005</v>
      </c>
      <c r="U128" s="36">
        <f>SUMIFS(СВЦЭМ!$D$39:$D$758,СВЦЭМ!$A$39:$A$758,$A128,СВЦЭМ!$B$39:$B$758,U$119)+'СЕТ СН'!$I$11+СВЦЭМ!$D$10+'СЕТ СН'!$I$5-'СЕТ СН'!$I$21</f>
        <v>5719.4859615900004</v>
      </c>
      <c r="V128" s="36">
        <f>SUMIFS(СВЦЭМ!$D$39:$D$758,СВЦЭМ!$A$39:$A$758,$A128,СВЦЭМ!$B$39:$B$758,V$119)+'СЕТ СН'!$I$11+СВЦЭМ!$D$10+'СЕТ СН'!$I$5-'СЕТ СН'!$I$21</f>
        <v>5690.1529530200005</v>
      </c>
      <c r="W128" s="36">
        <f>SUMIFS(СВЦЭМ!$D$39:$D$758,СВЦЭМ!$A$39:$A$758,$A128,СВЦЭМ!$B$39:$B$758,W$119)+'СЕТ СН'!$I$11+СВЦЭМ!$D$10+'СЕТ СН'!$I$5-'СЕТ СН'!$I$21</f>
        <v>5700.0877356800002</v>
      </c>
      <c r="X128" s="36">
        <f>SUMIFS(СВЦЭМ!$D$39:$D$758,СВЦЭМ!$A$39:$A$758,$A128,СВЦЭМ!$B$39:$B$758,X$119)+'СЕТ СН'!$I$11+СВЦЭМ!$D$10+'СЕТ СН'!$I$5-'СЕТ СН'!$I$21</f>
        <v>5786.4384964399997</v>
      </c>
      <c r="Y128" s="36">
        <f>SUMIFS(СВЦЭМ!$D$39:$D$758,СВЦЭМ!$A$39:$A$758,$A128,СВЦЭМ!$B$39:$B$758,Y$119)+'СЕТ СН'!$I$11+СВЦЭМ!$D$10+'СЕТ СН'!$I$5-'СЕТ СН'!$I$21</f>
        <v>5786.3913389700001</v>
      </c>
    </row>
    <row r="129" spans="1:25" ht="15.75" x14ac:dyDescent="0.2">
      <c r="A129" s="35">
        <f t="shared" si="3"/>
        <v>45392</v>
      </c>
      <c r="B129" s="36">
        <f>SUMIFS(СВЦЭМ!$D$39:$D$758,СВЦЭМ!$A$39:$A$758,$A129,СВЦЭМ!$B$39:$B$758,B$119)+'СЕТ СН'!$I$11+СВЦЭМ!$D$10+'СЕТ СН'!$I$5-'СЕТ СН'!$I$21</f>
        <v>5872.6007184700002</v>
      </c>
      <c r="C129" s="36">
        <f>SUMIFS(СВЦЭМ!$D$39:$D$758,СВЦЭМ!$A$39:$A$758,$A129,СВЦЭМ!$B$39:$B$758,C$119)+'СЕТ СН'!$I$11+СВЦЭМ!$D$10+'СЕТ СН'!$I$5-'СЕТ СН'!$I$21</f>
        <v>5956.1603372299996</v>
      </c>
      <c r="D129" s="36">
        <f>SUMIFS(СВЦЭМ!$D$39:$D$758,СВЦЭМ!$A$39:$A$758,$A129,СВЦЭМ!$B$39:$B$758,D$119)+'СЕТ СН'!$I$11+СВЦЭМ!$D$10+'СЕТ СН'!$I$5-'СЕТ СН'!$I$21</f>
        <v>5956.3148192200006</v>
      </c>
      <c r="E129" s="36">
        <f>SUMIFS(СВЦЭМ!$D$39:$D$758,СВЦЭМ!$A$39:$A$758,$A129,СВЦЭМ!$B$39:$B$758,E$119)+'СЕТ СН'!$I$11+СВЦЭМ!$D$10+'СЕТ СН'!$I$5-'СЕТ СН'!$I$21</f>
        <v>5946.9709859300001</v>
      </c>
      <c r="F129" s="36">
        <f>SUMIFS(СВЦЭМ!$D$39:$D$758,СВЦЭМ!$A$39:$A$758,$A129,СВЦЭМ!$B$39:$B$758,F$119)+'СЕТ СН'!$I$11+СВЦЭМ!$D$10+'СЕТ СН'!$I$5-'СЕТ СН'!$I$21</f>
        <v>5946.0508454600003</v>
      </c>
      <c r="G129" s="36">
        <f>SUMIFS(СВЦЭМ!$D$39:$D$758,СВЦЭМ!$A$39:$A$758,$A129,СВЦЭМ!$B$39:$B$758,G$119)+'СЕТ СН'!$I$11+СВЦЭМ!$D$10+'СЕТ СН'!$I$5-'СЕТ СН'!$I$21</f>
        <v>5901.5862668299997</v>
      </c>
      <c r="H129" s="36">
        <f>SUMIFS(СВЦЭМ!$D$39:$D$758,СВЦЭМ!$A$39:$A$758,$A129,СВЦЭМ!$B$39:$B$758,H$119)+'СЕТ СН'!$I$11+СВЦЭМ!$D$10+'СЕТ СН'!$I$5-'СЕТ СН'!$I$21</f>
        <v>5821.8417125800006</v>
      </c>
      <c r="I129" s="36">
        <f>SUMIFS(СВЦЭМ!$D$39:$D$758,СВЦЭМ!$A$39:$A$758,$A129,СВЦЭМ!$B$39:$B$758,I$119)+'СЕТ СН'!$I$11+СВЦЭМ!$D$10+'СЕТ СН'!$I$5-'СЕТ СН'!$I$21</f>
        <v>5758.0405969200001</v>
      </c>
      <c r="J129" s="36">
        <f>SUMIFS(СВЦЭМ!$D$39:$D$758,СВЦЭМ!$A$39:$A$758,$A129,СВЦЭМ!$B$39:$B$758,J$119)+'СЕТ СН'!$I$11+СВЦЭМ!$D$10+'СЕТ СН'!$I$5-'СЕТ СН'!$I$21</f>
        <v>5658.8063284300006</v>
      </c>
      <c r="K129" s="36">
        <f>SUMIFS(СВЦЭМ!$D$39:$D$758,СВЦЭМ!$A$39:$A$758,$A129,СВЦЭМ!$B$39:$B$758,K$119)+'СЕТ СН'!$I$11+СВЦЭМ!$D$10+'СЕТ СН'!$I$5-'СЕТ СН'!$I$21</f>
        <v>5654.3987042500003</v>
      </c>
      <c r="L129" s="36">
        <f>SUMIFS(СВЦЭМ!$D$39:$D$758,СВЦЭМ!$A$39:$A$758,$A129,СВЦЭМ!$B$39:$B$758,L$119)+'СЕТ СН'!$I$11+СВЦЭМ!$D$10+'СЕТ СН'!$I$5-'СЕТ СН'!$I$21</f>
        <v>5660.4066202900003</v>
      </c>
      <c r="M129" s="36">
        <f>SUMIFS(СВЦЭМ!$D$39:$D$758,СВЦЭМ!$A$39:$A$758,$A129,СВЦЭМ!$B$39:$B$758,M$119)+'СЕТ СН'!$I$11+СВЦЭМ!$D$10+'СЕТ СН'!$I$5-'СЕТ СН'!$I$21</f>
        <v>5672.8640159200004</v>
      </c>
      <c r="N129" s="36">
        <f>SUMIFS(СВЦЭМ!$D$39:$D$758,СВЦЭМ!$A$39:$A$758,$A129,СВЦЭМ!$B$39:$B$758,N$119)+'СЕТ СН'!$I$11+СВЦЭМ!$D$10+'СЕТ СН'!$I$5-'СЕТ СН'!$I$21</f>
        <v>5667.7672998600001</v>
      </c>
      <c r="O129" s="36">
        <f>SUMIFS(СВЦЭМ!$D$39:$D$758,СВЦЭМ!$A$39:$A$758,$A129,СВЦЭМ!$B$39:$B$758,O$119)+'СЕТ СН'!$I$11+СВЦЭМ!$D$10+'СЕТ СН'!$I$5-'СЕТ СН'!$I$21</f>
        <v>5674.9554426900004</v>
      </c>
      <c r="P129" s="36">
        <f>SUMIFS(СВЦЭМ!$D$39:$D$758,СВЦЭМ!$A$39:$A$758,$A129,СВЦЭМ!$B$39:$B$758,P$119)+'СЕТ СН'!$I$11+СВЦЭМ!$D$10+'СЕТ СН'!$I$5-'СЕТ СН'!$I$21</f>
        <v>5687.9030315500004</v>
      </c>
      <c r="Q129" s="36">
        <f>SUMIFS(СВЦЭМ!$D$39:$D$758,СВЦЭМ!$A$39:$A$758,$A129,СВЦЭМ!$B$39:$B$758,Q$119)+'СЕТ СН'!$I$11+СВЦЭМ!$D$10+'СЕТ СН'!$I$5-'СЕТ СН'!$I$21</f>
        <v>5703.7337374700001</v>
      </c>
      <c r="R129" s="36">
        <f>SUMIFS(СВЦЭМ!$D$39:$D$758,СВЦЭМ!$A$39:$A$758,$A129,СВЦЭМ!$B$39:$B$758,R$119)+'СЕТ СН'!$I$11+СВЦЭМ!$D$10+'СЕТ СН'!$I$5-'СЕТ СН'!$I$21</f>
        <v>5713.21555137</v>
      </c>
      <c r="S129" s="36">
        <f>SUMIFS(СВЦЭМ!$D$39:$D$758,СВЦЭМ!$A$39:$A$758,$A129,СВЦЭМ!$B$39:$B$758,S$119)+'СЕТ СН'!$I$11+СВЦЭМ!$D$10+'СЕТ СН'!$I$5-'СЕТ СН'!$I$21</f>
        <v>5691.1560349600004</v>
      </c>
      <c r="T129" s="36">
        <f>SUMIFS(СВЦЭМ!$D$39:$D$758,СВЦЭМ!$A$39:$A$758,$A129,СВЦЭМ!$B$39:$B$758,T$119)+'СЕТ СН'!$I$11+СВЦЭМ!$D$10+'СЕТ СН'!$I$5-'СЕТ СН'!$I$21</f>
        <v>5668.5941728600001</v>
      </c>
      <c r="U129" s="36">
        <f>SUMIFS(СВЦЭМ!$D$39:$D$758,СВЦЭМ!$A$39:$A$758,$A129,СВЦЭМ!$B$39:$B$758,U$119)+'СЕТ СН'!$I$11+СВЦЭМ!$D$10+'СЕТ СН'!$I$5-'СЕТ СН'!$I$21</f>
        <v>5644.7568423299999</v>
      </c>
      <c r="V129" s="36">
        <f>SUMIFS(СВЦЭМ!$D$39:$D$758,СВЦЭМ!$A$39:$A$758,$A129,СВЦЭМ!$B$39:$B$758,V$119)+'СЕТ СН'!$I$11+СВЦЭМ!$D$10+'СЕТ СН'!$I$5-'СЕТ СН'!$I$21</f>
        <v>5627.7374729800003</v>
      </c>
      <c r="W129" s="36">
        <f>SUMIFS(СВЦЭМ!$D$39:$D$758,СВЦЭМ!$A$39:$A$758,$A129,СВЦЭМ!$B$39:$B$758,W$119)+'СЕТ СН'!$I$11+СВЦЭМ!$D$10+'СЕТ СН'!$I$5-'СЕТ СН'!$I$21</f>
        <v>5616.7648788799997</v>
      </c>
      <c r="X129" s="36">
        <f>SUMIFS(СВЦЭМ!$D$39:$D$758,СВЦЭМ!$A$39:$A$758,$A129,СВЦЭМ!$B$39:$B$758,X$119)+'СЕТ СН'!$I$11+СВЦЭМ!$D$10+'СЕТ СН'!$I$5-'СЕТ СН'!$I$21</f>
        <v>5667.7929506600003</v>
      </c>
      <c r="Y129" s="36">
        <f>SUMIFS(СВЦЭМ!$D$39:$D$758,СВЦЭМ!$A$39:$A$758,$A129,СВЦЭМ!$B$39:$B$758,Y$119)+'СЕТ СН'!$I$11+СВЦЭМ!$D$10+'СЕТ СН'!$I$5-'СЕТ СН'!$I$21</f>
        <v>5701.0371317700001</v>
      </c>
    </row>
    <row r="130" spans="1:25" ht="15.75" x14ac:dyDescent="0.2">
      <c r="A130" s="35">
        <f t="shared" si="3"/>
        <v>45393</v>
      </c>
      <c r="B130" s="36">
        <f>SUMIFS(СВЦЭМ!$D$39:$D$758,СВЦЭМ!$A$39:$A$758,$A130,СВЦЭМ!$B$39:$B$758,B$119)+'СЕТ СН'!$I$11+СВЦЭМ!$D$10+'СЕТ СН'!$I$5-'СЕТ СН'!$I$21</f>
        <v>5752.2443746999998</v>
      </c>
      <c r="C130" s="36">
        <f>SUMIFS(СВЦЭМ!$D$39:$D$758,СВЦЭМ!$A$39:$A$758,$A130,СВЦЭМ!$B$39:$B$758,C$119)+'СЕТ СН'!$I$11+СВЦЭМ!$D$10+'СЕТ СН'!$I$5-'СЕТ СН'!$I$21</f>
        <v>5807.8077714800002</v>
      </c>
      <c r="D130" s="36">
        <f>SUMIFS(СВЦЭМ!$D$39:$D$758,СВЦЭМ!$A$39:$A$758,$A130,СВЦЭМ!$B$39:$B$758,D$119)+'СЕТ СН'!$I$11+СВЦЭМ!$D$10+'СЕТ СН'!$I$5-'СЕТ СН'!$I$21</f>
        <v>5860.1265000900003</v>
      </c>
      <c r="E130" s="36">
        <f>SUMIFS(СВЦЭМ!$D$39:$D$758,СВЦЭМ!$A$39:$A$758,$A130,СВЦЭМ!$B$39:$B$758,E$119)+'СЕТ СН'!$I$11+СВЦЭМ!$D$10+'СЕТ СН'!$I$5-'СЕТ СН'!$I$21</f>
        <v>5865.7613839200003</v>
      </c>
      <c r="F130" s="36">
        <f>SUMIFS(СВЦЭМ!$D$39:$D$758,СВЦЭМ!$A$39:$A$758,$A130,СВЦЭМ!$B$39:$B$758,F$119)+'СЕТ СН'!$I$11+СВЦЭМ!$D$10+'СЕТ СН'!$I$5-'СЕТ СН'!$I$21</f>
        <v>5865.0254453400003</v>
      </c>
      <c r="G130" s="36">
        <f>SUMIFS(СВЦЭМ!$D$39:$D$758,СВЦЭМ!$A$39:$A$758,$A130,СВЦЭМ!$B$39:$B$758,G$119)+'СЕТ СН'!$I$11+СВЦЭМ!$D$10+'СЕТ СН'!$I$5-'СЕТ СН'!$I$21</f>
        <v>5840.2598470100002</v>
      </c>
      <c r="H130" s="36">
        <f>SUMIFS(СВЦЭМ!$D$39:$D$758,СВЦЭМ!$A$39:$A$758,$A130,СВЦЭМ!$B$39:$B$758,H$119)+'СЕТ СН'!$I$11+СВЦЭМ!$D$10+'СЕТ СН'!$I$5-'СЕТ СН'!$I$21</f>
        <v>5777.9609323999994</v>
      </c>
      <c r="I130" s="36">
        <f>SUMIFS(СВЦЭМ!$D$39:$D$758,СВЦЭМ!$A$39:$A$758,$A130,СВЦЭМ!$B$39:$B$758,I$119)+'СЕТ СН'!$I$11+СВЦЭМ!$D$10+'СЕТ СН'!$I$5-'СЕТ СН'!$I$21</f>
        <v>5699.3344238200007</v>
      </c>
      <c r="J130" s="36">
        <f>SUMIFS(СВЦЭМ!$D$39:$D$758,СВЦЭМ!$A$39:$A$758,$A130,СВЦЭМ!$B$39:$B$758,J$119)+'СЕТ СН'!$I$11+СВЦЭМ!$D$10+'СЕТ СН'!$I$5-'СЕТ СН'!$I$21</f>
        <v>5696.4171954100002</v>
      </c>
      <c r="K130" s="36">
        <f>SUMIFS(СВЦЭМ!$D$39:$D$758,СВЦЭМ!$A$39:$A$758,$A130,СВЦЭМ!$B$39:$B$758,K$119)+'СЕТ СН'!$I$11+СВЦЭМ!$D$10+'СЕТ СН'!$I$5-'СЕТ СН'!$I$21</f>
        <v>5697.9361382000006</v>
      </c>
      <c r="L130" s="36">
        <f>SUMIFS(СВЦЭМ!$D$39:$D$758,СВЦЭМ!$A$39:$A$758,$A130,СВЦЭМ!$B$39:$B$758,L$119)+'СЕТ СН'!$I$11+СВЦЭМ!$D$10+'СЕТ СН'!$I$5-'СЕТ СН'!$I$21</f>
        <v>5694.4935602700007</v>
      </c>
      <c r="M130" s="36">
        <f>SUMIFS(СВЦЭМ!$D$39:$D$758,СВЦЭМ!$A$39:$A$758,$A130,СВЦЭМ!$B$39:$B$758,M$119)+'СЕТ СН'!$I$11+СВЦЭМ!$D$10+'СЕТ СН'!$I$5-'СЕТ СН'!$I$21</f>
        <v>5709.3027151200004</v>
      </c>
      <c r="N130" s="36">
        <f>SUMIFS(СВЦЭМ!$D$39:$D$758,СВЦЭМ!$A$39:$A$758,$A130,СВЦЭМ!$B$39:$B$758,N$119)+'СЕТ СН'!$I$11+СВЦЭМ!$D$10+'СЕТ СН'!$I$5-'СЕТ СН'!$I$21</f>
        <v>5704.4834409600007</v>
      </c>
      <c r="O130" s="36">
        <f>SUMIFS(СВЦЭМ!$D$39:$D$758,СВЦЭМ!$A$39:$A$758,$A130,СВЦЭМ!$B$39:$B$758,O$119)+'СЕТ СН'!$I$11+СВЦЭМ!$D$10+'СЕТ СН'!$I$5-'СЕТ СН'!$I$21</f>
        <v>5713.7174731499999</v>
      </c>
      <c r="P130" s="36">
        <f>SUMIFS(СВЦЭМ!$D$39:$D$758,СВЦЭМ!$A$39:$A$758,$A130,СВЦЭМ!$B$39:$B$758,P$119)+'СЕТ СН'!$I$11+СВЦЭМ!$D$10+'СЕТ СН'!$I$5-'СЕТ СН'!$I$21</f>
        <v>5740.75712578</v>
      </c>
      <c r="Q130" s="36">
        <f>SUMIFS(СВЦЭМ!$D$39:$D$758,СВЦЭМ!$A$39:$A$758,$A130,СВЦЭМ!$B$39:$B$758,Q$119)+'СЕТ СН'!$I$11+СВЦЭМ!$D$10+'СЕТ СН'!$I$5-'СЕТ СН'!$I$21</f>
        <v>5754.0185576100002</v>
      </c>
      <c r="R130" s="36">
        <f>SUMIFS(СВЦЭМ!$D$39:$D$758,СВЦЭМ!$A$39:$A$758,$A130,СВЦЭМ!$B$39:$B$758,R$119)+'СЕТ СН'!$I$11+СВЦЭМ!$D$10+'СЕТ СН'!$I$5-'СЕТ СН'!$I$21</f>
        <v>5743.6286148600002</v>
      </c>
      <c r="S130" s="36">
        <f>SUMIFS(СВЦЭМ!$D$39:$D$758,СВЦЭМ!$A$39:$A$758,$A130,СВЦЭМ!$B$39:$B$758,S$119)+'СЕТ СН'!$I$11+СВЦЭМ!$D$10+'СЕТ СН'!$I$5-'СЕТ СН'!$I$21</f>
        <v>5732.52390732</v>
      </c>
      <c r="T130" s="36">
        <f>SUMIFS(СВЦЭМ!$D$39:$D$758,СВЦЭМ!$A$39:$A$758,$A130,СВЦЭМ!$B$39:$B$758,T$119)+'СЕТ СН'!$I$11+СВЦЭМ!$D$10+'СЕТ СН'!$I$5-'СЕТ СН'!$I$21</f>
        <v>5692.9982467899999</v>
      </c>
      <c r="U130" s="36">
        <f>SUMIFS(СВЦЭМ!$D$39:$D$758,СВЦЭМ!$A$39:$A$758,$A130,СВЦЭМ!$B$39:$B$758,U$119)+'СЕТ СН'!$I$11+СВЦЭМ!$D$10+'СЕТ СН'!$I$5-'СЕТ СН'!$I$21</f>
        <v>5674.2002438700001</v>
      </c>
      <c r="V130" s="36">
        <f>SUMIFS(СВЦЭМ!$D$39:$D$758,СВЦЭМ!$A$39:$A$758,$A130,СВЦЭМ!$B$39:$B$758,V$119)+'СЕТ СН'!$I$11+СВЦЭМ!$D$10+'СЕТ СН'!$I$5-'СЕТ СН'!$I$21</f>
        <v>5669.9667805200006</v>
      </c>
      <c r="W130" s="36">
        <f>SUMIFS(СВЦЭМ!$D$39:$D$758,СВЦЭМ!$A$39:$A$758,$A130,СВЦЭМ!$B$39:$B$758,W$119)+'СЕТ СН'!$I$11+СВЦЭМ!$D$10+'СЕТ СН'!$I$5-'СЕТ СН'!$I$21</f>
        <v>5653.0913204600001</v>
      </c>
      <c r="X130" s="36">
        <f>SUMIFS(СВЦЭМ!$D$39:$D$758,СВЦЭМ!$A$39:$A$758,$A130,СВЦЭМ!$B$39:$B$758,X$119)+'СЕТ СН'!$I$11+СВЦЭМ!$D$10+'СЕТ СН'!$I$5-'СЕТ СН'!$I$21</f>
        <v>5695.0551001399999</v>
      </c>
      <c r="Y130" s="36">
        <f>SUMIFS(СВЦЭМ!$D$39:$D$758,СВЦЭМ!$A$39:$A$758,$A130,СВЦЭМ!$B$39:$B$758,Y$119)+'СЕТ СН'!$I$11+СВЦЭМ!$D$10+'СЕТ СН'!$I$5-'СЕТ СН'!$I$21</f>
        <v>5735.1046502300005</v>
      </c>
    </row>
    <row r="131" spans="1:25" ht="15.75" x14ac:dyDescent="0.2">
      <c r="A131" s="35">
        <f t="shared" si="3"/>
        <v>45394</v>
      </c>
      <c r="B131" s="36">
        <f>SUMIFS(СВЦЭМ!$D$39:$D$758,СВЦЭМ!$A$39:$A$758,$A131,СВЦЭМ!$B$39:$B$758,B$119)+'СЕТ СН'!$I$11+СВЦЭМ!$D$10+'СЕТ СН'!$I$5-'СЕТ СН'!$I$21</f>
        <v>5710.5985811</v>
      </c>
      <c r="C131" s="36">
        <f>SUMIFS(СВЦЭМ!$D$39:$D$758,СВЦЭМ!$A$39:$A$758,$A131,СВЦЭМ!$B$39:$B$758,C$119)+'СЕТ СН'!$I$11+СВЦЭМ!$D$10+'СЕТ СН'!$I$5-'СЕТ СН'!$I$21</f>
        <v>5688.7545113200003</v>
      </c>
      <c r="D131" s="36">
        <f>SUMIFS(СВЦЭМ!$D$39:$D$758,СВЦЭМ!$A$39:$A$758,$A131,СВЦЭМ!$B$39:$B$758,D$119)+'СЕТ СН'!$I$11+СВЦЭМ!$D$10+'СЕТ СН'!$I$5-'СЕТ СН'!$I$21</f>
        <v>5717.7794543100008</v>
      </c>
      <c r="E131" s="36">
        <f>SUMIFS(СВЦЭМ!$D$39:$D$758,СВЦЭМ!$A$39:$A$758,$A131,СВЦЭМ!$B$39:$B$758,E$119)+'СЕТ СН'!$I$11+СВЦЭМ!$D$10+'СЕТ СН'!$I$5-'СЕТ СН'!$I$21</f>
        <v>5754.5601593900001</v>
      </c>
      <c r="F131" s="36">
        <f>SUMIFS(СВЦЭМ!$D$39:$D$758,СВЦЭМ!$A$39:$A$758,$A131,СВЦЭМ!$B$39:$B$758,F$119)+'СЕТ СН'!$I$11+СВЦЭМ!$D$10+'СЕТ СН'!$I$5-'СЕТ СН'!$I$21</f>
        <v>5750.0624952899998</v>
      </c>
      <c r="G131" s="36">
        <f>SUMIFS(СВЦЭМ!$D$39:$D$758,СВЦЭМ!$A$39:$A$758,$A131,СВЦЭМ!$B$39:$B$758,G$119)+'СЕТ СН'!$I$11+СВЦЭМ!$D$10+'СЕТ СН'!$I$5-'СЕТ СН'!$I$21</f>
        <v>5718.1174364500002</v>
      </c>
      <c r="H131" s="36">
        <f>SUMIFS(СВЦЭМ!$D$39:$D$758,СВЦЭМ!$A$39:$A$758,$A131,СВЦЭМ!$B$39:$B$758,H$119)+'СЕТ СН'!$I$11+СВЦЭМ!$D$10+'СЕТ СН'!$I$5-'СЕТ СН'!$I$21</f>
        <v>5657.3927113999998</v>
      </c>
      <c r="I131" s="36">
        <f>SUMIFS(СВЦЭМ!$D$39:$D$758,СВЦЭМ!$A$39:$A$758,$A131,СВЦЭМ!$B$39:$B$758,I$119)+'СЕТ СН'!$I$11+СВЦЭМ!$D$10+'СЕТ СН'!$I$5-'СЕТ СН'!$I$21</f>
        <v>5594.9290660900006</v>
      </c>
      <c r="J131" s="36">
        <f>SUMIFS(СВЦЭМ!$D$39:$D$758,СВЦЭМ!$A$39:$A$758,$A131,СВЦЭМ!$B$39:$B$758,J$119)+'СЕТ СН'!$I$11+СВЦЭМ!$D$10+'СЕТ СН'!$I$5-'СЕТ СН'!$I$21</f>
        <v>5563.2336411599999</v>
      </c>
      <c r="K131" s="36">
        <f>SUMIFS(СВЦЭМ!$D$39:$D$758,СВЦЭМ!$A$39:$A$758,$A131,СВЦЭМ!$B$39:$B$758,K$119)+'СЕТ СН'!$I$11+СВЦЭМ!$D$10+'СЕТ СН'!$I$5-'СЕТ СН'!$I$21</f>
        <v>5555.7012710600002</v>
      </c>
      <c r="L131" s="36">
        <f>SUMIFS(СВЦЭМ!$D$39:$D$758,СВЦЭМ!$A$39:$A$758,$A131,СВЦЭМ!$B$39:$B$758,L$119)+'СЕТ СН'!$I$11+СВЦЭМ!$D$10+'СЕТ СН'!$I$5-'СЕТ СН'!$I$21</f>
        <v>5556.4506825900007</v>
      </c>
      <c r="M131" s="36">
        <f>SUMIFS(СВЦЭМ!$D$39:$D$758,СВЦЭМ!$A$39:$A$758,$A131,СВЦЭМ!$B$39:$B$758,M$119)+'СЕТ СН'!$I$11+СВЦЭМ!$D$10+'СЕТ СН'!$I$5-'СЕТ СН'!$I$21</f>
        <v>5563.4890759600003</v>
      </c>
      <c r="N131" s="36">
        <f>SUMIFS(СВЦЭМ!$D$39:$D$758,СВЦЭМ!$A$39:$A$758,$A131,СВЦЭМ!$B$39:$B$758,N$119)+'СЕТ СН'!$I$11+СВЦЭМ!$D$10+'СЕТ СН'!$I$5-'СЕТ СН'!$I$21</f>
        <v>5571.9089640399998</v>
      </c>
      <c r="O131" s="36">
        <f>SUMIFS(СВЦЭМ!$D$39:$D$758,СВЦЭМ!$A$39:$A$758,$A131,СВЦЭМ!$B$39:$B$758,O$119)+'СЕТ СН'!$I$11+СВЦЭМ!$D$10+'СЕТ СН'!$I$5-'СЕТ СН'!$I$21</f>
        <v>5578.6820128899999</v>
      </c>
      <c r="P131" s="36">
        <f>SUMIFS(СВЦЭМ!$D$39:$D$758,СВЦЭМ!$A$39:$A$758,$A131,СВЦЭМ!$B$39:$B$758,P$119)+'СЕТ СН'!$I$11+СВЦЭМ!$D$10+'СЕТ СН'!$I$5-'СЕТ СН'!$I$21</f>
        <v>5595.4436992299998</v>
      </c>
      <c r="Q131" s="36">
        <f>SUMIFS(СВЦЭМ!$D$39:$D$758,СВЦЭМ!$A$39:$A$758,$A131,СВЦЭМ!$B$39:$B$758,Q$119)+'СЕТ СН'!$I$11+СВЦЭМ!$D$10+'СЕТ СН'!$I$5-'СЕТ СН'!$I$21</f>
        <v>5611.6691332400005</v>
      </c>
      <c r="R131" s="36">
        <f>SUMIFS(СВЦЭМ!$D$39:$D$758,СВЦЭМ!$A$39:$A$758,$A131,СВЦЭМ!$B$39:$B$758,R$119)+'СЕТ СН'!$I$11+СВЦЭМ!$D$10+'СЕТ СН'!$I$5-'СЕТ СН'!$I$21</f>
        <v>5614.6222349899999</v>
      </c>
      <c r="S131" s="36">
        <f>SUMIFS(СВЦЭМ!$D$39:$D$758,СВЦЭМ!$A$39:$A$758,$A131,СВЦЭМ!$B$39:$B$758,S$119)+'СЕТ СН'!$I$11+СВЦЭМ!$D$10+'СЕТ СН'!$I$5-'СЕТ СН'!$I$21</f>
        <v>5604.1682038899999</v>
      </c>
      <c r="T131" s="36">
        <f>SUMIFS(СВЦЭМ!$D$39:$D$758,СВЦЭМ!$A$39:$A$758,$A131,СВЦЭМ!$B$39:$B$758,T$119)+'СЕТ СН'!$I$11+СВЦЭМ!$D$10+'СЕТ СН'!$I$5-'СЕТ СН'!$I$21</f>
        <v>5570.04158861</v>
      </c>
      <c r="U131" s="36">
        <f>SUMIFS(СВЦЭМ!$D$39:$D$758,СВЦЭМ!$A$39:$A$758,$A131,СВЦЭМ!$B$39:$B$758,U$119)+'СЕТ СН'!$I$11+СВЦЭМ!$D$10+'СЕТ СН'!$I$5-'СЕТ СН'!$I$21</f>
        <v>5569.3332435299999</v>
      </c>
      <c r="V131" s="36">
        <f>SUMIFS(СВЦЭМ!$D$39:$D$758,СВЦЭМ!$A$39:$A$758,$A131,СВЦЭМ!$B$39:$B$758,V$119)+'СЕТ СН'!$I$11+СВЦЭМ!$D$10+'СЕТ СН'!$I$5-'СЕТ СН'!$I$21</f>
        <v>5551.6961477500008</v>
      </c>
      <c r="W131" s="36">
        <f>SUMIFS(СВЦЭМ!$D$39:$D$758,СВЦЭМ!$A$39:$A$758,$A131,СВЦЭМ!$B$39:$B$758,W$119)+'СЕТ СН'!$I$11+СВЦЭМ!$D$10+'СЕТ СН'!$I$5-'СЕТ СН'!$I$21</f>
        <v>5546.8940280200004</v>
      </c>
      <c r="X131" s="36">
        <f>SUMIFS(СВЦЭМ!$D$39:$D$758,СВЦЭМ!$A$39:$A$758,$A131,СВЦЭМ!$B$39:$B$758,X$119)+'СЕТ СН'!$I$11+СВЦЭМ!$D$10+'СЕТ СН'!$I$5-'СЕТ СН'!$I$21</f>
        <v>5593.37410034</v>
      </c>
      <c r="Y131" s="36">
        <f>SUMIFS(СВЦЭМ!$D$39:$D$758,СВЦЭМ!$A$39:$A$758,$A131,СВЦЭМ!$B$39:$B$758,Y$119)+'СЕТ СН'!$I$11+СВЦЭМ!$D$10+'СЕТ СН'!$I$5-'СЕТ СН'!$I$21</f>
        <v>5619.2270134400005</v>
      </c>
    </row>
    <row r="132" spans="1:25" ht="15.75" x14ac:dyDescent="0.2">
      <c r="A132" s="35">
        <f t="shared" si="3"/>
        <v>45395</v>
      </c>
      <c r="B132" s="36">
        <f>SUMIFS(СВЦЭМ!$D$39:$D$758,СВЦЭМ!$A$39:$A$758,$A132,СВЦЭМ!$B$39:$B$758,B$119)+'СЕТ СН'!$I$11+СВЦЭМ!$D$10+'СЕТ СН'!$I$5-'СЕТ СН'!$I$21</f>
        <v>5678.22684106</v>
      </c>
      <c r="C132" s="36">
        <f>SUMIFS(СВЦЭМ!$D$39:$D$758,СВЦЭМ!$A$39:$A$758,$A132,СВЦЭМ!$B$39:$B$758,C$119)+'СЕТ СН'!$I$11+СВЦЭМ!$D$10+'СЕТ СН'!$I$5-'СЕТ СН'!$I$21</f>
        <v>5685.2941391200002</v>
      </c>
      <c r="D132" s="36">
        <f>SUMIFS(СВЦЭМ!$D$39:$D$758,СВЦЭМ!$A$39:$A$758,$A132,СВЦЭМ!$B$39:$B$758,D$119)+'СЕТ СН'!$I$11+СВЦЭМ!$D$10+'СЕТ СН'!$I$5-'СЕТ СН'!$I$21</f>
        <v>5715.1870458700005</v>
      </c>
      <c r="E132" s="36">
        <f>SUMIFS(СВЦЭМ!$D$39:$D$758,СВЦЭМ!$A$39:$A$758,$A132,СВЦЭМ!$B$39:$B$758,E$119)+'СЕТ СН'!$I$11+СВЦЭМ!$D$10+'СЕТ СН'!$I$5-'СЕТ СН'!$I$21</f>
        <v>5741.4044524400006</v>
      </c>
      <c r="F132" s="36">
        <f>SUMIFS(СВЦЭМ!$D$39:$D$758,СВЦЭМ!$A$39:$A$758,$A132,СВЦЭМ!$B$39:$B$758,F$119)+'СЕТ СН'!$I$11+СВЦЭМ!$D$10+'СЕТ СН'!$I$5-'СЕТ СН'!$I$21</f>
        <v>5743.9564343500006</v>
      </c>
      <c r="G132" s="36">
        <f>SUMIFS(СВЦЭМ!$D$39:$D$758,СВЦЭМ!$A$39:$A$758,$A132,СВЦЭМ!$B$39:$B$758,G$119)+'СЕТ СН'!$I$11+СВЦЭМ!$D$10+'СЕТ СН'!$I$5-'СЕТ СН'!$I$21</f>
        <v>5749.8655231600005</v>
      </c>
      <c r="H132" s="36">
        <f>SUMIFS(СВЦЭМ!$D$39:$D$758,СВЦЭМ!$A$39:$A$758,$A132,СВЦЭМ!$B$39:$B$758,H$119)+'СЕТ СН'!$I$11+СВЦЭМ!$D$10+'СЕТ СН'!$I$5-'СЕТ СН'!$I$21</f>
        <v>5727.1773092700005</v>
      </c>
      <c r="I132" s="36">
        <f>SUMIFS(СВЦЭМ!$D$39:$D$758,СВЦЭМ!$A$39:$A$758,$A132,СВЦЭМ!$B$39:$B$758,I$119)+'СЕТ СН'!$I$11+СВЦЭМ!$D$10+'СЕТ СН'!$I$5-'СЕТ СН'!$I$21</f>
        <v>5707.5796728900004</v>
      </c>
      <c r="J132" s="36">
        <f>SUMIFS(СВЦЭМ!$D$39:$D$758,СВЦЭМ!$A$39:$A$758,$A132,СВЦЭМ!$B$39:$B$758,J$119)+'СЕТ СН'!$I$11+СВЦЭМ!$D$10+'СЕТ СН'!$I$5-'СЕТ СН'!$I$21</f>
        <v>5656.1394697200003</v>
      </c>
      <c r="K132" s="36">
        <f>SUMIFS(СВЦЭМ!$D$39:$D$758,СВЦЭМ!$A$39:$A$758,$A132,СВЦЭМ!$B$39:$B$758,K$119)+'СЕТ СН'!$I$11+СВЦЭМ!$D$10+'СЕТ СН'!$I$5-'СЕТ СН'!$I$21</f>
        <v>5594.9022255300006</v>
      </c>
      <c r="L132" s="36">
        <f>SUMIFS(СВЦЭМ!$D$39:$D$758,СВЦЭМ!$A$39:$A$758,$A132,СВЦЭМ!$B$39:$B$758,L$119)+'СЕТ СН'!$I$11+СВЦЭМ!$D$10+'СЕТ СН'!$I$5-'СЕТ СН'!$I$21</f>
        <v>5568.4168942400001</v>
      </c>
      <c r="M132" s="36">
        <f>SUMIFS(СВЦЭМ!$D$39:$D$758,СВЦЭМ!$A$39:$A$758,$A132,СВЦЭМ!$B$39:$B$758,M$119)+'СЕТ СН'!$I$11+СВЦЭМ!$D$10+'СЕТ СН'!$I$5-'СЕТ СН'!$I$21</f>
        <v>5599.8049151300002</v>
      </c>
      <c r="N132" s="36">
        <f>SUMIFS(СВЦЭМ!$D$39:$D$758,СВЦЭМ!$A$39:$A$758,$A132,СВЦЭМ!$B$39:$B$758,N$119)+'СЕТ СН'!$I$11+СВЦЭМ!$D$10+'СЕТ СН'!$I$5-'СЕТ СН'!$I$21</f>
        <v>5611.3042389300008</v>
      </c>
      <c r="O132" s="36">
        <f>SUMIFS(СВЦЭМ!$D$39:$D$758,СВЦЭМ!$A$39:$A$758,$A132,СВЦЭМ!$B$39:$B$758,O$119)+'СЕТ СН'!$I$11+СВЦЭМ!$D$10+'СЕТ СН'!$I$5-'СЕТ СН'!$I$21</f>
        <v>5624.6695423199999</v>
      </c>
      <c r="P132" s="36">
        <f>SUMIFS(СВЦЭМ!$D$39:$D$758,СВЦЭМ!$A$39:$A$758,$A132,СВЦЭМ!$B$39:$B$758,P$119)+'СЕТ СН'!$I$11+СВЦЭМ!$D$10+'СЕТ СН'!$I$5-'СЕТ СН'!$I$21</f>
        <v>5640.3914889000007</v>
      </c>
      <c r="Q132" s="36">
        <f>SUMIFS(СВЦЭМ!$D$39:$D$758,СВЦЭМ!$A$39:$A$758,$A132,СВЦЭМ!$B$39:$B$758,Q$119)+'СЕТ СН'!$I$11+СВЦЭМ!$D$10+'СЕТ СН'!$I$5-'СЕТ СН'!$I$21</f>
        <v>5647.1089697799998</v>
      </c>
      <c r="R132" s="36">
        <f>SUMIFS(СВЦЭМ!$D$39:$D$758,СВЦЭМ!$A$39:$A$758,$A132,СВЦЭМ!$B$39:$B$758,R$119)+'СЕТ СН'!$I$11+СВЦЭМ!$D$10+'СЕТ СН'!$I$5-'СЕТ СН'!$I$21</f>
        <v>5643.6050515000006</v>
      </c>
      <c r="S132" s="36">
        <f>SUMIFS(СВЦЭМ!$D$39:$D$758,СВЦЭМ!$A$39:$A$758,$A132,СВЦЭМ!$B$39:$B$758,S$119)+'СЕТ СН'!$I$11+СВЦЭМ!$D$10+'СЕТ СН'!$I$5-'СЕТ СН'!$I$21</f>
        <v>5639.7060453000004</v>
      </c>
      <c r="T132" s="36">
        <f>SUMIFS(СВЦЭМ!$D$39:$D$758,СВЦЭМ!$A$39:$A$758,$A132,СВЦЭМ!$B$39:$B$758,T$119)+'СЕТ СН'!$I$11+СВЦЭМ!$D$10+'СЕТ СН'!$I$5-'СЕТ СН'!$I$21</f>
        <v>5609.0917479899999</v>
      </c>
      <c r="U132" s="36">
        <f>SUMIFS(СВЦЭМ!$D$39:$D$758,СВЦЭМ!$A$39:$A$758,$A132,СВЦЭМ!$B$39:$B$758,U$119)+'СЕТ СН'!$I$11+СВЦЭМ!$D$10+'СЕТ СН'!$I$5-'СЕТ СН'!$I$21</f>
        <v>5604.9958184300003</v>
      </c>
      <c r="V132" s="36">
        <f>SUMIFS(СВЦЭМ!$D$39:$D$758,СВЦЭМ!$A$39:$A$758,$A132,СВЦЭМ!$B$39:$B$758,V$119)+'СЕТ СН'!$I$11+СВЦЭМ!$D$10+'СЕТ СН'!$I$5-'СЕТ СН'!$I$21</f>
        <v>5588.97333067</v>
      </c>
      <c r="W132" s="36">
        <f>SUMIFS(СВЦЭМ!$D$39:$D$758,СВЦЭМ!$A$39:$A$758,$A132,СВЦЭМ!$B$39:$B$758,W$119)+'СЕТ СН'!$I$11+СВЦЭМ!$D$10+'СЕТ СН'!$I$5-'СЕТ СН'!$I$21</f>
        <v>5567.1055817400002</v>
      </c>
      <c r="X132" s="36">
        <f>SUMIFS(СВЦЭМ!$D$39:$D$758,СВЦЭМ!$A$39:$A$758,$A132,СВЦЭМ!$B$39:$B$758,X$119)+'СЕТ СН'!$I$11+СВЦЭМ!$D$10+'СЕТ СН'!$I$5-'СЕТ СН'!$I$21</f>
        <v>5616.4648460600001</v>
      </c>
      <c r="Y132" s="36">
        <f>SUMIFS(СВЦЭМ!$D$39:$D$758,СВЦЭМ!$A$39:$A$758,$A132,СВЦЭМ!$B$39:$B$758,Y$119)+'СЕТ СН'!$I$11+СВЦЭМ!$D$10+'СЕТ СН'!$I$5-'СЕТ СН'!$I$21</f>
        <v>5637.9746510300001</v>
      </c>
    </row>
    <row r="133" spans="1:25" ht="15.75" x14ac:dyDescent="0.2">
      <c r="A133" s="35">
        <f t="shared" si="3"/>
        <v>45396</v>
      </c>
      <c r="B133" s="36">
        <f>SUMIFS(СВЦЭМ!$D$39:$D$758,СВЦЭМ!$A$39:$A$758,$A133,СВЦЭМ!$B$39:$B$758,B$119)+'СЕТ СН'!$I$11+СВЦЭМ!$D$10+'СЕТ СН'!$I$5-'СЕТ СН'!$I$21</f>
        <v>5570.4361399300005</v>
      </c>
      <c r="C133" s="36">
        <f>SUMIFS(СВЦЭМ!$D$39:$D$758,СВЦЭМ!$A$39:$A$758,$A133,СВЦЭМ!$B$39:$B$758,C$119)+'СЕТ СН'!$I$11+СВЦЭМ!$D$10+'СЕТ СН'!$I$5-'СЕТ СН'!$I$21</f>
        <v>5640.2910918300004</v>
      </c>
      <c r="D133" s="36">
        <f>SUMIFS(СВЦЭМ!$D$39:$D$758,СВЦЭМ!$A$39:$A$758,$A133,СВЦЭМ!$B$39:$B$758,D$119)+'СЕТ СН'!$I$11+СВЦЭМ!$D$10+'СЕТ СН'!$I$5-'СЕТ СН'!$I$21</f>
        <v>5686.6516960500003</v>
      </c>
      <c r="E133" s="36">
        <f>SUMIFS(СВЦЭМ!$D$39:$D$758,СВЦЭМ!$A$39:$A$758,$A133,СВЦЭМ!$B$39:$B$758,E$119)+'СЕТ СН'!$I$11+СВЦЭМ!$D$10+'СЕТ СН'!$I$5-'СЕТ СН'!$I$21</f>
        <v>5698.33023116</v>
      </c>
      <c r="F133" s="36">
        <f>SUMIFS(СВЦЭМ!$D$39:$D$758,СВЦЭМ!$A$39:$A$758,$A133,СВЦЭМ!$B$39:$B$758,F$119)+'СЕТ СН'!$I$11+СВЦЭМ!$D$10+'СЕТ СН'!$I$5-'СЕТ СН'!$I$21</f>
        <v>5711.2291541900004</v>
      </c>
      <c r="G133" s="36">
        <f>SUMIFS(СВЦЭМ!$D$39:$D$758,СВЦЭМ!$A$39:$A$758,$A133,СВЦЭМ!$B$39:$B$758,G$119)+'СЕТ СН'!$I$11+СВЦЭМ!$D$10+'СЕТ СН'!$I$5-'СЕТ СН'!$I$21</f>
        <v>5728.2592250899997</v>
      </c>
      <c r="H133" s="36">
        <f>SUMIFS(СВЦЭМ!$D$39:$D$758,СВЦЭМ!$A$39:$A$758,$A133,СВЦЭМ!$B$39:$B$758,H$119)+'СЕТ СН'!$I$11+СВЦЭМ!$D$10+'СЕТ СН'!$I$5-'СЕТ СН'!$I$21</f>
        <v>5738.9852013</v>
      </c>
      <c r="I133" s="36">
        <f>SUMIFS(СВЦЭМ!$D$39:$D$758,СВЦЭМ!$A$39:$A$758,$A133,СВЦЭМ!$B$39:$B$758,I$119)+'СЕТ СН'!$I$11+СВЦЭМ!$D$10+'СЕТ СН'!$I$5-'СЕТ СН'!$I$21</f>
        <v>5718.2165383199999</v>
      </c>
      <c r="J133" s="36">
        <f>SUMIFS(СВЦЭМ!$D$39:$D$758,СВЦЭМ!$A$39:$A$758,$A133,СВЦЭМ!$B$39:$B$758,J$119)+'СЕТ СН'!$I$11+СВЦЭМ!$D$10+'СЕТ СН'!$I$5-'СЕТ СН'!$I$21</f>
        <v>5653.03744809</v>
      </c>
      <c r="K133" s="36">
        <f>SUMIFS(СВЦЭМ!$D$39:$D$758,СВЦЭМ!$A$39:$A$758,$A133,СВЦЭМ!$B$39:$B$758,K$119)+'СЕТ СН'!$I$11+СВЦЭМ!$D$10+'СЕТ СН'!$I$5-'СЕТ СН'!$I$21</f>
        <v>5591.8032017900005</v>
      </c>
      <c r="L133" s="36">
        <f>SUMIFS(СВЦЭМ!$D$39:$D$758,СВЦЭМ!$A$39:$A$758,$A133,СВЦЭМ!$B$39:$B$758,L$119)+'СЕТ СН'!$I$11+СВЦЭМ!$D$10+'СЕТ СН'!$I$5-'СЕТ СН'!$I$21</f>
        <v>5554.1351355799998</v>
      </c>
      <c r="M133" s="36">
        <f>SUMIFS(СВЦЭМ!$D$39:$D$758,СВЦЭМ!$A$39:$A$758,$A133,СВЦЭМ!$B$39:$B$758,M$119)+'СЕТ СН'!$I$11+СВЦЭМ!$D$10+'СЕТ СН'!$I$5-'СЕТ СН'!$I$21</f>
        <v>5574.6273781700002</v>
      </c>
      <c r="N133" s="36">
        <f>SUMIFS(СВЦЭМ!$D$39:$D$758,СВЦЭМ!$A$39:$A$758,$A133,СВЦЭМ!$B$39:$B$758,N$119)+'СЕТ СН'!$I$11+СВЦЭМ!$D$10+'СЕТ СН'!$I$5-'СЕТ СН'!$I$21</f>
        <v>5602.1276939600002</v>
      </c>
      <c r="O133" s="36">
        <f>SUMIFS(СВЦЭМ!$D$39:$D$758,СВЦЭМ!$A$39:$A$758,$A133,СВЦЭМ!$B$39:$B$758,O$119)+'СЕТ СН'!$I$11+СВЦЭМ!$D$10+'СЕТ СН'!$I$5-'СЕТ СН'!$I$21</f>
        <v>5619.9530852400003</v>
      </c>
      <c r="P133" s="36">
        <f>SUMIFS(СВЦЭМ!$D$39:$D$758,СВЦЭМ!$A$39:$A$758,$A133,СВЦЭМ!$B$39:$B$758,P$119)+'СЕТ СН'!$I$11+СВЦЭМ!$D$10+'СЕТ СН'!$I$5-'СЕТ СН'!$I$21</f>
        <v>5631.3112244000004</v>
      </c>
      <c r="Q133" s="36">
        <f>SUMIFS(СВЦЭМ!$D$39:$D$758,СВЦЭМ!$A$39:$A$758,$A133,СВЦЭМ!$B$39:$B$758,Q$119)+'СЕТ СН'!$I$11+СВЦЭМ!$D$10+'СЕТ СН'!$I$5-'СЕТ СН'!$I$21</f>
        <v>5654.6658999600004</v>
      </c>
      <c r="R133" s="36">
        <f>SUMIFS(СВЦЭМ!$D$39:$D$758,СВЦЭМ!$A$39:$A$758,$A133,СВЦЭМ!$B$39:$B$758,R$119)+'СЕТ СН'!$I$11+СВЦЭМ!$D$10+'СЕТ СН'!$I$5-'СЕТ СН'!$I$21</f>
        <v>5670.4271500800005</v>
      </c>
      <c r="S133" s="36">
        <f>SUMIFS(СВЦЭМ!$D$39:$D$758,СВЦЭМ!$A$39:$A$758,$A133,СВЦЭМ!$B$39:$B$758,S$119)+'СЕТ СН'!$I$11+СВЦЭМ!$D$10+'СЕТ СН'!$I$5-'СЕТ СН'!$I$21</f>
        <v>5638.4550074100007</v>
      </c>
      <c r="T133" s="36">
        <f>SUMIFS(СВЦЭМ!$D$39:$D$758,СВЦЭМ!$A$39:$A$758,$A133,СВЦЭМ!$B$39:$B$758,T$119)+'СЕТ СН'!$I$11+СВЦЭМ!$D$10+'СЕТ СН'!$I$5-'СЕТ СН'!$I$21</f>
        <v>5604.03078396</v>
      </c>
      <c r="U133" s="36">
        <f>SUMIFS(СВЦЭМ!$D$39:$D$758,СВЦЭМ!$A$39:$A$758,$A133,СВЦЭМ!$B$39:$B$758,U$119)+'СЕТ СН'!$I$11+СВЦЭМ!$D$10+'СЕТ СН'!$I$5-'СЕТ СН'!$I$21</f>
        <v>5615.1884322700007</v>
      </c>
      <c r="V133" s="36">
        <f>SUMIFS(СВЦЭМ!$D$39:$D$758,СВЦЭМ!$A$39:$A$758,$A133,СВЦЭМ!$B$39:$B$758,V$119)+'СЕТ СН'!$I$11+СВЦЭМ!$D$10+'СЕТ СН'!$I$5-'СЕТ СН'!$I$21</f>
        <v>5518.0937038000002</v>
      </c>
      <c r="W133" s="36">
        <f>SUMIFS(СВЦЭМ!$D$39:$D$758,СВЦЭМ!$A$39:$A$758,$A133,СВЦЭМ!$B$39:$B$758,W$119)+'СЕТ СН'!$I$11+СВЦЭМ!$D$10+'СЕТ СН'!$I$5-'СЕТ СН'!$I$21</f>
        <v>5504.1133721799997</v>
      </c>
      <c r="X133" s="36">
        <f>SUMIFS(СВЦЭМ!$D$39:$D$758,СВЦЭМ!$A$39:$A$758,$A133,СВЦЭМ!$B$39:$B$758,X$119)+'СЕТ СН'!$I$11+СВЦЭМ!$D$10+'СЕТ СН'!$I$5-'СЕТ СН'!$I$21</f>
        <v>5558.4782430300002</v>
      </c>
      <c r="Y133" s="36">
        <f>SUMIFS(СВЦЭМ!$D$39:$D$758,СВЦЭМ!$A$39:$A$758,$A133,СВЦЭМ!$B$39:$B$758,Y$119)+'СЕТ СН'!$I$11+СВЦЭМ!$D$10+'СЕТ СН'!$I$5-'СЕТ СН'!$I$21</f>
        <v>5595.2235647899997</v>
      </c>
    </row>
    <row r="134" spans="1:25" ht="15.75" x14ac:dyDescent="0.2">
      <c r="A134" s="35">
        <f t="shared" si="3"/>
        <v>45397</v>
      </c>
      <c r="B134" s="36">
        <f>SUMIFS(СВЦЭМ!$D$39:$D$758,СВЦЭМ!$A$39:$A$758,$A134,СВЦЭМ!$B$39:$B$758,B$119)+'СЕТ СН'!$I$11+СВЦЭМ!$D$10+'СЕТ СН'!$I$5-'СЕТ СН'!$I$21</f>
        <v>5628.0707923099999</v>
      </c>
      <c r="C134" s="36">
        <f>SUMIFS(СВЦЭМ!$D$39:$D$758,СВЦЭМ!$A$39:$A$758,$A134,СВЦЭМ!$B$39:$B$758,C$119)+'СЕТ СН'!$I$11+СВЦЭМ!$D$10+'СЕТ СН'!$I$5-'СЕТ СН'!$I$21</f>
        <v>5739.6164948700007</v>
      </c>
      <c r="D134" s="36">
        <f>SUMIFS(СВЦЭМ!$D$39:$D$758,СВЦЭМ!$A$39:$A$758,$A134,СВЦЭМ!$B$39:$B$758,D$119)+'СЕТ СН'!$I$11+СВЦЭМ!$D$10+'СЕТ СН'!$I$5-'СЕТ СН'!$I$21</f>
        <v>5785.9693338399993</v>
      </c>
      <c r="E134" s="36">
        <f>SUMIFS(СВЦЭМ!$D$39:$D$758,СВЦЭМ!$A$39:$A$758,$A134,СВЦЭМ!$B$39:$B$758,E$119)+'СЕТ СН'!$I$11+СВЦЭМ!$D$10+'СЕТ СН'!$I$5-'СЕТ СН'!$I$21</f>
        <v>5795.4074238499998</v>
      </c>
      <c r="F134" s="36">
        <f>SUMIFS(СВЦЭМ!$D$39:$D$758,СВЦЭМ!$A$39:$A$758,$A134,СВЦЭМ!$B$39:$B$758,F$119)+'СЕТ СН'!$I$11+СВЦЭМ!$D$10+'СЕТ СН'!$I$5-'СЕТ СН'!$I$21</f>
        <v>5794.3330376600006</v>
      </c>
      <c r="G134" s="36">
        <f>SUMIFS(СВЦЭМ!$D$39:$D$758,СВЦЭМ!$A$39:$A$758,$A134,СВЦЭМ!$B$39:$B$758,G$119)+'СЕТ СН'!$I$11+СВЦЭМ!$D$10+'СЕТ СН'!$I$5-'СЕТ СН'!$I$21</f>
        <v>5699.5052988000007</v>
      </c>
      <c r="H134" s="36">
        <f>SUMIFS(СВЦЭМ!$D$39:$D$758,СВЦЭМ!$A$39:$A$758,$A134,СВЦЭМ!$B$39:$B$758,H$119)+'СЕТ СН'!$I$11+СВЦЭМ!$D$10+'СЕТ СН'!$I$5-'СЕТ СН'!$I$21</f>
        <v>5625.1393431800007</v>
      </c>
      <c r="I134" s="36">
        <f>SUMIFS(СВЦЭМ!$D$39:$D$758,СВЦЭМ!$A$39:$A$758,$A134,СВЦЭМ!$B$39:$B$758,I$119)+'СЕТ СН'!$I$11+СВЦЭМ!$D$10+'СЕТ СН'!$I$5-'СЕТ СН'!$I$21</f>
        <v>5563.6110496500005</v>
      </c>
      <c r="J134" s="36">
        <f>SUMIFS(СВЦЭМ!$D$39:$D$758,СВЦЭМ!$A$39:$A$758,$A134,СВЦЭМ!$B$39:$B$758,J$119)+'СЕТ СН'!$I$11+СВЦЭМ!$D$10+'СЕТ СН'!$I$5-'СЕТ СН'!$I$21</f>
        <v>5519.9370118200004</v>
      </c>
      <c r="K134" s="36">
        <f>SUMIFS(СВЦЭМ!$D$39:$D$758,СВЦЭМ!$A$39:$A$758,$A134,СВЦЭМ!$B$39:$B$758,K$119)+'СЕТ СН'!$I$11+СВЦЭМ!$D$10+'СЕТ СН'!$I$5-'СЕТ СН'!$I$21</f>
        <v>5514.61809834</v>
      </c>
      <c r="L134" s="36">
        <f>SUMIFS(СВЦЭМ!$D$39:$D$758,СВЦЭМ!$A$39:$A$758,$A134,СВЦЭМ!$B$39:$B$758,L$119)+'СЕТ СН'!$I$11+СВЦЭМ!$D$10+'СЕТ СН'!$I$5-'СЕТ СН'!$I$21</f>
        <v>5515.9422798300002</v>
      </c>
      <c r="M134" s="36">
        <f>SUMIFS(СВЦЭМ!$D$39:$D$758,СВЦЭМ!$A$39:$A$758,$A134,СВЦЭМ!$B$39:$B$758,M$119)+'СЕТ СН'!$I$11+СВЦЭМ!$D$10+'СЕТ СН'!$I$5-'СЕТ СН'!$I$21</f>
        <v>5545.6622096299998</v>
      </c>
      <c r="N134" s="36">
        <f>SUMIFS(СВЦЭМ!$D$39:$D$758,СВЦЭМ!$A$39:$A$758,$A134,СВЦЭМ!$B$39:$B$758,N$119)+'СЕТ СН'!$I$11+СВЦЭМ!$D$10+'СЕТ СН'!$I$5-'СЕТ СН'!$I$21</f>
        <v>5550.9024106699999</v>
      </c>
      <c r="O134" s="36">
        <f>SUMIFS(СВЦЭМ!$D$39:$D$758,СВЦЭМ!$A$39:$A$758,$A134,СВЦЭМ!$B$39:$B$758,O$119)+'СЕТ СН'!$I$11+СВЦЭМ!$D$10+'СЕТ СН'!$I$5-'СЕТ СН'!$I$21</f>
        <v>5572.7075595000006</v>
      </c>
      <c r="P134" s="36">
        <f>SUMIFS(СВЦЭМ!$D$39:$D$758,СВЦЭМ!$A$39:$A$758,$A134,СВЦЭМ!$B$39:$B$758,P$119)+'СЕТ СН'!$I$11+СВЦЭМ!$D$10+'СЕТ СН'!$I$5-'СЕТ СН'!$I$21</f>
        <v>5590.2898203500008</v>
      </c>
      <c r="Q134" s="36">
        <f>SUMIFS(СВЦЭМ!$D$39:$D$758,СВЦЭМ!$A$39:$A$758,$A134,СВЦЭМ!$B$39:$B$758,Q$119)+'СЕТ СН'!$I$11+СВЦЭМ!$D$10+'СЕТ СН'!$I$5-'СЕТ СН'!$I$21</f>
        <v>5602.5637532800001</v>
      </c>
      <c r="R134" s="36">
        <f>SUMIFS(СВЦЭМ!$D$39:$D$758,СВЦЭМ!$A$39:$A$758,$A134,СВЦЭМ!$B$39:$B$758,R$119)+'СЕТ СН'!$I$11+СВЦЭМ!$D$10+'СЕТ СН'!$I$5-'СЕТ СН'!$I$21</f>
        <v>5610.5029012200002</v>
      </c>
      <c r="S134" s="36">
        <f>SUMIFS(СВЦЭМ!$D$39:$D$758,СВЦЭМ!$A$39:$A$758,$A134,СВЦЭМ!$B$39:$B$758,S$119)+'СЕТ СН'!$I$11+СВЦЭМ!$D$10+'СЕТ СН'!$I$5-'СЕТ СН'!$I$21</f>
        <v>5608.5213269100004</v>
      </c>
      <c r="T134" s="36">
        <f>SUMIFS(СВЦЭМ!$D$39:$D$758,СВЦЭМ!$A$39:$A$758,$A134,СВЦЭМ!$B$39:$B$758,T$119)+'СЕТ СН'!$I$11+СВЦЭМ!$D$10+'СЕТ СН'!$I$5-'СЕТ СН'!$I$21</f>
        <v>5574.4336664600005</v>
      </c>
      <c r="U134" s="36">
        <f>SUMIFS(СВЦЭМ!$D$39:$D$758,СВЦЭМ!$A$39:$A$758,$A134,СВЦЭМ!$B$39:$B$758,U$119)+'СЕТ СН'!$I$11+СВЦЭМ!$D$10+'СЕТ СН'!$I$5-'СЕТ СН'!$I$21</f>
        <v>5549.2755391200008</v>
      </c>
      <c r="V134" s="36">
        <f>SUMIFS(СВЦЭМ!$D$39:$D$758,СВЦЭМ!$A$39:$A$758,$A134,СВЦЭМ!$B$39:$B$758,V$119)+'СЕТ СН'!$I$11+СВЦЭМ!$D$10+'СЕТ СН'!$I$5-'СЕТ СН'!$I$21</f>
        <v>5526.3597807900005</v>
      </c>
      <c r="W134" s="36">
        <f>SUMIFS(СВЦЭМ!$D$39:$D$758,СВЦЭМ!$A$39:$A$758,$A134,СВЦЭМ!$B$39:$B$758,W$119)+'СЕТ СН'!$I$11+СВЦЭМ!$D$10+'СЕТ СН'!$I$5-'СЕТ СН'!$I$21</f>
        <v>5517.5495783700007</v>
      </c>
      <c r="X134" s="36">
        <f>SUMIFS(СВЦЭМ!$D$39:$D$758,СВЦЭМ!$A$39:$A$758,$A134,СВЦЭМ!$B$39:$B$758,X$119)+'СЕТ СН'!$I$11+СВЦЭМ!$D$10+'СЕТ СН'!$I$5-'СЕТ СН'!$I$21</f>
        <v>5527.9962792400001</v>
      </c>
      <c r="Y134" s="36">
        <f>SUMIFS(СВЦЭМ!$D$39:$D$758,СВЦЭМ!$A$39:$A$758,$A134,СВЦЭМ!$B$39:$B$758,Y$119)+'СЕТ СН'!$I$11+СВЦЭМ!$D$10+'СЕТ СН'!$I$5-'СЕТ СН'!$I$21</f>
        <v>5576.60921581</v>
      </c>
    </row>
    <row r="135" spans="1:25" ht="15.75" x14ac:dyDescent="0.2">
      <c r="A135" s="35">
        <f t="shared" si="3"/>
        <v>45398</v>
      </c>
      <c r="B135" s="36">
        <f>SUMIFS(СВЦЭМ!$D$39:$D$758,СВЦЭМ!$A$39:$A$758,$A135,СВЦЭМ!$B$39:$B$758,B$119)+'СЕТ СН'!$I$11+СВЦЭМ!$D$10+'СЕТ СН'!$I$5-'СЕТ СН'!$I$21</f>
        <v>5693.9212339000005</v>
      </c>
      <c r="C135" s="36">
        <f>SUMIFS(СВЦЭМ!$D$39:$D$758,СВЦЭМ!$A$39:$A$758,$A135,СВЦЭМ!$B$39:$B$758,C$119)+'СЕТ СН'!$I$11+СВЦЭМ!$D$10+'СЕТ СН'!$I$5-'СЕТ СН'!$I$21</f>
        <v>5724.7264365000001</v>
      </c>
      <c r="D135" s="36">
        <f>SUMIFS(СВЦЭМ!$D$39:$D$758,СВЦЭМ!$A$39:$A$758,$A135,СВЦЭМ!$B$39:$B$758,D$119)+'СЕТ СН'!$I$11+СВЦЭМ!$D$10+'СЕТ СН'!$I$5-'СЕТ СН'!$I$21</f>
        <v>5771.5708677100001</v>
      </c>
      <c r="E135" s="36">
        <f>SUMIFS(СВЦЭМ!$D$39:$D$758,СВЦЭМ!$A$39:$A$758,$A135,СВЦЭМ!$B$39:$B$758,E$119)+'СЕТ СН'!$I$11+СВЦЭМ!$D$10+'СЕТ СН'!$I$5-'СЕТ СН'!$I$21</f>
        <v>5795.1901218000003</v>
      </c>
      <c r="F135" s="36">
        <f>SUMIFS(СВЦЭМ!$D$39:$D$758,СВЦЭМ!$A$39:$A$758,$A135,СВЦЭМ!$B$39:$B$758,F$119)+'СЕТ СН'!$I$11+СВЦЭМ!$D$10+'СЕТ СН'!$I$5-'СЕТ СН'!$I$21</f>
        <v>5796.7642648500005</v>
      </c>
      <c r="G135" s="36">
        <f>SUMIFS(СВЦЭМ!$D$39:$D$758,СВЦЭМ!$A$39:$A$758,$A135,СВЦЭМ!$B$39:$B$758,G$119)+'СЕТ СН'!$I$11+СВЦЭМ!$D$10+'СЕТ СН'!$I$5-'СЕТ СН'!$I$21</f>
        <v>5767.6632805600002</v>
      </c>
      <c r="H135" s="36">
        <f>SUMIFS(СВЦЭМ!$D$39:$D$758,СВЦЭМ!$A$39:$A$758,$A135,СВЦЭМ!$B$39:$B$758,H$119)+'СЕТ СН'!$I$11+СВЦЭМ!$D$10+'СЕТ СН'!$I$5-'СЕТ СН'!$I$21</f>
        <v>5694.1331880200005</v>
      </c>
      <c r="I135" s="36">
        <f>SUMIFS(СВЦЭМ!$D$39:$D$758,СВЦЭМ!$A$39:$A$758,$A135,СВЦЭМ!$B$39:$B$758,I$119)+'СЕТ СН'!$I$11+СВЦЭМ!$D$10+'СЕТ СН'!$I$5-'СЕТ СН'!$I$21</f>
        <v>5634.07313634</v>
      </c>
      <c r="J135" s="36">
        <f>SUMIFS(СВЦЭМ!$D$39:$D$758,СВЦЭМ!$A$39:$A$758,$A135,СВЦЭМ!$B$39:$B$758,J$119)+'СЕТ СН'!$I$11+СВЦЭМ!$D$10+'СЕТ СН'!$I$5-'СЕТ СН'!$I$21</f>
        <v>5586.9025126900005</v>
      </c>
      <c r="K135" s="36">
        <f>SUMIFS(СВЦЭМ!$D$39:$D$758,СВЦЭМ!$A$39:$A$758,$A135,СВЦЭМ!$B$39:$B$758,K$119)+'СЕТ СН'!$I$11+СВЦЭМ!$D$10+'СЕТ СН'!$I$5-'СЕТ СН'!$I$21</f>
        <v>5572.3151338400003</v>
      </c>
      <c r="L135" s="36">
        <f>SUMIFS(СВЦЭМ!$D$39:$D$758,СВЦЭМ!$A$39:$A$758,$A135,СВЦЭМ!$B$39:$B$758,L$119)+'СЕТ СН'!$I$11+СВЦЭМ!$D$10+'СЕТ СН'!$I$5-'СЕТ СН'!$I$21</f>
        <v>5569.33201345</v>
      </c>
      <c r="M135" s="36">
        <f>SUMIFS(СВЦЭМ!$D$39:$D$758,СВЦЭМ!$A$39:$A$758,$A135,СВЦЭМ!$B$39:$B$758,M$119)+'СЕТ СН'!$I$11+СВЦЭМ!$D$10+'СЕТ СН'!$I$5-'СЕТ СН'!$I$21</f>
        <v>5583.50226079</v>
      </c>
      <c r="N135" s="36">
        <f>SUMIFS(СВЦЭМ!$D$39:$D$758,СВЦЭМ!$A$39:$A$758,$A135,СВЦЭМ!$B$39:$B$758,N$119)+'СЕТ СН'!$I$11+СВЦЭМ!$D$10+'СЕТ СН'!$I$5-'СЕТ СН'!$I$21</f>
        <v>5587.9935432600005</v>
      </c>
      <c r="O135" s="36">
        <f>SUMIFS(СВЦЭМ!$D$39:$D$758,СВЦЭМ!$A$39:$A$758,$A135,СВЦЭМ!$B$39:$B$758,O$119)+'СЕТ СН'!$I$11+СВЦЭМ!$D$10+'СЕТ СН'!$I$5-'СЕТ СН'!$I$21</f>
        <v>5594.5087621500006</v>
      </c>
      <c r="P135" s="36">
        <f>SUMIFS(СВЦЭМ!$D$39:$D$758,СВЦЭМ!$A$39:$A$758,$A135,СВЦЭМ!$B$39:$B$758,P$119)+'СЕТ СН'!$I$11+СВЦЭМ!$D$10+'СЕТ СН'!$I$5-'СЕТ СН'!$I$21</f>
        <v>5613.3749221600001</v>
      </c>
      <c r="Q135" s="36">
        <f>SUMIFS(СВЦЭМ!$D$39:$D$758,СВЦЭМ!$A$39:$A$758,$A135,СВЦЭМ!$B$39:$B$758,Q$119)+'СЕТ СН'!$I$11+СВЦЭМ!$D$10+'СЕТ СН'!$I$5-'СЕТ СН'!$I$21</f>
        <v>5619.4678900600002</v>
      </c>
      <c r="R135" s="36">
        <f>SUMIFS(СВЦЭМ!$D$39:$D$758,СВЦЭМ!$A$39:$A$758,$A135,СВЦЭМ!$B$39:$B$758,R$119)+'СЕТ СН'!$I$11+СВЦЭМ!$D$10+'СЕТ СН'!$I$5-'СЕТ СН'!$I$21</f>
        <v>5634.5831657100007</v>
      </c>
      <c r="S135" s="36">
        <f>SUMIFS(СВЦЭМ!$D$39:$D$758,СВЦЭМ!$A$39:$A$758,$A135,СВЦЭМ!$B$39:$B$758,S$119)+'СЕТ СН'!$I$11+СВЦЭМ!$D$10+'СЕТ СН'!$I$5-'СЕТ СН'!$I$21</f>
        <v>5616.3884394900006</v>
      </c>
      <c r="T135" s="36">
        <f>SUMIFS(СВЦЭМ!$D$39:$D$758,СВЦЭМ!$A$39:$A$758,$A135,СВЦЭМ!$B$39:$B$758,T$119)+'СЕТ СН'!$I$11+СВЦЭМ!$D$10+'СЕТ СН'!$I$5-'СЕТ СН'!$I$21</f>
        <v>5567.5166730000001</v>
      </c>
      <c r="U135" s="36">
        <f>SUMIFS(СВЦЭМ!$D$39:$D$758,СВЦЭМ!$A$39:$A$758,$A135,СВЦЭМ!$B$39:$B$758,U$119)+'СЕТ СН'!$I$11+СВЦЭМ!$D$10+'СЕТ СН'!$I$5-'СЕТ СН'!$I$21</f>
        <v>5596.0542544300006</v>
      </c>
      <c r="V135" s="36">
        <f>SUMIFS(СВЦЭМ!$D$39:$D$758,СВЦЭМ!$A$39:$A$758,$A135,СВЦЭМ!$B$39:$B$758,V$119)+'СЕТ СН'!$I$11+СВЦЭМ!$D$10+'СЕТ СН'!$I$5-'СЕТ СН'!$I$21</f>
        <v>5563.2629338300003</v>
      </c>
      <c r="W135" s="36">
        <f>SUMIFS(СВЦЭМ!$D$39:$D$758,СВЦЭМ!$A$39:$A$758,$A135,СВЦЭМ!$B$39:$B$758,W$119)+'СЕТ СН'!$I$11+СВЦЭМ!$D$10+'СЕТ СН'!$I$5-'СЕТ СН'!$I$21</f>
        <v>5546.3202191800001</v>
      </c>
      <c r="X135" s="36">
        <f>SUMIFS(СВЦЭМ!$D$39:$D$758,СВЦЭМ!$A$39:$A$758,$A135,СВЦЭМ!$B$39:$B$758,X$119)+'СЕТ СН'!$I$11+СВЦЭМ!$D$10+'СЕТ СН'!$I$5-'СЕТ СН'!$I$21</f>
        <v>5547.7875800600004</v>
      </c>
      <c r="Y135" s="36">
        <f>SUMIFS(СВЦЭМ!$D$39:$D$758,СВЦЭМ!$A$39:$A$758,$A135,СВЦЭМ!$B$39:$B$758,Y$119)+'СЕТ СН'!$I$11+СВЦЭМ!$D$10+'СЕТ СН'!$I$5-'СЕТ СН'!$I$21</f>
        <v>5557.2165127300004</v>
      </c>
    </row>
    <row r="136" spans="1:25" ht="15.75" x14ac:dyDescent="0.2">
      <c r="A136" s="35">
        <f t="shared" si="3"/>
        <v>45399</v>
      </c>
      <c r="B136" s="36">
        <f>SUMIFS(СВЦЭМ!$D$39:$D$758,СВЦЭМ!$A$39:$A$758,$A136,СВЦЭМ!$B$39:$B$758,B$119)+'СЕТ СН'!$I$11+СВЦЭМ!$D$10+'СЕТ СН'!$I$5-'СЕТ СН'!$I$21</f>
        <v>5617.4547963700006</v>
      </c>
      <c r="C136" s="36">
        <f>SUMIFS(СВЦЭМ!$D$39:$D$758,СВЦЭМ!$A$39:$A$758,$A136,СВЦЭМ!$B$39:$B$758,C$119)+'СЕТ СН'!$I$11+СВЦЭМ!$D$10+'СЕТ СН'!$I$5-'СЕТ СН'!$I$21</f>
        <v>5666.7876159000007</v>
      </c>
      <c r="D136" s="36">
        <f>SUMIFS(СВЦЭМ!$D$39:$D$758,СВЦЭМ!$A$39:$A$758,$A136,СВЦЭМ!$B$39:$B$758,D$119)+'СЕТ СН'!$I$11+СВЦЭМ!$D$10+'СЕТ СН'!$I$5-'СЕТ СН'!$I$21</f>
        <v>5685.7210338700006</v>
      </c>
      <c r="E136" s="36">
        <f>SUMIFS(СВЦЭМ!$D$39:$D$758,СВЦЭМ!$A$39:$A$758,$A136,СВЦЭМ!$B$39:$B$758,E$119)+'СЕТ СН'!$I$11+СВЦЭМ!$D$10+'СЕТ СН'!$I$5-'СЕТ СН'!$I$21</f>
        <v>5701.8343000100003</v>
      </c>
      <c r="F136" s="36">
        <f>SUMIFS(СВЦЭМ!$D$39:$D$758,СВЦЭМ!$A$39:$A$758,$A136,СВЦЭМ!$B$39:$B$758,F$119)+'СЕТ СН'!$I$11+СВЦЭМ!$D$10+'СЕТ СН'!$I$5-'СЕТ СН'!$I$21</f>
        <v>5696.2372406900004</v>
      </c>
      <c r="G136" s="36">
        <f>SUMIFS(СВЦЭМ!$D$39:$D$758,СВЦЭМ!$A$39:$A$758,$A136,СВЦЭМ!$B$39:$B$758,G$119)+'СЕТ СН'!$I$11+СВЦЭМ!$D$10+'СЕТ СН'!$I$5-'СЕТ СН'!$I$21</f>
        <v>5671.8644248600003</v>
      </c>
      <c r="H136" s="36">
        <f>SUMIFS(СВЦЭМ!$D$39:$D$758,СВЦЭМ!$A$39:$A$758,$A136,СВЦЭМ!$B$39:$B$758,H$119)+'СЕТ СН'!$I$11+СВЦЭМ!$D$10+'СЕТ СН'!$I$5-'СЕТ СН'!$I$21</f>
        <v>5604.7293339600001</v>
      </c>
      <c r="I136" s="36">
        <f>SUMIFS(СВЦЭМ!$D$39:$D$758,СВЦЭМ!$A$39:$A$758,$A136,СВЦЭМ!$B$39:$B$758,I$119)+'СЕТ СН'!$I$11+СВЦЭМ!$D$10+'СЕТ СН'!$I$5-'СЕТ СН'!$I$21</f>
        <v>5541.2449410200006</v>
      </c>
      <c r="J136" s="36">
        <f>SUMIFS(СВЦЭМ!$D$39:$D$758,СВЦЭМ!$A$39:$A$758,$A136,СВЦЭМ!$B$39:$B$758,J$119)+'СЕТ СН'!$I$11+СВЦЭМ!$D$10+'СЕТ СН'!$I$5-'СЕТ СН'!$I$21</f>
        <v>5480.8954471699999</v>
      </c>
      <c r="K136" s="36">
        <f>SUMIFS(СВЦЭМ!$D$39:$D$758,СВЦЭМ!$A$39:$A$758,$A136,СВЦЭМ!$B$39:$B$758,K$119)+'СЕТ СН'!$I$11+СВЦЭМ!$D$10+'СЕТ СН'!$I$5-'СЕТ СН'!$I$21</f>
        <v>5452.3445421500001</v>
      </c>
      <c r="L136" s="36">
        <f>SUMIFS(СВЦЭМ!$D$39:$D$758,СВЦЭМ!$A$39:$A$758,$A136,СВЦЭМ!$B$39:$B$758,L$119)+'СЕТ СН'!$I$11+СВЦЭМ!$D$10+'СЕТ СН'!$I$5-'СЕТ СН'!$I$21</f>
        <v>5463.2699443600004</v>
      </c>
      <c r="M136" s="36">
        <f>SUMIFS(СВЦЭМ!$D$39:$D$758,СВЦЭМ!$A$39:$A$758,$A136,СВЦЭМ!$B$39:$B$758,M$119)+'СЕТ СН'!$I$11+СВЦЭМ!$D$10+'СЕТ СН'!$I$5-'СЕТ СН'!$I$21</f>
        <v>5476.9497405500006</v>
      </c>
      <c r="N136" s="36">
        <f>SUMIFS(СВЦЭМ!$D$39:$D$758,СВЦЭМ!$A$39:$A$758,$A136,СВЦЭМ!$B$39:$B$758,N$119)+'СЕТ СН'!$I$11+СВЦЭМ!$D$10+'СЕТ СН'!$I$5-'СЕТ СН'!$I$21</f>
        <v>5481.1663284799997</v>
      </c>
      <c r="O136" s="36">
        <f>SUMIFS(СВЦЭМ!$D$39:$D$758,СВЦЭМ!$A$39:$A$758,$A136,СВЦЭМ!$B$39:$B$758,O$119)+'СЕТ СН'!$I$11+СВЦЭМ!$D$10+'СЕТ СН'!$I$5-'СЕТ СН'!$I$21</f>
        <v>5505.7955152700006</v>
      </c>
      <c r="P136" s="36">
        <f>SUMIFS(СВЦЭМ!$D$39:$D$758,СВЦЭМ!$A$39:$A$758,$A136,СВЦЭМ!$B$39:$B$758,P$119)+'СЕТ СН'!$I$11+СВЦЭМ!$D$10+'СЕТ СН'!$I$5-'СЕТ СН'!$I$21</f>
        <v>5505.3718772299999</v>
      </c>
      <c r="Q136" s="36">
        <f>SUMIFS(СВЦЭМ!$D$39:$D$758,СВЦЭМ!$A$39:$A$758,$A136,СВЦЭМ!$B$39:$B$758,Q$119)+'СЕТ СН'!$I$11+СВЦЭМ!$D$10+'СЕТ СН'!$I$5-'СЕТ СН'!$I$21</f>
        <v>5518.3300845800004</v>
      </c>
      <c r="R136" s="36">
        <f>SUMIFS(СВЦЭМ!$D$39:$D$758,СВЦЭМ!$A$39:$A$758,$A136,СВЦЭМ!$B$39:$B$758,R$119)+'СЕТ СН'!$I$11+СВЦЭМ!$D$10+'СЕТ СН'!$I$5-'СЕТ СН'!$I$21</f>
        <v>5530.6180542500006</v>
      </c>
      <c r="S136" s="36">
        <f>SUMIFS(СВЦЭМ!$D$39:$D$758,СВЦЭМ!$A$39:$A$758,$A136,СВЦЭМ!$B$39:$B$758,S$119)+'СЕТ СН'!$I$11+СВЦЭМ!$D$10+'СЕТ СН'!$I$5-'СЕТ СН'!$I$21</f>
        <v>5519.7768440400005</v>
      </c>
      <c r="T136" s="36">
        <f>SUMIFS(СВЦЭМ!$D$39:$D$758,СВЦЭМ!$A$39:$A$758,$A136,СВЦЭМ!$B$39:$B$758,T$119)+'СЕТ СН'!$I$11+СВЦЭМ!$D$10+'СЕТ СН'!$I$5-'СЕТ СН'!$I$21</f>
        <v>5498.2905649000004</v>
      </c>
      <c r="U136" s="36">
        <f>SUMIFS(СВЦЭМ!$D$39:$D$758,СВЦЭМ!$A$39:$A$758,$A136,СВЦЭМ!$B$39:$B$758,U$119)+'СЕТ СН'!$I$11+СВЦЭМ!$D$10+'СЕТ СН'!$I$5-'СЕТ СН'!$I$21</f>
        <v>5479.3698076700002</v>
      </c>
      <c r="V136" s="36">
        <f>SUMIFS(СВЦЭМ!$D$39:$D$758,СВЦЭМ!$A$39:$A$758,$A136,СВЦЭМ!$B$39:$B$758,V$119)+'СЕТ СН'!$I$11+СВЦЭМ!$D$10+'СЕТ СН'!$I$5-'СЕТ СН'!$I$21</f>
        <v>5446.4325689400002</v>
      </c>
      <c r="W136" s="36">
        <f>SUMIFS(СВЦЭМ!$D$39:$D$758,СВЦЭМ!$A$39:$A$758,$A136,СВЦЭМ!$B$39:$B$758,W$119)+'СЕТ СН'!$I$11+СВЦЭМ!$D$10+'СЕТ СН'!$I$5-'СЕТ СН'!$I$21</f>
        <v>5433.4590392200007</v>
      </c>
      <c r="X136" s="36">
        <f>SUMIFS(СВЦЭМ!$D$39:$D$758,СВЦЭМ!$A$39:$A$758,$A136,СВЦЭМ!$B$39:$B$758,X$119)+'СЕТ СН'!$I$11+СВЦЭМ!$D$10+'СЕТ СН'!$I$5-'СЕТ СН'!$I$21</f>
        <v>5481.5249151400003</v>
      </c>
      <c r="Y136" s="36">
        <f>SUMIFS(СВЦЭМ!$D$39:$D$758,СВЦЭМ!$A$39:$A$758,$A136,СВЦЭМ!$B$39:$B$758,Y$119)+'СЕТ СН'!$I$11+СВЦЭМ!$D$10+'СЕТ СН'!$I$5-'СЕТ СН'!$I$21</f>
        <v>5509.8876725400005</v>
      </c>
    </row>
    <row r="137" spans="1:25" ht="15.75" x14ac:dyDescent="0.2">
      <c r="A137" s="35">
        <f t="shared" si="3"/>
        <v>45400</v>
      </c>
      <c r="B137" s="36">
        <f>SUMIFS(СВЦЭМ!$D$39:$D$758,СВЦЭМ!$A$39:$A$758,$A137,СВЦЭМ!$B$39:$B$758,B$119)+'СЕТ СН'!$I$11+СВЦЭМ!$D$10+'СЕТ СН'!$I$5-'СЕТ СН'!$I$21</f>
        <v>5636.5600734199998</v>
      </c>
      <c r="C137" s="36">
        <f>SUMIFS(СВЦЭМ!$D$39:$D$758,СВЦЭМ!$A$39:$A$758,$A137,СВЦЭМ!$B$39:$B$758,C$119)+'СЕТ СН'!$I$11+СВЦЭМ!$D$10+'СЕТ СН'!$I$5-'СЕТ СН'!$I$21</f>
        <v>5619.0135733300003</v>
      </c>
      <c r="D137" s="36">
        <f>SUMIFS(СВЦЭМ!$D$39:$D$758,СВЦЭМ!$A$39:$A$758,$A137,СВЦЭМ!$B$39:$B$758,D$119)+'СЕТ СН'!$I$11+СВЦЭМ!$D$10+'СЕТ СН'!$I$5-'СЕТ СН'!$I$21</f>
        <v>5644.7894821700002</v>
      </c>
      <c r="E137" s="36">
        <f>SUMIFS(СВЦЭМ!$D$39:$D$758,СВЦЭМ!$A$39:$A$758,$A137,СВЦЭМ!$B$39:$B$758,E$119)+'СЕТ СН'!$I$11+СВЦЭМ!$D$10+'СЕТ СН'!$I$5-'СЕТ СН'!$I$21</f>
        <v>5649.63750979</v>
      </c>
      <c r="F137" s="36">
        <f>SUMIFS(СВЦЭМ!$D$39:$D$758,СВЦЭМ!$A$39:$A$758,$A137,СВЦЭМ!$B$39:$B$758,F$119)+'СЕТ СН'!$I$11+СВЦЭМ!$D$10+'СЕТ СН'!$I$5-'СЕТ СН'!$I$21</f>
        <v>5647.2865791200002</v>
      </c>
      <c r="G137" s="36">
        <f>SUMIFS(СВЦЭМ!$D$39:$D$758,СВЦЭМ!$A$39:$A$758,$A137,СВЦЭМ!$B$39:$B$758,G$119)+'СЕТ СН'!$I$11+СВЦЭМ!$D$10+'СЕТ СН'!$I$5-'СЕТ СН'!$I$21</f>
        <v>5633.1222870600004</v>
      </c>
      <c r="H137" s="36">
        <f>SUMIFS(СВЦЭМ!$D$39:$D$758,СВЦЭМ!$A$39:$A$758,$A137,СВЦЭМ!$B$39:$B$758,H$119)+'СЕТ СН'!$I$11+СВЦЭМ!$D$10+'СЕТ СН'!$I$5-'СЕТ СН'!$I$21</f>
        <v>5579.36313247</v>
      </c>
      <c r="I137" s="36">
        <f>SUMIFS(СВЦЭМ!$D$39:$D$758,СВЦЭМ!$A$39:$A$758,$A137,СВЦЭМ!$B$39:$B$758,I$119)+'СЕТ СН'!$I$11+СВЦЭМ!$D$10+'СЕТ СН'!$I$5-'СЕТ СН'!$I$21</f>
        <v>5503.8621073300001</v>
      </c>
      <c r="J137" s="36">
        <f>SUMIFS(СВЦЭМ!$D$39:$D$758,СВЦЭМ!$A$39:$A$758,$A137,СВЦЭМ!$B$39:$B$758,J$119)+'СЕТ СН'!$I$11+СВЦЭМ!$D$10+'СЕТ СН'!$I$5-'СЕТ СН'!$I$21</f>
        <v>5461.6778488100008</v>
      </c>
      <c r="K137" s="36">
        <f>SUMIFS(СВЦЭМ!$D$39:$D$758,СВЦЭМ!$A$39:$A$758,$A137,СВЦЭМ!$B$39:$B$758,K$119)+'СЕТ СН'!$I$11+СВЦЭМ!$D$10+'СЕТ СН'!$I$5-'СЕТ СН'!$I$21</f>
        <v>5421.7368693400003</v>
      </c>
      <c r="L137" s="36">
        <f>SUMIFS(СВЦЭМ!$D$39:$D$758,СВЦЭМ!$A$39:$A$758,$A137,СВЦЭМ!$B$39:$B$758,L$119)+'СЕТ СН'!$I$11+СВЦЭМ!$D$10+'СЕТ СН'!$I$5-'СЕТ СН'!$I$21</f>
        <v>5412.8822806000007</v>
      </c>
      <c r="M137" s="36">
        <f>SUMIFS(СВЦЭМ!$D$39:$D$758,СВЦЭМ!$A$39:$A$758,$A137,СВЦЭМ!$B$39:$B$758,M$119)+'СЕТ СН'!$I$11+СВЦЭМ!$D$10+'СЕТ СН'!$I$5-'СЕТ СН'!$I$21</f>
        <v>5493.6583786700003</v>
      </c>
      <c r="N137" s="36">
        <f>SUMIFS(СВЦЭМ!$D$39:$D$758,СВЦЭМ!$A$39:$A$758,$A137,СВЦЭМ!$B$39:$B$758,N$119)+'СЕТ СН'!$I$11+СВЦЭМ!$D$10+'СЕТ СН'!$I$5-'СЕТ СН'!$I$21</f>
        <v>5503.4804840100005</v>
      </c>
      <c r="O137" s="36">
        <f>SUMIFS(СВЦЭМ!$D$39:$D$758,СВЦЭМ!$A$39:$A$758,$A137,СВЦЭМ!$B$39:$B$758,O$119)+'СЕТ СН'!$I$11+СВЦЭМ!$D$10+'СЕТ СН'!$I$5-'СЕТ СН'!$I$21</f>
        <v>5521.86130555</v>
      </c>
      <c r="P137" s="36">
        <f>SUMIFS(СВЦЭМ!$D$39:$D$758,СВЦЭМ!$A$39:$A$758,$A137,СВЦЭМ!$B$39:$B$758,P$119)+'СЕТ СН'!$I$11+СВЦЭМ!$D$10+'СЕТ СН'!$I$5-'СЕТ СН'!$I$21</f>
        <v>5540.6895766800008</v>
      </c>
      <c r="Q137" s="36">
        <f>SUMIFS(СВЦЭМ!$D$39:$D$758,СВЦЭМ!$A$39:$A$758,$A137,СВЦЭМ!$B$39:$B$758,Q$119)+'СЕТ СН'!$I$11+СВЦЭМ!$D$10+'СЕТ СН'!$I$5-'СЕТ СН'!$I$21</f>
        <v>5557.8383275699998</v>
      </c>
      <c r="R137" s="36">
        <f>SUMIFS(СВЦЭМ!$D$39:$D$758,СВЦЭМ!$A$39:$A$758,$A137,СВЦЭМ!$B$39:$B$758,R$119)+'СЕТ СН'!$I$11+СВЦЭМ!$D$10+'СЕТ СН'!$I$5-'СЕТ СН'!$I$21</f>
        <v>5558.1962735100005</v>
      </c>
      <c r="S137" s="36">
        <f>SUMIFS(СВЦЭМ!$D$39:$D$758,СВЦЭМ!$A$39:$A$758,$A137,СВЦЭМ!$B$39:$B$758,S$119)+'СЕТ СН'!$I$11+СВЦЭМ!$D$10+'СЕТ СН'!$I$5-'СЕТ СН'!$I$21</f>
        <v>5547.2419608600003</v>
      </c>
      <c r="T137" s="36">
        <f>SUMIFS(СВЦЭМ!$D$39:$D$758,СВЦЭМ!$A$39:$A$758,$A137,СВЦЭМ!$B$39:$B$758,T$119)+'СЕТ СН'!$I$11+СВЦЭМ!$D$10+'СЕТ СН'!$I$5-'СЕТ СН'!$I$21</f>
        <v>5511.7190232600005</v>
      </c>
      <c r="U137" s="36">
        <f>SUMIFS(СВЦЭМ!$D$39:$D$758,СВЦЭМ!$A$39:$A$758,$A137,СВЦЭМ!$B$39:$B$758,U$119)+'СЕТ СН'!$I$11+СВЦЭМ!$D$10+'СЕТ СН'!$I$5-'СЕТ СН'!$I$21</f>
        <v>5514.3696627500003</v>
      </c>
      <c r="V137" s="36">
        <f>SUMIFS(СВЦЭМ!$D$39:$D$758,СВЦЭМ!$A$39:$A$758,$A137,СВЦЭМ!$B$39:$B$758,V$119)+'СЕТ СН'!$I$11+СВЦЭМ!$D$10+'СЕТ СН'!$I$5-'СЕТ СН'!$I$21</f>
        <v>5476.1795762900001</v>
      </c>
      <c r="W137" s="36">
        <f>SUMIFS(СВЦЭМ!$D$39:$D$758,СВЦЭМ!$A$39:$A$758,$A137,СВЦЭМ!$B$39:$B$758,W$119)+'СЕТ СН'!$I$11+СВЦЭМ!$D$10+'СЕТ СН'!$I$5-'СЕТ СН'!$I$21</f>
        <v>5446.5705903800008</v>
      </c>
      <c r="X137" s="36">
        <f>SUMIFS(СВЦЭМ!$D$39:$D$758,СВЦЭМ!$A$39:$A$758,$A137,СВЦЭМ!$B$39:$B$758,X$119)+'СЕТ СН'!$I$11+СВЦЭМ!$D$10+'СЕТ СН'!$I$5-'СЕТ СН'!$I$21</f>
        <v>5500.6592646099998</v>
      </c>
      <c r="Y137" s="36">
        <f>SUMIFS(СВЦЭМ!$D$39:$D$758,СВЦЭМ!$A$39:$A$758,$A137,СВЦЭМ!$B$39:$B$758,Y$119)+'СЕТ СН'!$I$11+СВЦЭМ!$D$10+'СЕТ СН'!$I$5-'СЕТ СН'!$I$21</f>
        <v>5570.9124240600004</v>
      </c>
    </row>
    <row r="138" spans="1:25" ht="15.75" x14ac:dyDescent="0.2">
      <c r="A138" s="35">
        <f t="shared" si="3"/>
        <v>45401</v>
      </c>
      <c r="B138" s="36">
        <f>SUMIFS(СВЦЭМ!$D$39:$D$758,СВЦЭМ!$A$39:$A$758,$A138,СВЦЭМ!$B$39:$B$758,B$119)+'СЕТ СН'!$I$11+СВЦЭМ!$D$10+'СЕТ СН'!$I$5-'СЕТ СН'!$I$21</f>
        <v>5600.4248805300003</v>
      </c>
      <c r="C138" s="36">
        <f>SUMIFS(СВЦЭМ!$D$39:$D$758,СВЦЭМ!$A$39:$A$758,$A138,СВЦЭМ!$B$39:$B$758,C$119)+'СЕТ СН'!$I$11+СВЦЭМ!$D$10+'СЕТ СН'!$I$5-'СЕТ СН'!$I$21</f>
        <v>5643.6181218800002</v>
      </c>
      <c r="D138" s="36">
        <f>SUMIFS(СВЦЭМ!$D$39:$D$758,СВЦЭМ!$A$39:$A$758,$A138,СВЦЭМ!$B$39:$B$758,D$119)+'СЕТ СН'!$I$11+СВЦЭМ!$D$10+'СЕТ СН'!$I$5-'СЕТ СН'!$I$21</f>
        <v>5661.5686198100002</v>
      </c>
      <c r="E138" s="36">
        <f>SUMIFS(СВЦЭМ!$D$39:$D$758,СВЦЭМ!$A$39:$A$758,$A138,СВЦЭМ!$B$39:$B$758,E$119)+'СЕТ СН'!$I$11+СВЦЭМ!$D$10+'СЕТ СН'!$I$5-'СЕТ СН'!$I$21</f>
        <v>5672.1959003100001</v>
      </c>
      <c r="F138" s="36">
        <f>SUMIFS(СВЦЭМ!$D$39:$D$758,СВЦЭМ!$A$39:$A$758,$A138,СВЦЭМ!$B$39:$B$758,F$119)+'СЕТ СН'!$I$11+СВЦЭМ!$D$10+'СЕТ СН'!$I$5-'СЕТ СН'!$I$21</f>
        <v>5644.4732448499999</v>
      </c>
      <c r="G138" s="36">
        <f>SUMIFS(СВЦЭМ!$D$39:$D$758,СВЦЭМ!$A$39:$A$758,$A138,СВЦЭМ!$B$39:$B$758,G$119)+'СЕТ СН'!$I$11+СВЦЭМ!$D$10+'СЕТ СН'!$I$5-'СЕТ СН'!$I$21</f>
        <v>5637.8804494000005</v>
      </c>
      <c r="H138" s="36">
        <f>SUMIFS(СВЦЭМ!$D$39:$D$758,СВЦЭМ!$A$39:$A$758,$A138,СВЦЭМ!$B$39:$B$758,H$119)+'СЕТ СН'!$I$11+СВЦЭМ!$D$10+'СЕТ СН'!$I$5-'СЕТ СН'!$I$21</f>
        <v>5555.2992715500004</v>
      </c>
      <c r="I138" s="36">
        <f>SUMIFS(СВЦЭМ!$D$39:$D$758,СВЦЭМ!$A$39:$A$758,$A138,СВЦЭМ!$B$39:$B$758,I$119)+'СЕТ СН'!$I$11+СВЦЭМ!$D$10+'СЕТ СН'!$I$5-'СЕТ СН'!$I$21</f>
        <v>5530.8501688300003</v>
      </c>
      <c r="J138" s="36">
        <f>SUMIFS(СВЦЭМ!$D$39:$D$758,СВЦЭМ!$A$39:$A$758,$A138,СВЦЭМ!$B$39:$B$758,J$119)+'СЕТ СН'!$I$11+СВЦЭМ!$D$10+'СЕТ СН'!$I$5-'СЕТ СН'!$I$21</f>
        <v>5477.9693769000005</v>
      </c>
      <c r="K138" s="36">
        <f>SUMIFS(СВЦЭМ!$D$39:$D$758,СВЦЭМ!$A$39:$A$758,$A138,СВЦЭМ!$B$39:$B$758,K$119)+'СЕТ СН'!$I$11+СВЦЭМ!$D$10+'СЕТ СН'!$I$5-'СЕТ СН'!$I$21</f>
        <v>5484.2487454500006</v>
      </c>
      <c r="L138" s="36">
        <f>SUMIFS(СВЦЭМ!$D$39:$D$758,СВЦЭМ!$A$39:$A$758,$A138,СВЦЭМ!$B$39:$B$758,L$119)+'СЕТ СН'!$I$11+СВЦЭМ!$D$10+'СЕТ СН'!$I$5-'СЕТ СН'!$I$21</f>
        <v>5471.9651602000004</v>
      </c>
      <c r="M138" s="36">
        <f>SUMIFS(СВЦЭМ!$D$39:$D$758,СВЦЭМ!$A$39:$A$758,$A138,СВЦЭМ!$B$39:$B$758,M$119)+'СЕТ СН'!$I$11+СВЦЭМ!$D$10+'СЕТ СН'!$I$5-'СЕТ СН'!$I$21</f>
        <v>5471.59148499</v>
      </c>
      <c r="N138" s="36">
        <f>SUMIFS(СВЦЭМ!$D$39:$D$758,СВЦЭМ!$A$39:$A$758,$A138,СВЦЭМ!$B$39:$B$758,N$119)+'СЕТ СН'!$I$11+СВЦЭМ!$D$10+'СЕТ СН'!$I$5-'СЕТ СН'!$I$21</f>
        <v>5480.4022490500001</v>
      </c>
      <c r="O138" s="36">
        <f>SUMIFS(СВЦЭМ!$D$39:$D$758,СВЦЭМ!$A$39:$A$758,$A138,СВЦЭМ!$B$39:$B$758,O$119)+'СЕТ СН'!$I$11+СВЦЭМ!$D$10+'СЕТ СН'!$I$5-'СЕТ СН'!$I$21</f>
        <v>5496.07341963</v>
      </c>
      <c r="P138" s="36">
        <f>SUMIFS(СВЦЭМ!$D$39:$D$758,СВЦЭМ!$A$39:$A$758,$A138,СВЦЭМ!$B$39:$B$758,P$119)+'СЕТ СН'!$I$11+СВЦЭМ!$D$10+'СЕТ СН'!$I$5-'СЕТ СН'!$I$21</f>
        <v>5510.2725360100003</v>
      </c>
      <c r="Q138" s="36">
        <f>SUMIFS(СВЦЭМ!$D$39:$D$758,СВЦЭМ!$A$39:$A$758,$A138,СВЦЭМ!$B$39:$B$758,Q$119)+'СЕТ СН'!$I$11+СВЦЭМ!$D$10+'СЕТ СН'!$I$5-'СЕТ СН'!$I$21</f>
        <v>5518.3701000600004</v>
      </c>
      <c r="R138" s="36">
        <f>SUMIFS(СВЦЭМ!$D$39:$D$758,СВЦЭМ!$A$39:$A$758,$A138,СВЦЭМ!$B$39:$B$758,R$119)+'СЕТ СН'!$I$11+СВЦЭМ!$D$10+'СЕТ СН'!$I$5-'СЕТ СН'!$I$21</f>
        <v>5520.6363413899999</v>
      </c>
      <c r="S138" s="36">
        <f>SUMIFS(СВЦЭМ!$D$39:$D$758,СВЦЭМ!$A$39:$A$758,$A138,СВЦЭМ!$B$39:$B$758,S$119)+'СЕТ СН'!$I$11+СВЦЭМ!$D$10+'СЕТ СН'!$I$5-'СЕТ СН'!$I$21</f>
        <v>5564.5760603100007</v>
      </c>
      <c r="T138" s="36">
        <f>SUMIFS(СВЦЭМ!$D$39:$D$758,СВЦЭМ!$A$39:$A$758,$A138,СВЦЭМ!$B$39:$B$758,T$119)+'СЕТ СН'!$I$11+СВЦЭМ!$D$10+'СЕТ СН'!$I$5-'СЕТ СН'!$I$21</f>
        <v>5541.3080289999998</v>
      </c>
      <c r="U138" s="36">
        <f>SUMIFS(СВЦЭМ!$D$39:$D$758,СВЦЭМ!$A$39:$A$758,$A138,СВЦЭМ!$B$39:$B$758,U$119)+'СЕТ СН'!$I$11+СВЦЭМ!$D$10+'СЕТ СН'!$I$5-'СЕТ СН'!$I$21</f>
        <v>5451.7184023999998</v>
      </c>
      <c r="V138" s="36">
        <f>SUMIFS(СВЦЭМ!$D$39:$D$758,СВЦЭМ!$A$39:$A$758,$A138,СВЦЭМ!$B$39:$B$758,V$119)+'СЕТ СН'!$I$11+СВЦЭМ!$D$10+'СЕТ СН'!$I$5-'СЕТ СН'!$I$21</f>
        <v>5459.5324734900005</v>
      </c>
      <c r="W138" s="36">
        <f>SUMIFS(СВЦЭМ!$D$39:$D$758,СВЦЭМ!$A$39:$A$758,$A138,СВЦЭМ!$B$39:$B$758,W$119)+'СЕТ СН'!$I$11+СВЦЭМ!$D$10+'СЕТ СН'!$I$5-'СЕТ СН'!$I$21</f>
        <v>5444.5870456000002</v>
      </c>
      <c r="X138" s="36">
        <f>SUMIFS(СВЦЭМ!$D$39:$D$758,СВЦЭМ!$A$39:$A$758,$A138,СВЦЭМ!$B$39:$B$758,X$119)+'СЕТ СН'!$I$11+СВЦЭМ!$D$10+'СЕТ СН'!$I$5-'СЕТ СН'!$I$21</f>
        <v>5530.6277061800001</v>
      </c>
      <c r="Y138" s="36">
        <f>SUMIFS(СВЦЭМ!$D$39:$D$758,СВЦЭМ!$A$39:$A$758,$A138,СВЦЭМ!$B$39:$B$758,Y$119)+'СЕТ СН'!$I$11+СВЦЭМ!$D$10+'СЕТ СН'!$I$5-'СЕТ СН'!$I$21</f>
        <v>5554.21545212</v>
      </c>
    </row>
    <row r="139" spans="1:25" ht="15.75" x14ac:dyDescent="0.2">
      <c r="A139" s="35">
        <f t="shared" si="3"/>
        <v>45402</v>
      </c>
      <c r="B139" s="36">
        <f>SUMIFS(СВЦЭМ!$D$39:$D$758,СВЦЭМ!$A$39:$A$758,$A139,СВЦЭМ!$B$39:$B$758,B$119)+'СЕТ СН'!$I$11+СВЦЭМ!$D$10+'СЕТ СН'!$I$5-'СЕТ СН'!$I$21</f>
        <v>5505.1573483900002</v>
      </c>
      <c r="C139" s="36">
        <f>SUMIFS(СВЦЭМ!$D$39:$D$758,СВЦЭМ!$A$39:$A$758,$A139,СВЦЭМ!$B$39:$B$758,C$119)+'СЕТ СН'!$I$11+СВЦЭМ!$D$10+'СЕТ СН'!$I$5-'СЕТ СН'!$I$21</f>
        <v>5638.0186305900006</v>
      </c>
      <c r="D139" s="36">
        <f>SUMIFS(СВЦЭМ!$D$39:$D$758,СВЦЭМ!$A$39:$A$758,$A139,СВЦЭМ!$B$39:$B$758,D$119)+'СЕТ СН'!$I$11+СВЦЭМ!$D$10+'СЕТ СН'!$I$5-'СЕТ СН'!$I$21</f>
        <v>5758.4105582400007</v>
      </c>
      <c r="E139" s="36">
        <f>SUMIFS(СВЦЭМ!$D$39:$D$758,СВЦЭМ!$A$39:$A$758,$A139,СВЦЭМ!$B$39:$B$758,E$119)+'СЕТ СН'!$I$11+СВЦЭМ!$D$10+'СЕТ СН'!$I$5-'СЕТ СН'!$I$21</f>
        <v>5783.53279028</v>
      </c>
      <c r="F139" s="36">
        <f>SUMIFS(СВЦЭМ!$D$39:$D$758,СВЦЭМ!$A$39:$A$758,$A139,СВЦЭМ!$B$39:$B$758,F$119)+'СЕТ СН'!$I$11+СВЦЭМ!$D$10+'СЕТ СН'!$I$5-'СЕТ СН'!$I$21</f>
        <v>5782.1348586999993</v>
      </c>
      <c r="G139" s="36">
        <f>SUMIFS(СВЦЭМ!$D$39:$D$758,СВЦЭМ!$A$39:$A$758,$A139,СВЦЭМ!$B$39:$B$758,G$119)+'СЕТ СН'!$I$11+СВЦЭМ!$D$10+'СЕТ СН'!$I$5-'СЕТ СН'!$I$21</f>
        <v>5776.3800557300001</v>
      </c>
      <c r="H139" s="36">
        <f>SUMIFS(СВЦЭМ!$D$39:$D$758,СВЦЭМ!$A$39:$A$758,$A139,СВЦЭМ!$B$39:$B$758,H$119)+'СЕТ СН'!$I$11+СВЦЭМ!$D$10+'СЕТ СН'!$I$5-'СЕТ СН'!$I$21</f>
        <v>5739.8622388599997</v>
      </c>
      <c r="I139" s="36">
        <f>SUMIFS(СВЦЭМ!$D$39:$D$758,СВЦЭМ!$A$39:$A$758,$A139,СВЦЭМ!$B$39:$B$758,I$119)+'СЕТ СН'!$I$11+СВЦЭМ!$D$10+'СЕТ СН'!$I$5-'СЕТ СН'!$I$21</f>
        <v>5698.1084190399997</v>
      </c>
      <c r="J139" s="36">
        <f>SUMIFS(СВЦЭМ!$D$39:$D$758,СВЦЭМ!$A$39:$A$758,$A139,СВЦЭМ!$B$39:$B$758,J$119)+'СЕТ СН'!$I$11+СВЦЭМ!$D$10+'СЕТ СН'!$I$5-'СЕТ СН'!$I$21</f>
        <v>5587.5888212</v>
      </c>
      <c r="K139" s="36">
        <f>SUMIFS(СВЦЭМ!$D$39:$D$758,СВЦЭМ!$A$39:$A$758,$A139,СВЦЭМ!$B$39:$B$758,K$119)+'СЕТ СН'!$I$11+СВЦЭМ!$D$10+'СЕТ СН'!$I$5-'СЕТ СН'!$I$21</f>
        <v>5551.4485063600005</v>
      </c>
      <c r="L139" s="36">
        <f>SUMIFS(СВЦЭМ!$D$39:$D$758,СВЦЭМ!$A$39:$A$758,$A139,СВЦЭМ!$B$39:$B$758,L$119)+'СЕТ СН'!$I$11+СВЦЭМ!$D$10+'СЕТ СН'!$I$5-'СЕТ СН'!$I$21</f>
        <v>5544.5915332500008</v>
      </c>
      <c r="M139" s="36">
        <f>SUMIFS(СВЦЭМ!$D$39:$D$758,СВЦЭМ!$A$39:$A$758,$A139,СВЦЭМ!$B$39:$B$758,M$119)+'СЕТ СН'!$I$11+СВЦЭМ!$D$10+'СЕТ СН'!$I$5-'СЕТ СН'!$I$21</f>
        <v>5530.9083526000004</v>
      </c>
      <c r="N139" s="36">
        <f>SUMIFS(СВЦЭМ!$D$39:$D$758,СВЦЭМ!$A$39:$A$758,$A139,СВЦЭМ!$B$39:$B$758,N$119)+'СЕТ СН'!$I$11+СВЦЭМ!$D$10+'СЕТ СН'!$I$5-'СЕТ СН'!$I$21</f>
        <v>5510.5461834300004</v>
      </c>
      <c r="O139" s="36">
        <f>SUMIFS(СВЦЭМ!$D$39:$D$758,СВЦЭМ!$A$39:$A$758,$A139,СВЦЭМ!$B$39:$B$758,O$119)+'СЕТ СН'!$I$11+СВЦЭМ!$D$10+'СЕТ СН'!$I$5-'СЕТ СН'!$I$21</f>
        <v>5496.0783099800001</v>
      </c>
      <c r="P139" s="36">
        <f>SUMIFS(СВЦЭМ!$D$39:$D$758,СВЦЭМ!$A$39:$A$758,$A139,СВЦЭМ!$B$39:$B$758,P$119)+'СЕТ СН'!$I$11+СВЦЭМ!$D$10+'СЕТ СН'!$I$5-'СЕТ СН'!$I$21</f>
        <v>5498.3669504200006</v>
      </c>
      <c r="Q139" s="36">
        <f>SUMIFS(СВЦЭМ!$D$39:$D$758,СВЦЭМ!$A$39:$A$758,$A139,СВЦЭМ!$B$39:$B$758,Q$119)+'СЕТ СН'!$I$11+СВЦЭМ!$D$10+'СЕТ СН'!$I$5-'СЕТ СН'!$I$21</f>
        <v>5510.8801418000003</v>
      </c>
      <c r="R139" s="36">
        <f>SUMIFS(СВЦЭМ!$D$39:$D$758,СВЦЭМ!$A$39:$A$758,$A139,СВЦЭМ!$B$39:$B$758,R$119)+'СЕТ СН'!$I$11+СВЦЭМ!$D$10+'СЕТ СН'!$I$5-'СЕТ СН'!$I$21</f>
        <v>5591.2765210200005</v>
      </c>
      <c r="S139" s="36">
        <f>SUMIFS(СВЦЭМ!$D$39:$D$758,СВЦЭМ!$A$39:$A$758,$A139,СВЦЭМ!$B$39:$B$758,S$119)+'СЕТ СН'!$I$11+СВЦЭМ!$D$10+'СЕТ СН'!$I$5-'СЕТ СН'!$I$21</f>
        <v>5565.8011657100005</v>
      </c>
      <c r="T139" s="36">
        <f>SUMIFS(СВЦЭМ!$D$39:$D$758,СВЦЭМ!$A$39:$A$758,$A139,СВЦЭМ!$B$39:$B$758,T$119)+'СЕТ СН'!$I$11+СВЦЭМ!$D$10+'СЕТ СН'!$I$5-'СЕТ СН'!$I$21</f>
        <v>5539.8650998200001</v>
      </c>
      <c r="U139" s="36">
        <f>SUMIFS(СВЦЭМ!$D$39:$D$758,СВЦЭМ!$A$39:$A$758,$A139,СВЦЭМ!$B$39:$B$758,U$119)+'СЕТ СН'!$I$11+СВЦЭМ!$D$10+'СЕТ СН'!$I$5-'СЕТ СН'!$I$21</f>
        <v>5536.9737240900004</v>
      </c>
      <c r="V139" s="36">
        <f>SUMIFS(СВЦЭМ!$D$39:$D$758,СВЦЭМ!$A$39:$A$758,$A139,СВЦЭМ!$B$39:$B$758,V$119)+'СЕТ СН'!$I$11+СВЦЭМ!$D$10+'СЕТ СН'!$I$5-'СЕТ СН'!$I$21</f>
        <v>5510.8337184900001</v>
      </c>
      <c r="W139" s="36">
        <f>SUMIFS(СВЦЭМ!$D$39:$D$758,СВЦЭМ!$A$39:$A$758,$A139,СВЦЭМ!$B$39:$B$758,W$119)+'СЕТ СН'!$I$11+СВЦЭМ!$D$10+'СЕТ СН'!$I$5-'СЕТ СН'!$I$21</f>
        <v>5493.4576443900005</v>
      </c>
      <c r="X139" s="36">
        <f>SUMIFS(СВЦЭМ!$D$39:$D$758,СВЦЭМ!$A$39:$A$758,$A139,СВЦЭМ!$B$39:$B$758,X$119)+'СЕТ СН'!$I$11+СВЦЭМ!$D$10+'СЕТ СН'!$I$5-'СЕТ СН'!$I$21</f>
        <v>5532.9777804900004</v>
      </c>
      <c r="Y139" s="36">
        <f>SUMIFS(СВЦЭМ!$D$39:$D$758,СВЦЭМ!$A$39:$A$758,$A139,СВЦЭМ!$B$39:$B$758,Y$119)+'СЕТ СН'!$I$11+СВЦЭМ!$D$10+'СЕТ СН'!$I$5-'СЕТ СН'!$I$21</f>
        <v>5573.33101721</v>
      </c>
    </row>
    <row r="140" spans="1:25" ht="15.75" x14ac:dyDescent="0.2">
      <c r="A140" s="35">
        <f t="shared" si="3"/>
        <v>45403</v>
      </c>
      <c r="B140" s="36">
        <f>SUMIFS(СВЦЭМ!$D$39:$D$758,СВЦЭМ!$A$39:$A$758,$A140,СВЦЭМ!$B$39:$B$758,B$119)+'СЕТ СН'!$I$11+СВЦЭМ!$D$10+'СЕТ СН'!$I$5-'СЕТ СН'!$I$21</f>
        <v>5656.1226994400004</v>
      </c>
      <c r="C140" s="36">
        <f>SUMIFS(СВЦЭМ!$D$39:$D$758,СВЦЭМ!$A$39:$A$758,$A140,СВЦЭМ!$B$39:$B$758,C$119)+'СЕТ СН'!$I$11+СВЦЭМ!$D$10+'СЕТ СН'!$I$5-'СЕТ СН'!$I$21</f>
        <v>5718.0546560500006</v>
      </c>
      <c r="D140" s="36">
        <f>SUMIFS(СВЦЭМ!$D$39:$D$758,СВЦЭМ!$A$39:$A$758,$A140,СВЦЭМ!$B$39:$B$758,D$119)+'СЕТ СН'!$I$11+СВЦЭМ!$D$10+'СЕТ СН'!$I$5-'СЕТ СН'!$I$21</f>
        <v>5739.8169852800002</v>
      </c>
      <c r="E140" s="36">
        <f>SUMIFS(СВЦЭМ!$D$39:$D$758,СВЦЭМ!$A$39:$A$758,$A140,СВЦЭМ!$B$39:$B$758,E$119)+'СЕТ СН'!$I$11+СВЦЭМ!$D$10+'СЕТ СН'!$I$5-'СЕТ СН'!$I$21</f>
        <v>5750.4287740199998</v>
      </c>
      <c r="F140" s="36">
        <f>SUMIFS(СВЦЭМ!$D$39:$D$758,СВЦЭМ!$A$39:$A$758,$A140,СВЦЭМ!$B$39:$B$758,F$119)+'СЕТ СН'!$I$11+СВЦЭМ!$D$10+'СЕТ СН'!$I$5-'СЕТ СН'!$I$21</f>
        <v>5752.8030427900003</v>
      </c>
      <c r="G140" s="36">
        <f>SUMIFS(СВЦЭМ!$D$39:$D$758,СВЦЭМ!$A$39:$A$758,$A140,СВЦЭМ!$B$39:$B$758,G$119)+'СЕТ СН'!$I$11+СВЦЭМ!$D$10+'СЕТ СН'!$I$5-'СЕТ СН'!$I$21</f>
        <v>5731.3659598600007</v>
      </c>
      <c r="H140" s="36">
        <f>SUMIFS(СВЦЭМ!$D$39:$D$758,СВЦЭМ!$A$39:$A$758,$A140,СВЦЭМ!$B$39:$B$758,H$119)+'СЕТ СН'!$I$11+СВЦЭМ!$D$10+'СЕТ СН'!$I$5-'СЕТ СН'!$I$21</f>
        <v>5721.3157861400005</v>
      </c>
      <c r="I140" s="36">
        <f>SUMIFS(СВЦЭМ!$D$39:$D$758,СВЦЭМ!$A$39:$A$758,$A140,СВЦЭМ!$B$39:$B$758,I$119)+'СЕТ СН'!$I$11+СВЦЭМ!$D$10+'СЕТ СН'!$I$5-'СЕТ СН'!$I$21</f>
        <v>5695.7050816500005</v>
      </c>
      <c r="J140" s="36">
        <f>SUMIFS(СВЦЭМ!$D$39:$D$758,СВЦЭМ!$A$39:$A$758,$A140,СВЦЭМ!$B$39:$B$758,J$119)+'СЕТ СН'!$I$11+СВЦЭМ!$D$10+'СЕТ СН'!$I$5-'СЕТ СН'!$I$21</f>
        <v>5547.8710794899998</v>
      </c>
      <c r="K140" s="36">
        <f>SUMIFS(СВЦЭМ!$D$39:$D$758,СВЦЭМ!$A$39:$A$758,$A140,СВЦЭМ!$B$39:$B$758,K$119)+'СЕТ СН'!$I$11+СВЦЭМ!$D$10+'СЕТ СН'!$I$5-'СЕТ СН'!$I$21</f>
        <v>5476.2725749800002</v>
      </c>
      <c r="L140" s="36">
        <f>SUMIFS(СВЦЭМ!$D$39:$D$758,СВЦЭМ!$A$39:$A$758,$A140,СВЦЭМ!$B$39:$B$758,L$119)+'СЕТ СН'!$I$11+СВЦЭМ!$D$10+'СЕТ СН'!$I$5-'СЕТ СН'!$I$21</f>
        <v>5465.5005421400001</v>
      </c>
      <c r="M140" s="36">
        <f>SUMIFS(СВЦЭМ!$D$39:$D$758,СВЦЭМ!$A$39:$A$758,$A140,СВЦЭМ!$B$39:$B$758,M$119)+'СЕТ СН'!$I$11+СВЦЭМ!$D$10+'СЕТ СН'!$I$5-'СЕТ СН'!$I$21</f>
        <v>5467.7617408000006</v>
      </c>
      <c r="N140" s="36">
        <f>SUMIFS(СВЦЭМ!$D$39:$D$758,СВЦЭМ!$A$39:$A$758,$A140,СВЦЭМ!$B$39:$B$758,N$119)+'СЕТ СН'!$I$11+СВЦЭМ!$D$10+'СЕТ СН'!$I$5-'СЕТ СН'!$I$21</f>
        <v>5500.8940463899999</v>
      </c>
      <c r="O140" s="36">
        <f>SUMIFS(СВЦЭМ!$D$39:$D$758,СВЦЭМ!$A$39:$A$758,$A140,СВЦЭМ!$B$39:$B$758,O$119)+'СЕТ СН'!$I$11+СВЦЭМ!$D$10+'СЕТ СН'!$I$5-'СЕТ СН'!$I$21</f>
        <v>5529.6170848900001</v>
      </c>
      <c r="P140" s="36">
        <f>SUMIFS(СВЦЭМ!$D$39:$D$758,СВЦЭМ!$A$39:$A$758,$A140,СВЦЭМ!$B$39:$B$758,P$119)+'СЕТ СН'!$I$11+СВЦЭМ!$D$10+'СЕТ СН'!$I$5-'СЕТ СН'!$I$21</f>
        <v>5568.4804395000001</v>
      </c>
      <c r="Q140" s="36">
        <f>SUMIFS(СВЦЭМ!$D$39:$D$758,СВЦЭМ!$A$39:$A$758,$A140,СВЦЭМ!$B$39:$B$758,Q$119)+'СЕТ СН'!$I$11+СВЦЭМ!$D$10+'СЕТ СН'!$I$5-'СЕТ СН'!$I$21</f>
        <v>5599.4286702700001</v>
      </c>
      <c r="R140" s="36">
        <f>SUMIFS(СВЦЭМ!$D$39:$D$758,СВЦЭМ!$A$39:$A$758,$A140,СВЦЭМ!$B$39:$B$758,R$119)+'СЕТ СН'!$I$11+СВЦЭМ!$D$10+'СЕТ СН'!$I$5-'СЕТ СН'!$I$21</f>
        <v>5629.20792162</v>
      </c>
      <c r="S140" s="36">
        <f>SUMIFS(СВЦЭМ!$D$39:$D$758,СВЦЭМ!$A$39:$A$758,$A140,СВЦЭМ!$B$39:$B$758,S$119)+'СЕТ СН'!$I$11+СВЦЭМ!$D$10+'СЕТ СН'!$I$5-'СЕТ СН'!$I$21</f>
        <v>5609.2479825400005</v>
      </c>
      <c r="T140" s="36">
        <f>SUMIFS(СВЦЭМ!$D$39:$D$758,СВЦЭМ!$A$39:$A$758,$A140,СВЦЭМ!$B$39:$B$758,T$119)+'СЕТ СН'!$I$11+СВЦЭМ!$D$10+'СЕТ СН'!$I$5-'СЕТ СН'!$I$21</f>
        <v>5568.1684299600001</v>
      </c>
      <c r="U140" s="36">
        <f>SUMIFS(СВЦЭМ!$D$39:$D$758,СВЦЭМ!$A$39:$A$758,$A140,СВЦЭМ!$B$39:$B$758,U$119)+'СЕТ СН'!$I$11+СВЦЭМ!$D$10+'СЕТ СН'!$I$5-'СЕТ СН'!$I$21</f>
        <v>5552.4031107999999</v>
      </c>
      <c r="V140" s="36">
        <f>SUMIFS(СВЦЭМ!$D$39:$D$758,СВЦЭМ!$A$39:$A$758,$A140,СВЦЭМ!$B$39:$B$758,V$119)+'СЕТ СН'!$I$11+СВЦЭМ!$D$10+'СЕТ СН'!$I$5-'СЕТ СН'!$I$21</f>
        <v>5509.3475191100006</v>
      </c>
      <c r="W140" s="36">
        <f>SUMIFS(СВЦЭМ!$D$39:$D$758,СВЦЭМ!$A$39:$A$758,$A140,СВЦЭМ!$B$39:$B$758,W$119)+'СЕТ СН'!$I$11+СВЦЭМ!$D$10+'СЕТ СН'!$I$5-'СЕТ СН'!$I$21</f>
        <v>5507.6633777900006</v>
      </c>
      <c r="X140" s="36">
        <f>SUMIFS(СВЦЭМ!$D$39:$D$758,СВЦЭМ!$A$39:$A$758,$A140,СВЦЭМ!$B$39:$B$758,X$119)+'СЕТ СН'!$I$11+СВЦЭМ!$D$10+'СЕТ СН'!$I$5-'СЕТ СН'!$I$21</f>
        <v>5576.0915801900001</v>
      </c>
      <c r="Y140" s="36">
        <f>SUMIFS(СВЦЭМ!$D$39:$D$758,СВЦЭМ!$A$39:$A$758,$A140,СВЦЭМ!$B$39:$B$758,Y$119)+'СЕТ СН'!$I$11+СВЦЭМ!$D$10+'СЕТ СН'!$I$5-'СЕТ СН'!$I$21</f>
        <v>5652.8196981700003</v>
      </c>
    </row>
    <row r="141" spans="1:25" ht="15.75" x14ac:dyDescent="0.2">
      <c r="A141" s="35">
        <f t="shared" si="3"/>
        <v>45404</v>
      </c>
      <c r="B141" s="36">
        <f>SUMIFS(СВЦЭМ!$D$39:$D$758,СВЦЭМ!$A$39:$A$758,$A141,СВЦЭМ!$B$39:$B$758,B$119)+'СЕТ СН'!$I$11+СВЦЭМ!$D$10+'СЕТ СН'!$I$5-'СЕТ СН'!$I$21</f>
        <v>5740.3541530900002</v>
      </c>
      <c r="C141" s="36">
        <f>SUMIFS(СВЦЭМ!$D$39:$D$758,СВЦЭМ!$A$39:$A$758,$A141,СВЦЭМ!$B$39:$B$758,C$119)+'СЕТ СН'!$I$11+СВЦЭМ!$D$10+'СЕТ СН'!$I$5-'СЕТ СН'!$I$21</f>
        <v>5761.0800130799998</v>
      </c>
      <c r="D141" s="36">
        <f>SUMIFS(СВЦЭМ!$D$39:$D$758,СВЦЭМ!$A$39:$A$758,$A141,СВЦЭМ!$B$39:$B$758,D$119)+'СЕТ СН'!$I$11+СВЦЭМ!$D$10+'СЕТ СН'!$I$5-'СЕТ СН'!$I$21</f>
        <v>5759.4747980299999</v>
      </c>
      <c r="E141" s="36">
        <f>SUMIFS(СВЦЭМ!$D$39:$D$758,СВЦЭМ!$A$39:$A$758,$A141,СВЦЭМ!$B$39:$B$758,E$119)+'СЕТ СН'!$I$11+СВЦЭМ!$D$10+'СЕТ СН'!$I$5-'СЕТ СН'!$I$21</f>
        <v>5781.1952470800006</v>
      </c>
      <c r="F141" s="36">
        <f>SUMIFS(СВЦЭМ!$D$39:$D$758,СВЦЭМ!$A$39:$A$758,$A141,СВЦЭМ!$B$39:$B$758,F$119)+'СЕТ СН'!$I$11+СВЦЭМ!$D$10+'СЕТ СН'!$I$5-'СЕТ СН'!$I$21</f>
        <v>5747.6445338600006</v>
      </c>
      <c r="G141" s="36">
        <f>SUMIFS(СВЦЭМ!$D$39:$D$758,СВЦЭМ!$A$39:$A$758,$A141,СВЦЭМ!$B$39:$B$758,G$119)+'СЕТ СН'!$I$11+СВЦЭМ!$D$10+'СЕТ СН'!$I$5-'СЕТ СН'!$I$21</f>
        <v>5721.4829617900004</v>
      </c>
      <c r="H141" s="36">
        <f>SUMIFS(СВЦЭМ!$D$39:$D$758,СВЦЭМ!$A$39:$A$758,$A141,СВЦЭМ!$B$39:$B$758,H$119)+'СЕТ СН'!$I$11+СВЦЭМ!$D$10+'СЕТ СН'!$I$5-'СЕТ СН'!$I$21</f>
        <v>5642.8729141800004</v>
      </c>
      <c r="I141" s="36">
        <f>SUMIFS(СВЦЭМ!$D$39:$D$758,СВЦЭМ!$A$39:$A$758,$A141,СВЦЭМ!$B$39:$B$758,I$119)+'СЕТ СН'!$I$11+СВЦЭМ!$D$10+'СЕТ СН'!$I$5-'СЕТ СН'!$I$21</f>
        <v>5568.8318205600008</v>
      </c>
      <c r="J141" s="36">
        <f>SUMIFS(СВЦЭМ!$D$39:$D$758,СВЦЭМ!$A$39:$A$758,$A141,СВЦЭМ!$B$39:$B$758,J$119)+'СЕТ СН'!$I$11+СВЦЭМ!$D$10+'СЕТ СН'!$I$5-'СЕТ СН'!$I$21</f>
        <v>5577.8791938900004</v>
      </c>
      <c r="K141" s="36">
        <f>SUMIFS(СВЦЭМ!$D$39:$D$758,СВЦЭМ!$A$39:$A$758,$A141,СВЦЭМ!$B$39:$B$758,K$119)+'СЕТ СН'!$I$11+СВЦЭМ!$D$10+'СЕТ СН'!$I$5-'СЕТ СН'!$I$21</f>
        <v>5541.7401143300003</v>
      </c>
      <c r="L141" s="36">
        <f>SUMIFS(СВЦЭМ!$D$39:$D$758,СВЦЭМ!$A$39:$A$758,$A141,СВЦЭМ!$B$39:$B$758,L$119)+'СЕТ СН'!$I$11+СВЦЭМ!$D$10+'СЕТ СН'!$I$5-'СЕТ СН'!$I$21</f>
        <v>5526.0037246299999</v>
      </c>
      <c r="M141" s="36">
        <f>SUMIFS(СВЦЭМ!$D$39:$D$758,СВЦЭМ!$A$39:$A$758,$A141,СВЦЭМ!$B$39:$B$758,M$119)+'СЕТ СН'!$I$11+СВЦЭМ!$D$10+'СЕТ СН'!$I$5-'СЕТ СН'!$I$21</f>
        <v>5549.14129933</v>
      </c>
      <c r="N141" s="36">
        <f>SUMIFS(СВЦЭМ!$D$39:$D$758,СВЦЭМ!$A$39:$A$758,$A141,СВЦЭМ!$B$39:$B$758,N$119)+'СЕТ СН'!$I$11+СВЦЭМ!$D$10+'СЕТ СН'!$I$5-'СЕТ СН'!$I$21</f>
        <v>5549.2502572100002</v>
      </c>
      <c r="O141" s="36">
        <f>SUMIFS(СВЦЭМ!$D$39:$D$758,СВЦЭМ!$A$39:$A$758,$A141,СВЦЭМ!$B$39:$B$758,O$119)+'СЕТ СН'!$I$11+СВЦЭМ!$D$10+'СЕТ СН'!$I$5-'СЕТ СН'!$I$21</f>
        <v>5586.9240688200007</v>
      </c>
      <c r="P141" s="36">
        <f>SUMIFS(СВЦЭМ!$D$39:$D$758,СВЦЭМ!$A$39:$A$758,$A141,СВЦЭМ!$B$39:$B$758,P$119)+'СЕТ СН'!$I$11+СВЦЭМ!$D$10+'СЕТ СН'!$I$5-'СЕТ СН'!$I$21</f>
        <v>5604.4595453900001</v>
      </c>
      <c r="Q141" s="36">
        <f>SUMIFS(СВЦЭМ!$D$39:$D$758,СВЦЭМ!$A$39:$A$758,$A141,СВЦЭМ!$B$39:$B$758,Q$119)+'СЕТ СН'!$I$11+СВЦЭМ!$D$10+'СЕТ СН'!$I$5-'СЕТ СН'!$I$21</f>
        <v>5608.6286850800007</v>
      </c>
      <c r="R141" s="36">
        <f>SUMIFS(СВЦЭМ!$D$39:$D$758,СВЦЭМ!$A$39:$A$758,$A141,СВЦЭМ!$B$39:$B$758,R$119)+'СЕТ СН'!$I$11+СВЦЭМ!$D$10+'СЕТ СН'!$I$5-'СЕТ СН'!$I$21</f>
        <v>5588.6223332300005</v>
      </c>
      <c r="S141" s="36">
        <f>SUMIFS(СВЦЭМ!$D$39:$D$758,СВЦЭМ!$A$39:$A$758,$A141,СВЦЭМ!$B$39:$B$758,S$119)+'СЕТ СН'!$I$11+СВЦЭМ!$D$10+'СЕТ СН'!$I$5-'СЕТ СН'!$I$21</f>
        <v>5594.8644922000003</v>
      </c>
      <c r="T141" s="36">
        <f>SUMIFS(СВЦЭМ!$D$39:$D$758,СВЦЭМ!$A$39:$A$758,$A141,СВЦЭМ!$B$39:$B$758,T$119)+'СЕТ СН'!$I$11+СВЦЭМ!$D$10+'СЕТ СН'!$I$5-'СЕТ СН'!$I$21</f>
        <v>5554.3096729600002</v>
      </c>
      <c r="U141" s="36">
        <f>SUMIFS(СВЦЭМ!$D$39:$D$758,СВЦЭМ!$A$39:$A$758,$A141,СВЦЭМ!$B$39:$B$758,U$119)+'СЕТ СН'!$I$11+СВЦЭМ!$D$10+'СЕТ СН'!$I$5-'СЕТ СН'!$I$21</f>
        <v>5515.6757894700004</v>
      </c>
      <c r="V141" s="36">
        <f>SUMIFS(СВЦЭМ!$D$39:$D$758,СВЦЭМ!$A$39:$A$758,$A141,СВЦЭМ!$B$39:$B$758,V$119)+'СЕТ СН'!$I$11+СВЦЭМ!$D$10+'СЕТ СН'!$I$5-'СЕТ СН'!$I$21</f>
        <v>5491.9371580000006</v>
      </c>
      <c r="W141" s="36">
        <f>SUMIFS(СВЦЭМ!$D$39:$D$758,СВЦЭМ!$A$39:$A$758,$A141,СВЦЭМ!$B$39:$B$758,W$119)+'СЕТ СН'!$I$11+СВЦЭМ!$D$10+'СЕТ СН'!$I$5-'СЕТ СН'!$I$21</f>
        <v>5510.86361734</v>
      </c>
      <c r="X141" s="36">
        <f>SUMIFS(СВЦЭМ!$D$39:$D$758,СВЦЭМ!$A$39:$A$758,$A141,СВЦЭМ!$B$39:$B$758,X$119)+'СЕТ СН'!$I$11+СВЦЭМ!$D$10+'СЕТ СН'!$I$5-'СЕТ СН'!$I$21</f>
        <v>5587.95717762</v>
      </c>
      <c r="Y141" s="36">
        <f>SUMIFS(СВЦЭМ!$D$39:$D$758,СВЦЭМ!$A$39:$A$758,$A141,СВЦЭМ!$B$39:$B$758,Y$119)+'СЕТ СН'!$I$11+СВЦЭМ!$D$10+'СЕТ СН'!$I$5-'СЕТ СН'!$I$21</f>
        <v>5624.7968837900007</v>
      </c>
    </row>
    <row r="142" spans="1:25" ht="15.75" x14ac:dyDescent="0.2">
      <c r="A142" s="35">
        <f t="shared" si="3"/>
        <v>45405</v>
      </c>
      <c r="B142" s="36">
        <f>SUMIFS(СВЦЭМ!$D$39:$D$758,СВЦЭМ!$A$39:$A$758,$A142,СВЦЭМ!$B$39:$B$758,B$119)+'СЕТ СН'!$I$11+СВЦЭМ!$D$10+'СЕТ СН'!$I$5-'СЕТ СН'!$I$21</f>
        <v>5633.4802393700002</v>
      </c>
      <c r="C142" s="36">
        <f>SUMIFS(СВЦЭМ!$D$39:$D$758,СВЦЭМ!$A$39:$A$758,$A142,СВЦЭМ!$B$39:$B$758,C$119)+'СЕТ СН'!$I$11+СВЦЭМ!$D$10+'СЕТ СН'!$I$5-'СЕТ СН'!$I$21</f>
        <v>5705.24557267</v>
      </c>
      <c r="D142" s="36">
        <f>SUMIFS(СВЦЭМ!$D$39:$D$758,СВЦЭМ!$A$39:$A$758,$A142,СВЦЭМ!$B$39:$B$758,D$119)+'СЕТ СН'!$I$11+СВЦЭМ!$D$10+'СЕТ СН'!$I$5-'СЕТ СН'!$I$21</f>
        <v>5734.5127280699999</v>
      </c>
      <c r="E142" s="36">
        <f>SUMIFS(СВЦЭМ!$D$39:$D$758,СВЦЭМ!$A$39:$A$758,$A142,СВЦЭМ!$B$39:$B$758,E$119)+'СЕТ СН'!$I$11+СВЦЭМ!$D$10+'СЕТ СН'!$I$5-'СЕТ СН'!$I$21</f>
        <v>5757.2979838900001</v>
      </c>
      <c r="F142" s="36">
        <f>SUMIFS(СВЦЭМ!$D$39:$D$758,СВЦЭМ!$A$39:$A$758,$A142,СВЦЭМ!$B$39:$B$758,F$119)+'СЕТ СН'!$I$11+СВЦЭМ!$D$10+'СЕТ СН'!$I$5-'СЕТ СН'!$I$21</f>
        <v>5766.3305977399996</v>
      </c>
      <c r="G142" s="36">
        <f>SUMIFS(СВЦЭМ!$D$39:$D$758,СВЦЭМ!$A$39:$A$758,$A142,СВЦЭМ!$B$39:$B$758,G$119)+'СЕТ СН'!$I$11+СВЦЭМ!$D$10+'СЕТ СН'!$I$5-'СЕТ СН'!$I$21</f>
        <v>5741.5047896400001</v>
      </c>
      <c r="H142" s="36">
        <f>SUMIFS(СВЦЭМ!$D$39:$D$758,СВЦЭМ!$A$39:$A$758,$A142,СВЦЭМ!$B$39:$B$758,H$119)+'СЕТ СН'!$I$11+СВЦЭМ!$D$10+'СЕТ СН'!$I$5-'СЕТ СН'!$I$21</f>
        <v>5656.7170764900002</v>
      </c>
      <c r="I142" s="36">
        <f>SUMIFS(СВЦЭМ!$D$39:$D$758,СВЦЭМ!$A$39:$A$758,$A142,СВЦЭМ!$B$39:$B$758,I$119)+'СЕТ СН'!$I$11+СВЦЭМ!$D$10+'СЕТ СН'!$I$5-'СЕТ СН'!$I$21</f>
        <v>5555.6375945</v>
      </c>
      <c r="J142" s="36">
        <f>SUMIFS(СВЦЭМ!$D$39:$D$758,СВЦЭМ!$A$39:$A$758,$A142,СВЦЭМ!$B$39:$B$758,J$119)+'СЕТ СН'!$I$11+СВЦЭМ!$D$10+'СЕТ СН'!$I$5-'СЕТ СН'!$I$21</f>
        <v>5482.6679280400003</v>
      </c>
      <c r="K142" s="36">
        <f>SUMIFS(СВЦЭМ!$D$39:$D$758,СВЦЭМ!$A$39:$A$758,$A142,СВЦЭМ!$B$39:$B$758,K$119)+'СЕТ СН'!$I$11+СВЦЭМ!$D$10+'СЕТ СН'!$I$5-'СЕТ СН'!$I$21</f>
        <v>5467.2686590200001</v>
      </c>
      <c r="L142" s="36">
        <f>SUMIFS(СВЦЭМ!$D$39:$D$758,СВЦЭМ!$A$39:$A$758,$A142,СВЦЭМ!$B$39:$B$758,L$119)+'СЕТ СН'!$I$11+СВЦЭМ!$D$10+'СЕТ СН'!$I$5-'СЕТ СН'!$I$21</f>
        <v>5453.5192916699998</v>
      </c>
      <c r="M142" s="36">
        <f>SUMIFS(СВЦЭМ!$D$39:$D$758,СВЦЭМ!$A$39:$A$758,$A142,СВЦЭМ!$B$39:$B$758,M$119)+'СЕТ СН'!$I$11+СВЦЭМ!$D$10+'СЕТ СН'!$I$5-'СЕТ СН'!$I$21</f>
        <v>5444.5946262800007</v>
      </c>
      <c r="N142" s="36">
        <f>SUMIFS(СВЦЭМ!$D$39:$D$758,СВЦЭМ!$A$39:$A$758,$A142,СВЦЭМ!$B$39:$B$758,N$119)+'СЕТ СН'!$I$11+СВЦЭМ!$D$10+'СЕТ СН'!$I$5-'СЕТ СН'!$I$21</f>
        <v>5438.0059522600004</v>
      </c>
      <c r="O142" s="36">
        <f>SUMIFS(СВЦЭМ!$D$39:$D$758,СВЦЭМ!$A$39:$A$758,$A142,СВЦЭМ!$B$39:$B$758,O$119)+'СЕТ СН'!$I$11+СВЦЭМ!$D$10+'СЕТ СН'!$I$5-'СЕТ СН'!$I$21</f>
        <v>5452.7269717600002</v>
      </c>
      <c r="P142" s="36">
        <f>SUMIFS(СВЦЭМ!$D$39:$D$758,СВЦЭМ!$A$39:$A$758,$A142,СВЦЭМ!$B$39:$B$758,P$119)+'СЕТ СН'!$I$11+СВЦЭМ!$D$10+'СЕТ СН'!$I$5-'СЕТ СН'!$I$21</f>
        <v>5468.6677822900001</v>
      </c>
      <c r="Q142" s="36">
        <f>SUMIFS(СВЦЭМ!$D$39:$D$758,СВЦЭМ!$A$39:$A$758,$A142,СВЦЭМ!$B$39:$B$758,Q$119)+'СЕТ СН'!$I$11+СВЦЭМ!$D$10+'СЕТ СН'!$I$5-'СЕТ СН'!$I$21</f>
        <v>5494.3241696499999</v>
      </c>
      <c r="R142" s="36">
        <f>SUMIFS(СВЦЭМ!$D$39:$D$758,СВЦЭМ!$A$39:$A$758,$A142,СВЦЭМ!$B$39:$B$758,R$119)+'СЕТ СН'!$I$11+СВЦЭМ!$D$10+'СЕТ СН'!$I$5-'СЕТ СН'!$I$21</f>
        <v>5508.0769693800003</v>
      </c>
      <c r="S142" s="36">
        <f>SUMIFS(СВЦЭМ!$D$39:$D$758,СВЦЭМ!$A$39:$A$758,$A142,СВЦЭМ!$B$39:$B$758,S$119)+'СЕТ СН'!$I$11+СВЦЭМ!$D$10+'СЕТ СН'!$I$5-'СЕТ СН'!$I$21</f>
        <v>5512.6465389700006</v>
      </c>
      <c r="T142" s="36">
        <f>SUMIFS(СВЦЭМ!$D$39:$D$758,СВЦЭМ!$A$39:$A$758,$A142,СВЦЭМ!$B$39:$B$758,T$119)+'СЕТ СН'!$I$11+СВЦЭМ!$D$10+'СЕТ СН'!$I$5-'СЕТ СН'!$I$21</f>
        <v>5477.2187843400006</v>
      </c>
      <c r="U142" s="36">
        <f>SUMIFS(СВЦЭМ!$D$39:$D$758,СВЦЭМ!$A$39:$A$758,$A142,СВЦЭМ!$B$39:$B$758,U$119)+'СЕТ СН'!$I$11+СВЦЭМ!$D$10+'СЕТ СН'!$I$5-'СЕТ СН'!$I$21</f>
        <v>5511.1695566800008</v>
      </c>
      <c r="V142" s="36">
        <f>SUMIFS(СВЦЭМ!$D$39:$D$758,СВЦЭМ!$A$39:$A$758,$A142,СВЦЭМ!$B$39:$B$758,V$119)+'СЕТ СН'!$I$11+СВЦЭМ!$D$10+'СЕТ СН'!$I$5-'СЕТ СН'!$I$21</f>
        <v>5472.7465197600004</v>
      </c>
      <c r="W142" s="36">
        <f>SUMIFS(СВЦЭМ!$D$39:$D$758,СВЦЭМ!$A$39:$A$758,$A142,СВЦЭМ!$B$39:$B$758,W$119)+'СЕТ СН'!$I$11+СВЦЭМ!$D$10+'СЕТ СН'!$I$5-'СЕТ СН'!$I$21</f>
        <v>5449.9766468400003</v>
      </c>
      <c r="X142" s="36">
        <f>SUMIFS(СВЦЭМ!$D$39:$D$758,СВЦЭМ!$A$39:$A$758,$A142,СВЦЭМ!$B$39:$B$758,X$119)+'СЕТ СН'!$I$11+СВЦЭМ!$D$10+'СЕТ СН'!$I$5-'СЕТ СН'!$I$21</f>
        <v>5497.3145244300003</v>
      </c>
      <c r="Y142" s="36">
        <f>SUMIFS(СВЦЭМ!$D$39:$D$758,СВЦЭМ!$A$39:$A$758,$A142,СВЦЭМ!$B$39:$B$758,Y$119)+'СЕТ СН'!$I$11+СВЦЭМ!$D$10+'СЕТ СН'!$I$5-'СЕТ СН'!$I$21</f>
        <v>5542.34036672</v>
      </c>
    </row>
    <row r="143" spans="1:25" ht="15.75" x14ac:dyDescent="0.2">
      <c r="A143" s="35">
        <f t="shared" si="3"/>
        <v>45406</v>
      </c>
      <c r="B143" s="36">
        <f>SUMIFS(СВЦЭМ!$D$39:$D$758,СВЦЭМ!$A$39:$A$758,$A143,СВЦЭМ!$B$39:$B$758,B$119)+'СЕТ СН'!$I$11+СВЦЭМ!$D$10+'СЕТ СН'!$I$5-'СЕТ СН'!$I$21</f>
        <v>5613.1074046400008</v>
      </c>
      <c r="C143" s="36">
        <f>SUMIFS(СВЦЭМ!$D$39:$D$758,СВЦЭМ!$A$39:$A$758,$A143,СВЦЭМ!$B$39:$B$758,C$119)+'СЕТ СН'!$I$11+СВЦЭМ!$D$10+'СЕТ СН'!$I$5-'СЕТ СН'!$I$21</f>
        <v>5660.7812773800006</v>
      </c>
      <c r="D143" s="36">
        <f>SUMIFS(СВЦЭМ!$D$39:$D$758,СВЦЭМ!$A$39:$A$758,$A143,СВЦЭМ!$B$39:$B$758,D$119)+'СЕТ СН'!$I$11+СВЦЭМ!$D$10+'СЕТ СН'!$I$5-'СЕТ СН'!$I$21</f>
        <v>5678.1716726700006</v>
      </c>
      <c r="E143" s="36">
        <f>SUMIFS(СВЦЭМ!$D$39:$D$758,СВЦЭМ!$A$39:$A$758,$A143,СВЦЭМ!$B$39:$B$758,E$119)+'СЕТ СН'!$I$11+СВЦЭМ!$D$10+'СЕТ СН'!$I$5-'СЕТ СН'!$I$21</f>
        <v>5688.7938104000004</v>
      </c>
      <c r="F143" s="36">
        <f>SUMIFS(СВЦЭМ!$D$39:$D$758,СВЦЭМ!$A$39:$A$758,$A143,СВЦЭМ!$B$39:$B$758,F$119)+'СЕТ СН'!$I$11+СВЦЭМ!$D$10+'СЕТ СН'!$I$5-'СЕТ СН'!$I$21</f>
        <v>5660.4141688199998</v>
      </c>
      <c r="G143" s="36">
        <f>SUMIFS(СВЦЭМ!$D$39:$D$758,СВЦЭМ!$A$39:$A$758,$A143,СВЦЭМ!$B$39:$B$758,G$119)+'СЕТ СН'!$I$11+СВЦЭМ!$D$10+'СЕТ СН'!$I$5-'СЕТ СН'!$I$21</f>
        <v>5626.1105064700005</v>
      </c>
      <c r="H143" s="36">
        <f>SUMIFS(СВЦЭМ!$D$39:$D$758,СВЦЭМ!$A$39:$A$758,$A143,СВЦЭМ!$B$39:$B$758,H$119)+'СЕТ СН'!$I$11+СВЦЭМ!$D$10+'СЕТ СН'!$I$5-'СЕТ СН'!$I$21</f>
        <v>5564.8760700500006</v>
      </c>
      <c r="I143" s="36">
        <f>SUMIFS(СВЦЭМ!$D$39:$D$758,СВЦЭМ!$A$39:$A$758,$A143,СВЦЭМ!$B$39:$B$758,I$119)+'СЕТ СН'!$I$11+СВЦЭМ!$D$10+'СЕТ СН'!$I$5-'СЕТ СН'!$I$21</f>
        <v>5521.6008865399999</v>
      </c>
      <c r="J143" s="36">
        <f>SUMIFS(СВЦЭМ!$D$39:$D$758,СВЦЭМ!$A$39:$A$758,$A143,СВЦЭМ!$B$39:$B$758,J$119)+'СЕТ СН'!$I$11+СВЦЭМ!$D$10+'СЕТ СН'!$I$5-'СЕТ СН'!$I$21</f>
        <v>5458.8419381700005</v>
      </c>
      <c r="K143" s="36">
        <f>SUMIFS(СВЦЭМ!$D$39:$D$758,СВЦЭМ!$A$39:$A$758,$A143,СВЦЭМ!$B$39:$B$758,K$119)+'СЕТ СН'!$I$11+СВЦЭМ!$D$10+'СЕТ СН'!$I$5-'СЕТ СН'!$I$21</f>
        <v>5459.9988654999997</v>
      </c>
      <c r="L143" s="36">
        <f>SUMIFS(СВЦЭМ!$D$39:$D$758,СВЦЭМ!$A$39:$A$758,$A143,СВЦЭМ!$B$39:$B$758,L$119)+'СЕТ СН'!$I$11+СВЦЭМ!$D$10+'СЕТ СН'!$I$5-'СЕТ СН'!$I$21</f>
        <v>5462.2128496000005</v>
      </c>
      <c r="M143" s="36">
        <f>SUMIFS(СВЦЭМ!$D$39:$D$758,СВЦЭМ!$A$39:$A$758,$A143,СВЦЭМ!$B$39:$B$758,M$119)+'СЕТ СН'!$I$11+СВЦЭМ!$D$10+'СЕТ СН'!$I$5-'СЕТ СН'!$I$21</f>
        <v>5466.1367623200003</v>
      </c>
      <c r="N143" s="36">
        <f>SUMIFS(СВЦЭМ!$D$39:$D$758,СВЦЭМ!$A$39:$A$758,$A143,СВЦЭМ!$B$39:$B$758,N$119)+'СЕТ СН'!$I$11+СВЦЭМ!$D$10+'СЕТ СН'!$I$5-'СЕТ СН'!$I$21</f>
        <v>5462.9059711300006</v>
      </c>
      <c r="O143" s="36">
        <f>SUMIFS(СВЦЭМ!$D$39:$D$758,СВЦЭМ!$A$39:$A$758,$A143,СВЦЭМ!$B$39:$B$758,O$119)+'СЕТ СН'!$I$11+СВЦЭМ!$D$10+'СЕТ СН'!$I$5-'СЕТ СН'!$I$21</f>
        <v>5479.40168567</v>
      </c>
      <c r="P143" s="36">
        <f>SUMIFS(СВЦЭМ!$D$39:$D$758,СВЦЭМ!$A$39:$A$758,$A143,СВЦЭМ!$B$39:$B$758,P$119)+'СЕТ СН'!$I$11+СВЦЭМ!$D$10+'СЕТ СН'!$I$5-'СЕТ СН'!$I$21</f>
        <v>5493.94795918</v>
      </c>
      <c r="Q143" s="36">
        <f>SUMIFS(СВЦЭМ!$D$39:$D$758,СВЦЭМ!$A$39:$A$758,$A143,СВЦЭМ!$B$39:$B$758,Q$119)+'СЕТ СН'!$I$11+СВЦЭМ!$D$10+'СЕТ СН'!$I$5-'СЕТ СН'!$I$21</f>
        <v>5519.5981014600002</v>
      </c>
      <c r="R143" s="36">
        <f>SUMIFS(СВЦЭМ!$D$39:$D$758,СВЦЭМ!$A$39:$A$758,$A143,СВЦЭМ!$B$39:$B$758,R$119)+'СЕТ СН'!$I$11+СВЦЭМ!$D$10+'СЕТ СН'!$I$5-'СЕТ СН'!$I$21</f>
        <v>5507.6715117399999</v>
      </c>
      <c r="S143" s="36">
        <f>SUMIFS(СВЦЭМ!$D$39:$D$758,СВЦЭМ!$A$39:$A$758,$A143,СВЦЭМ!$B$39:$B$758,S$119)+'СЕТ СН'!$I$11+СВЦЭМ!$D$10+'СЕТ СН'!$I$5-'СЕТ СН'!$I$21</f>
        <v>5473.49638125</v>
      </c>
      <c r="T143" s="36">
        <f>SUMIFS(СВЦЭМ!$D$39:$D$758,СВЦЭМ!$A$39:$A$758,$A143,СВЦЭМ!$B$39:$B$758,T$119)+'СЕТ СН'!$I$11+СВЦЭМ!$D$10+'СЕТ СН'!$I$5-'СЕТ СН'!$I$21</f>
        <v>5452.2482202400006</v>
      </c>
      <c r="U143" s="36">
        <f>SUMIFS(СВЦЭМ!$D$39:$D$758,СВЦЭМ!$A$39:$A$758,$A143,СВЦЭМ!$B$39:$B$758,U$119)+'СЕТ СН'!$I$11+СВЦЭМ!$D$10+'СЕТ СН'!$I$5-'СЕТ СН'!$I$21</f>
        <v>5412.20588365</v>
      </c>
      <c r="V143" s="36">
        <f>SUMIFS(СВЦЭМ!$D$39:$D$758,СВЦЭМ!$A$39:$A$758,$A143,СВЦЭМ!$B$39:$B$758,V$119)+'СЕТ СН'!$I$11+СВЦЭМ!$D$10+'СЕТ СН'!$I$5-'СЕТ СН'!$I$21</f>
        <v>5388.8306543300005</v>
      </c>
      <c r="W143" s="36">
        <f>SUMIFS(СВЦЭМ!$D$39:$D$758,СВЦЭМ!$A$39:$A$758,$A143,СВЦЭМ!$B$39:$B$758,W$119)+'СЕТ СН'!$I$11+СВЦЭМ!$D$10+'СЕТ СН'!$I$5-'СЕТ СН'!$I$21</f>
        <v>5406.8497757900004</v>
      </c>
      <c r="X143" s="36">
        <f>SUMIFS(СВЦЭМ!$D$39:$D$758,СВЦЭМ!$A$39:$A$758,$A143,СВЦЭМ!$B$39:$B$758,X$119)+'СЕТ СН'!$I$11+СВЦЭМ!$D$10+'СЕТ СН'!$I$5-'СЕТ СН'!$I$21</f>
        <v>5474.6439748900002</v>
      </c>
      <c r="Y143" s="36">
        <f>SUMIFS(СВЦЭМ!$D$39:$D$758,СВЦЭМ!$A$39:$A$758,$A143,СВЦЭМ!$B$39:$B$758,Y$119)+'СЕТ СН'!$I$11+СВЦЭМ!$D$10+'СЕТ СН'!$I$5-'СЕТ СН'!$I$21</f>
        <v>5512.32435816</v>
      </c>
    </row>
    <row r="144" spans="1:25" ht="15.75" x14ac:dyDescent="0.2">
      <c r="A144" s="35">
        <f t="shared" si="3"/>
        <v>45407</v>
      </c>
      <c r="B144" s="36">
        <f>SUMIFS(СВЦЭМ!$D$39:$D$758,СВЦЭМ!$A$39:$A$758,$A144,СВЦЭМ!$B$39:$B$758,B$119)+'СЕТ СН'!$I$11+СВЦЭМ!$D$10+'СЕТ СН'!$I$5-'СЕТ СН'!$I$21</f>
        <v>5568.2807685500002</v>
      </c>
      <c r="C144" s="36">
        <f>SUMIFS(СВЦЭМ!$D$39:$D$758,СВЦЭМ!$A$39:$A$758,$A144,СВЦЭМ!$B$39:$B$758,C$119)+'СЕТ СН'!$I$11+СВЦЭМ!$D$10+'СЕТ СН'!$I$5-'СЕТ СН'!$I$21</f>
        <v>5634.8586553900004</v>
      </c>
      <c r="D144" s="36">
        <f>SUMIFS(СВЦЭМ!$D$39:$D$758,СВЦЭМ!$A$39:$A$758,$A144,СВЦЭМ!$B$39:$B$758,D$119)+'СЕТ СН'!$I$11+СВЦЭМ!$D$10+'СЕТ СН'!$I$5-'СЕТ СН'!$I$21</f>
        <v>5705.9454258400001</v>
      </c>
      <c r="E144" s="36">
        <f>SUMIFS(СВЦЭМ!$D$39:$D$758,СВЦЭМ!$A$39:$A$758,$A144,СВЦЭМ!$B$39:$B$758,E$119)+'СЕТ СН'!$I$11+СВЦЭМ!$D$10+'СЕТ СН'!$I$5-'СЕТ СН'!$I$21</f>
        <v>5713.5604501400003</v>
      </c>
      <c r="F144" s="36">
        <f>SUMIFS(СВЦЭМ!$D$39:$D$758,СВЦЭМ!$A$39:$A$758,$A144,СВЦЭМ!$B$39:$B$758,F$119)+'СЕТ СН'!$I$11+СВЦЭМ!$D$10+'СЕТ СН'!$I$5-'СЕТ СН'!$I$21</f>
        <v>5709.9602368900005</v>
      </c>
      <c r="G144" s="36">
        <f>SUMIFS(СВЦЭМ!$D$39:$D$758,СВЦЭМ!$A$39:$A$758,$A144,СВЦЭМ!$B$39:$B$758,G$119)+'СЕТ СН'!$I$11+СВЦЭМ!$D$10+'СЕТ СН'!$I$5-'СЕТ СН'!$I$21</f>
        <v>5710.1991268900001</v>
      </c>
      <c r="H144" s="36">
        <f>SUMIFS(СВЦЭМ!$D$39:$D$758,СВЦЭМ!$A$39:$A$758,$A144,СВЦЭМ!$B$39:$B$758,H$119)+'СЕТ СН'!$I$11+СВЦЭМ!$D$10+'СЕТ СН'!$I$5-'СЕТ СН'!$I$21</f>
        <v>5578.9230560800006</v>
      </c>
      <c r="I144" s="36">
        <f>SUMIFS(СВЦЭМ!$D$39:$D$758,СВЦЭМ!$A$39:$A$758,$A144,СВЦЭМ!$B$39:$B$758,I$119)+'СЕТ СН'!$I$11+СВЦЭМ!$D$10+'СЕТ СН'!$I$5-'СЕТ СН'!$I$21</f>
        <v>5559.3519892500008</v>
      </c>
      <c r="J144" s="36">
        <f>SUMIFS(СВЦЭМ!$D$39:$D$758,СВЦЭМ!$A$39:$A$758,$A144,СВЦЭМ!$B$39:$B$758,J$119)+'СЕТ СН'!$I$11+СВЦЭМ!$D$10+'СЕТ СН'!$I$5-'СЕТ СН'!$I$21</f>
        <v>5528.9745716800007</v>
      </c>
      <c r="K144" s="36">
        <f>SUMIFS(СВЦЭМ!$D$39:$D$758,СВЦЭМ!$A$39:$A$758,$A144,СВЦЭМ!$B$39:$B$758,K$119)+'СЕТ СН'!$I$11+СВЦЭМ!$D$10+'СЕТ СН'!$I$5-'СЕТ СН'!$I$21</f>
        <v>5533.0749540699999</v>
      </c>
      <c r="L144" s="36">
        <f>SUMIFS(СВЦЭМ!$D$39:$D$758,СВЦЭМ!$A$39:$A$758,$A144,СВЦЭМ!$B$39:$B$758,L$119)+'СЕТ СН'!$I$11+СВЦЭМ!$D$10+'СЕТ СН'!$I$5-'СЕТ СН'!$I$21</f>
        <v>5539.4581174100003</v>
      </c>
      <c r="M144" s="36">
        <f>SUMIFS(СВЦЭМ!$D$39:$D$758,СВЦЭМ!$A$39:$A$758,$A144,СВЦЭМ!$B$39:$B$758,M$119)+'СЕТ СН'!$I$11+СВЦЭМ!$D$10+'СЕТ СН'!$I$5-'СЕТ СН'!$I$21</f>
        <v>5536.3461053600004</v>
      </c>
      <c r="N144" s="36">
        <f>SUMIFS(СВЦЭМ!$D$39:$D$758,СВЦЭМ!$A$39:$A$758,$A144,СВЦЭМ!$B$39:$B$758,N$119)+'СЕТ СН'!$I$11+СВЦЭМ!$D$10+'СЕТ СН'!$I$5-'СЕТ СН'!$I$21</f>
        <v>5525.8198449500005</v>
      </c>
      <c r="O144" s="36">
        <f>SUMIFS(СВЦЭМ!$D$39:$D$758,СВЦЭМ!$A$39:$A$758,$A144,СВЦЭМ!$B$39:$B$758,O$119)+'СЕТ СН'!$I$11+СВЦЭМ!$D$10+'СЕТ СН'!$I$5-'СЕТ СН'!$I$21</f>
        <v>5568.6056253900006</v>
      </c>
      <c r="P144" s="36">
        <f>SUMIFS(СВЦЭМ!$D$39:$D$758,СВЦЭМ!$A$39:$A$758,$A144,СВЦЭМ!$B$39:$B$758,P$119)+'СЕТ СН'!$I$11+СВЦЭМ!$D$10+'СЕТ СН'!$I$5-'СЕТ СН'!$I$21</f>
        <v>5579.7586982100001</v>
      </c>
      <c r="Q144" s="36">
        <f>SUMIFS(СВЦЭМ!$D$39:$D$758,СВЦЭМ!$A$39:$A$758,$A144,СВЦЭМ!$B$39:$B$758,Q$119)+'СЕТ СН'!$I$11+СВЦЭМ!$D$10+'СЕТ СН'!$I$5-'СЕТ СН'!$I$21</f>
        <v>5596.2837014200004</v>
      </c>
      <c r="R144" s="36">
        <f>SUMIFS(СВЦЭМ!$D$39:$D$758,СВЦЭМ!$A$39:$A$758,$A144,СВЦЭМ!$B$39:$B$758,R$119)+'СЕТ СН'!$I$11+СВЦЭМ!$D$10+'СЕТ СН'!$I$5-'СЕТ СН'!$I$21</f>
        <v>5594.0901121799998</v>
      </c>
      <c r="S144" s="36">
        <f>SUMIFS(СВЦЭМ!$D$39:$D$758,СВЦЭМ!$A$39:$A$758,$A144,СВЦЭМ!$B$39:$B$758,S$119)+'СЕТ СН'!$I$11+СВЦЭМ!$D$10+'СЕТ СН'!$I$5-'СЕТ СН'!$I$21</f>
        <v>5580.25662508</v>
      </c>
      <c r="T144" s="36">
        <f>SUMIFS(СВЦЭМ!$D$39:$D$758,СВЦЭМ!$A$39:$A$758,$A144,СВЦЭМ!$B$39:$B$758,T$119)+'СЕТ СН'!$I$11+СВЦЭМ!$D$10+'СЕТ СН'!$I$5-'СЕТ СН'!$I$21</f>
        <v>5519.6066822800003</v>
      </c>
      <c r="U144" s="36">
        <f>SUMIFS(СВЦЭМ!$D$39:$D$758,СВЦЭМ!$A$39:$A$758,$A144,СВЦЭМ!$B$39:$B$758,U$119)+'СЕТ СН'!$I$11+СВЦЭМ!$D$10+'СЕТ СН'!$I$5-'СЕТ СН'!$I$21</f>
        <v>5478.8794365000003</v>
      </c>
      <c r="V144" s="36">
        <f>SUMIFS(СВЦЭМ!$D$39:$D$758,СВЦЭМ!$A$39:$A$758,$A144,СВЦЭМ!$B$39:$B$758,V$119)+'СЕТ СН'!$I$11+СВЦЭМ!$D$10+'СЕТ СН'!$I$5-'СЕТ СН'!$I$21</f>
        <v>5462.6862611699999</v>
      </c>
      <c r="W144" s="36">
        <f>SUMIFS(СВЦЭМ!$D$39:$D$758,СВЦЭМ!$A$39:$A$758,$A144,СВЦЭМ!$B$39:$B$758,W$119)+'СЕТ СН'!$I$11+СВЦЭМ!$D$10+'СЕТ СН'!$I$5-'СЕТ СН'!$I$21</f>
        <v>5487.5469737399999</v>
      </c>
      <c r="X144" s="36">
        <f>SUMIFS(СВЦЭМ!$D$39:$D$758,СВЦЭМ!$A$39:$A$758,$A144,СВЦЭМ!$B$39:$B$758,X$119)+'СЕТ СН'!$I$11+СВЦЭМ!$D$10+'СЕТ СН'!$I$5-'СЕТ СН'!$I$21</f>
        <v>5542.2676495800006</v>
      </c>
      <c r="Y144" s="36">
        <f>SUMIFS(СВЦЭМ!$D$39:$D$758,СВЦЭМ!$A$39:$A$758,$A144,СВЦЭМ!$B$39:$B$758,Y$119)+'СЕТ СН'!$I$11+СВЦЭМ!$D$10+'СЕТ СН'!$I$5-'СЕТ СН'!$I$21</f>
        <v>5579.08116204</v>
      </c>
    </row>
    <row r="145" spans="1:27" ht="15.75" x14ac:dyDescent="0.2">
      <c r="A145" s="35">
        <f t="shared" si="3"/>
        <v>45408</v>
      </c>
      <c r="B145" s="36">
        <f>SUMIFS(СВЦЭМ!$D$39:$D$758,СВЦЭМ!$A$39:$A$758,$A145,СВЦЭМ!$B$39:$B$758,B$119)+'СЕТ СН'!$I$11+СВЦЭМ!$D$10+'СЕТ СН'!$I$5-'СЕТ СН'!$I$21</f>
        <v>5597.6692080000003</v>
      </c>
      <c r="C145" s="36">
        <f>SUMIFS(СВЦЭМ!$D$39:$D$758,СВЦЭМ!$A$39:$A$758,$A145,СВЦЭМ!$B$39:$B$758,C$119)+'СЕТ СН'!$I$11+СВЦЭМ!$D$10+'СЕТ СН'!$I$5-'СЕТ СН'!$I$21</f>
        <v>5657.8665442700003</v>
      </c>
      <c r="D145" s="36">
        <f>SUMIFS(СВЦЭМ!$D$39:$D$758,СВЦЭМ!$A$39:$A$758,$A145,СВЦЭМ!$B$39:$B$758,D$119)+'СЕТ СН'!$I$11+СВЦЭМ!$D$10+'СЕТ СН'!$I$5-'СЕТ СН'!$I$21</f>
        <v>5717.07326569</v>
      </c>
      <c r="E145" s="36">
        <f>SUMIFS(СВЦЭМ!$D$39:$D$758,СВЦЭМ!$A$39:$A$758,$A145,СВЦЭМ!$B$39:$B$758,E$119)+'СЕТ СН'!$I$11+СВЦЭМ!$D$10+'СЕТ СН'!$I$5-'СЕТ СН'!$I$21</f>
        <v>5735.9854475900001</v>
      </c>
      <c r="F145" s="36">
        <f>SUMIFS(СВЦЭМ!$D$39:$D$758,СВЦЭМ!$A$39:$A$758,$A145,СВЦЭМ!$B$39:$B$758,F$119)+'СЕТ СН'!$I$11+СВЦЭМ!$D$10+'СЕТ СН'!$I$5-'СЕТ СН'!$I$21</f>
        <v>5730.7818415700003</v>
      </c>
      <c r="G145" s="36">
        <f>SUMIFS(СВЦЭМ!$D$39:$D$758,СВЦЭМ!$A$39:$A$758,$A145,СВЦЭМ!$B$39:$B$758,G$119)+'СЕТ СН'!$I$11+СВЦЭМ!$D$10+'СЕТ СН'!$I$5-'СЕТ СН'!$I$21</f>
        <v>5708.3266097000005</v>
      </c>
      <c r="H145" s="36">
        <f>SUMIFS(СВЦЭМ!$D$39:$D$758,СВЦЭМ!$A$39:$A$758,$A145,СВЦЭМ!$B$39:$B$758,H$119)+'СЕТ СН'!$I$11+СВЦЭМ!$D$10+'СЕТ СН'!$I$5-'СЕТ СН'!$I$21</f>
        <v>5641.7182638100003</v>
      </c>
      <c r="I145" s="36">
        <f>SUMIFS(СВЦЭМ!$D$39:$D$758,СВЦЭМ!$A$39:$A$758,$A145,СВЦЭМ!$B$39:$B$758,I$119)+'СЕТ СН'!$I$11+СВЦЭМ!$D$10+'СЕТ СН'!$I$5-'СЕТ СН'!$I$21</f>
        <v>5574.1492803000001</v>
      </c>
      <c r="J145" s="36">
        <f>SUMIFS(СВЦЭМ!$D$39:$D$758,СВЦЭМ!$A$39:$A$758,$A145,СВЦЭМ!$B$39:$B$758,J$119)+'СЕТ СН'!$I$11+СВЦЭМ!$D$10+'СЕТ СН'!$I$5-'СЕТ СН'!$I$21</f>
        <v>5530.7674726700006</v>
      </c>
      <c r="K145" s="36">
        <f>SUMIFS(СВЦЭМ!$D$39:$D$758,СВЦЭМ!$A$39:$A$758,$A145,СВЦЭМ!$B$39:$B$758,K$119)+'СЕТ СН'!$I$11+СВЦЭМ!$D$10+'СЕТ СН'!$I$5-'СЕТ СН'!$I$21</f>
        <v>5521.64947596</v>
      </c>
      <c r="L145" s="36">
        <f>SUMIFS(СВЦЭМ!$D$39:$D$758,СВЦЭМ!$A$39:$A$758,$A145,СВЦЭМ!$B$39:$B$758,L$119)+'СЕТ СН'!$I$11+СВЦЭМ!$D$10+'СЕТ СН'!$I$5-'СЕТ СН'!$I$21</f>
        <v>5503.1382822300002</v>
      </c>
      <c r="M145" s="36">
        <f>SUMIFS(СВЦЭМ!$D$39:$D$758,СВЦЭМ!$A$39:$A$758,$A145,СВЦЭМ!$B$39:$B$758,M$119)+'СЕТ СН'!$I$11+СВЦЭМ!$D$10+'СЕТ СН'!$I$5-'СЕТ СН'!$I$21</f>
        <v>5509.9751976300004</v>
      </c>
      <c r="N145" s="36">
        <f>SUMIFS(СВЦЭМ!$D$39:$D$758,СВЦЭМ!$A$39:$A$758,$A145,СВЦЭМ!$B$39:$B$758,N$119)+'СЕТ СН'!$I$11+СВЦЭМ!$D$10+'СЕТ СН'!$I$5-'СЕТ СН'!$I$21</f>
        <v>5511.9735905800007</v>
      </c>
      <c r="O145" s="36">
        <f>SUMIFS(СВЦЭМ!$D$39:$D$758,СВЦЭМ!$A$39:$A$758,$A145,СВЦЭМ!$B$39:$B$758,O$119)+'СЕТ СН'!$I$11+СВЦЭМ!$D$10+'СЕТ СН'!$I$5-'СЕТ СН'!$I$21</f>
        <v>5517.24918858</v>
      </c>
      <c r="P145" s="36">
        <f>SUMIFS(СВЦЭМ!$D$39:$D$758,СВЦЭМ!$A$39:$A$758,$A145,СВЦЭМ!$B$39:$B$758,P$119)+'СЕТ СН'!$I$11+СВЦЭМ!$D$10+'СЕТ СН'!$I$5-'СЕТ СН'!$I$21</f>
        <v>5487.62338748</v>
      </c>
      <c r="Q145" s="36">
        <f>SUMIFS(СВЦЭМ!$D$39:$D$758,СВЦЭМ!$A$39:$A$758,$A145,СВЦЭМ!$B$39:$B$758,Q$119)+'СЕТ СН'!$I$11+СВЦЭМ!$D$10+'СЕТ СН'!$I$5-'СЕТ СН'!$I$21</f>
        <v>5505.6162917000001</v>
      </c>
      <c r="R145" s="36">
        <f>SUMIFS(СВЦЭМ!$D$39:$D$758,СВЦЭМ!$A$39:$A$758,$A145,СВЦЭМ!$B$39:$B$758,R$119)+'СЕТ СН'!$I$11+СВЦЭМ!$D$10+'СЕТ СН'!$I$5-'СЕТ СН'!$I$21</f>
        <v>5539.4470276500006</v>
      </c>
      <c r="S145" s="36">
        <f>SUMIFS(СВЦЭМ!$D$39:$D$758,СВЦЭМ!$A$39:$A$758,$A145,СВЦЭМ!$B$39:$B$758,S$119)+'СЕТ СН'!$I$11+СВЦЭМ!$D$10+'СЕТ СН'!$I$5-'СЕТ СН'!$I$21</f>
        <v>5544.3684028600001</v>
      </c>
      <c r="T145" s="36">
        <f>SUMIFS(СВЦЭМ!$D$39:$D$758,СВЦЭМ!$A$39:$A$758,$A145,СВЦЭМ!$B$39:$B$758,T$119)+'СЕТ СН'!$I$11+СВЦЭМ!$D$10+'СЕТ СН'!$I$5-'СЕТ СН'!$I$21</f>
        <v>5514.9745931800007</v>
      </c>
      <c r="U145" s="36">
        <f>SUMIFS(СВЦЭМ!$D$39:$D$758,СВЦЭМ!$A$39:$A$758,$A145,СВЦЭМ!$B$39:$B$758,U$119)+'СЕТ СН'!$I$11+СВЦЭМ!$D$10+'СЕТ СН'!$I$5-'СЕТ СН'!$I$21</f>
        <v>5503.7885111100004</v>
      </c>
      <c r="V145" s="36">
        <f>SUMIFS(СВЦЭМ!$D$39:$D$758,СВЦЭМ!$A$39:$A$758,$A145,СВЦЭМ!$B$39:$B$758,V$119)+'СЕТ СН'!$I$11+СВЦЭМ!$D$10+'СЕТ СН'!$I$5-'СЕТ СН'!$I$21</f>
        <v>5480.0848130300001</v>
      </c>
      <c r="W145" s="36">
        <f>SUMIFS(СВЦЭМ!$D$39:$D$758,СВЦЭМ!$A$39:$A$758,$A145,СВЦЭМ!$B$39:$B$758,W$119)+'СЕТ СН'!$I$11+СВЦЭМ!$D$10+'СЕТ СН'!$I$5-'СЕТ СН'!$I$21</f>
        <v>5469.8351659700002</v>
      </c>
      <c r="X145" s="36">
        <f>SUMIFS(СВЦЭМ!$D$39:$D$758,СВЦЭМ!$A$39:$A$758,$A145,СВЦЭМ!$B$39:$B$758,X$119)+'СЕТ СН'!$I$11+СВЦЭМ!$D$10+'СЕТ СН'!$I$5-'СЕТ СН'!$I$21</f>
        <v>5478.0720819400003</v>
      </c>
      <c r="Y145" s="36">
        <f>SUMIFS(СВЦЭМ!$D$39:$D$758,СВЦЭМ!$A$39:$A$758,$A145,СВЦЭМ!$B$39:$B$758,Y$119)+'СЕТ СН'!$I$11+СВЦЭМ!$D$10+'СЕТ СН'!$I$5-'СЕТ СН'!$I$21</f>
        <v>5536.7747969100001</v>
      </c>
    </row>
    <row r="146" spans="1:27" ht="15.75" x14ac:dyDescent="0.2">
      <c r="A146" s="35">
        <f t="shared" si="3"/>
        <v>45409</v>
      </c>
      <c r="B146" s="36">
        <f>SUMIFS(СВЦЭМ!$D$39:$D$758,СВЦЭМ!$A$39:$A$758,$A146,СВЦЭМ!$B$39:$B$758,B$119)+'СЕТ СН'!$I$11+СВЦЭМ!$D$10+'СЕТ СН'!$I$5-'СЕТ СН'!$I$21</f>
        <v>5635.11286913</v>
      </c>
      <c r="C146" s="36">
        <f>SUMIFS(СВЦЭМ!$D$39:$D$758,СВЦЭМ!$A$39:$A$758,$A146,СВЦЭМ!$B$39:$B$758,C$119)+'СЕТ СН'!$I$11+СВЦЭМ!$D$10+'СЕТ СН'!$I$5-'СЕТ СН'!$I$21</f>
        <v>5739.5500382200007</v>
      </c>
      <c r="D146" s="36">
        <f>SUMIFS(СВЦЭМ!$D$39:$D$758,СВЦЭМ!$A$39:$A$758,$A146,СВЦЭМ!$B$39:$B$758,D$119)+'СЕТ СН'!$I$11+СВЦЭМ!$D$10+'СЕТ СН'!$I$5-'СЕТ СН'!$I$21</f>
        <v>5743.5978567800003</v>
      </c>
      <c r="E146" s="36">
        <f>SUMIFS(СВЦЭМ!$D$39:$D$758,СВЦЭМ!$A$39:$A$758,$A146,СВЦЭМ!$B$39:$B$758,E$119)+'СЕТ СН'!$I$11+СВЦЭМ!$D$10+'СЕТ СН'!$I$5-'СЕТ СН'!$I$21</f>
        <v>5741.7564854800003</v>
      </c>
      <c r="F146" s="36">
        <f>SUMIFS(СВЦЭМ!$D$39:$D$758,СВЦЭМ!$A$39:$A$758,$A146,СВЦЭМ!$B$39:$B$758,F$119)+'СЕТ СН'!$I$11+СВЦЭМ!$D$10+'СЕТ СН'!$I$5-'СЕТ СН'!$I$21</f>
        <v>5742.7653756300006</v>
      </c>
      <c r="G146" s="36">
        <f>SUMIFS(СВЦЭМ!$D$39:$D$758,СВЦЭМ!$A$39:$A$758,$A146,СВЦЭМ!$B$39:$B$758,G$119)+'СЕТ СН'!$I$11+СВЦЭМ!$D$10+'СЕТ СН'!$I$5-'СЕТ СН'!$I$21</f>
        <v>5752.7772202400001</v>
      </c>
      <c r="H146" s="36">
        <f>SUMIFS(СВЦЭМ!$D$39:$D$758,СВЦЭМ!$A$39:$A$758,$A146,СВЦЭМ!$B$39:$B$758,H$119)+'СЕТ СН'!$I$11+СВЦЭМ!$D$10+'СЕТ СН'!$I$5-'СЕТ СН'!$I$21</f>
        <v>5672.1258044100005</v>
      </c>
      <c r="I146" s="36">
        <f>SUMIFS(СВЦЭМ!$D$39:$D$758,СВЦЭМ!$A$39:$A$758,$A146,СВЦЭМ!$B$39:$B$758,I$119)+'СЕТ СН'!$I$11+СВЦЭМ!$D$10+'СЕТ СН'!$I$5-'СЕТ СН'!$I$21</f>
        <v>5659.4864986299999</v>
      </c>
      <c r="J146" s="36">
        <f>SUMIFS(СВЦЭМ!$D$39:$D$758,СВЦЭМ!$A$39:$A$758,$A146,СВЦЭМ!$B$39:$B$758,J$119)+'СЕТ СН'!$I$11+СВЦЭМ!$D$10+'СЕТ СН'!$I$5-'СЕТ СН'!$I$21</f>
        <v>5580.4302574100002</v>
      </c>
      <c r="K146" s="36">
        <f>SUMIFS(СВЦЭМ!$D$39:$D$758,СВЦЭМ!$A$39:$A$758,$A146,СВЦЭМ!$B$39:$B$758,K$119)+'СЕТ СН'!$I$11+СВЦЭМ!$D$10+'СЕТ СН'!$I$5-'СЕТ СН'!$I$21</f>
        <v>5580.9036046700003</v>
      </c>
      <c r="L146" s="36">
        <f>SUMIFS(СВЦЭМ!$D$39:$D$758,СВЦЭМ!$A$39:$A$758,$A146,СВЦЭМ!$B$39:$B$758,L$119)+'СЕТ СН'!$I$11+СВЦЭМ!$D$10+'СЕТ СН'!$I$5-'СЕТ СН'!$I$21</f>
        <v>5530.7328351100005</v>
      </c>
      <c r="M146" s="36">
        <f>SUMIFS(СВЦЭМ!$D$39:$D$758,СВЦЭМ!$A$39:$A$758,$A146,СВЦЭМ!$B$39:$B$758,M$119)+'СЕТ СН'!$I$11+СВЦЭМ!$D$10+'СЕТ СН'!$I$5-'СЕТ СН'!$I$21</f>
        <v>5559.0565907700002</v>
      </c>
      <c r="N146" s="36">
        <f>SUMIFS(СВЦЭМ!$D$39:$D$758,СВЦЭМ!$A$39:$A$758,$A146,СВЦЭМ!$B$39:$B$758,N$119)+'СЕТ СН'!$I$11+СВЦЭМ!$D$10+'СЕТ СН'!$I$5-'СЕТ СН'!$I$21</f>
        <v>5546.0879059300005</v>
      </c>
      <c r="O146" s="36">
        <f>SUMIFS(СВЦЭМ!$D$39:$D$758,СВЦЭМ!$A$39:$A$758,$A146,СВЦЭМ!$B$39:$B$758,O$119)+'СЕТ СН'!$I$11+СВЦЭМ!$D$10+'СЕТ СН'!$I$5-'СЕТ СН'!$I$21</f>
        <v>5565.9993456600005</v>
      </c>
      <c r="P146" s="36">
        <f>SUMIFS(СВЦЭМ!$D$39:$D$758,СВЦЭМ!$A$39:$A$758,$A146,СВЦЭМ!$B$39:$B$758,P$119)+'СЕТ СН'!$I$11+СВЦЭМ!$D$10+'СЕТ СН'!$I$5-'СЕТ СН'!$I$21</f>
        <v>5584.0828173</v>
      </c>
      <c r="Q146" s="36">
        <f>SUMIFS(СВЦЭМ!$D$39:$D$758,СВЦЭМ!$A$39:$A$758,$A146,СВЦЭМ!$B$39:$B$758,Q$119)+'СЕТ СН'!$I$11+СВЦЭМ!$D$10+'СЕТ СН'!$I$5-'СЕТ СН'!$I$21</f>
        <v>5590.4383170800002</v>
      </c>
      <c r="R146" s="36">
        <f>SUMIFS(СВЦЭМ!$D$39:$D$758,СВЦЭМ!$A$39:$A$758,$A146,СВЦЭМ!$B$39:$B$758,R$119)+'СЕТ СН'!$I$11+СВЦЭМ!$D$10+'СЕТ СН'!$I$5-'СЕТ СН'!$I$21</f>
        <v>5596.7412295200002</v>
      </c>
      <c r="S146" s="36">
        <f>SUMIFS(СВЦЭМ!$D$39:$D$758,СВЦЭМ!$A$39:$A$758,$A146,СВЦЭМ!$B$39:$B$758,S$119)+'СЕТ СН'!$I$11+СВЦЭМ!$D$10+'СЕТ СН'!$I$5-'СЕТ СН'!$I$21</f>
        <v>5564.3990158400002</v>
      </c>
      <c r="T146" s="36">
        <f>SUMIFS(СВЦЭМ!$D$39:$D$758,СВЦЭМ!$A$39:$A$758,$A146,СВЦЭМ!$B$39:$B$758,T$119)+'СЕТ СН'!$I$11+СВЦЭМ!$D$10+'СЕТ СН'!$I$5-'СЕТ СН'!$I$21</f>
        <v>5584.0828449199998</v>
      </c>
      <c r="U146" s="36">
        <f>SUMIFS(СВЦЭМ!$D$39:$D$758,СВЦЭМ!$A$39:$A$758,$A146,СВЦЭМ!$B$39:$B$758,U$119)+'СЕТ СН'!$I$11+СВЦЭМ!$D$10+'СЕТ СН'!$I$5-'СЕТ СН'!$I$21</f>
        <v>5504.8038462800005</v>
      </c>
      <c r="V146" s="36">
        <f>SUMIFS(СВЦЭМ!$D$39:$D$758,СВЦЭМ!$A$39:$A$758,$A146,СВЦЭМ!$B$39:$B$758,V$119)+'СЕТ СН'!$I$11+СВЦЭМ!$D$10+'СЕТ СН'!$I$5-'СЕТ СН'!$I$21</f>
        <v>5548.3291053000003</v>
      </c>
      <c r="W146" s="36">
        <f>SUMIFS(СВЦЭМ!$D$39:$D$758,СВЦЭМ!$A$39:$A$758,$A146,СВЦЭМ!$B$39:$B$758,W$119)+'СЕТ СН'!$I$11+СВЦЭМ!$D$10+'СЕТ СН'!$I$5-'СЕТ СН'!$I$21</f>
        <v>5543.6043991200004</v>
      </c>
      <c r="X146" s="36">
        <f>SUMIFS(СВЦЭМ!$D$39:$D$758,СВЦЭМ!$A$39:$A$758,$A146,СВЦЭМ!$B$39:$B$758,X$119)+'СЕТ СН'!$I$11+СВЦЭМ!$D$10+'СЕТ СН'!$I$5-'СЕТ СН'!$I$21</f>
        <v>5636.4861007100008</v>
      </c>
      <c r="Y146" s="36">
        <f>SUMIFS(СВЦЭМ!$D$39:$D$758,СВЦЭМ!$A$39:$A$758,$A146,СВЦЭМ!$B$39:$B$758,Y$119)+'СЕТ СН'!$I$11+СВЦЭМ!$D$10+'СЕТ СН'!$I$5-'СЕТ СН'!$I$21</f>
        <v>5726.20194532</v>
      </c>
    </row>
    <row r="147" spans="1:27" ht="15.75" x14ac:dyDescent="0.2">
      <c r="A147" s="35">
        <f t="shared" si="3"/>
        <v>45410</v>
      </c>
      <c r="B147" s="36">
        <f>SUMIFS(СВЦЭМ!$D$39:$D$758,СВЦЭМ!$A$39:$A$758,$A147,СВЦЭМ!$B$39:$B$758,B$119)+'СЕТ СН'!$I$11+СВЦЭМ!$D$10+'СЕТ СН'!$I$5-'СЕТ СН'!$I$21</f>
        <v>5773.1076850299996</v>
      </c>
      <c r="C147" s="36">
        <f>SUMIFS(СВЦЭМ!$D$39:$D$758,СВЦЭМ!$A$39:$A$758,$A147,СВЦЭМ!$B$39:$B$758,C$119)+'СЕТ СН'!$I$11+СВЦЭМ!$D$10+'СЕТ СН'!$I$5-'СЕТ СН'!$I$21</f>
        <v>5576.0464957500008</v>
      </c>
      <c r="D147" s="36">
        <f>SUMIFS(СВЦЭМ!$D$39:$D$758,СВЦЭМ!$A$39:$A$758,$A147,СВЦЭМ!$B$39:$B$758,D$119)+'СЕТ СН'!$I$11+СВЦЭМ!$D$10+'СЕТ СН'!$I$5-'СЕТ СН'!$I$21</f>
        <v>5608.1186657800008</v>
      </c>
      <c r="E147" s="36">
        <f>SUMIFS(СВЦЭМ!$D$39:$D$758,СВЦЭМ!$A$39:$A$758,$A147,СВЦЭМ!$B$39:$B$758,E$119)+'СЕТ СН'!$I$11+СВЦЭМ!$D$10+'СЕТ СН'!$I$5-'СЕТ СН'!$I$21</f>
        <v>5622.1532282300004</v>
      </c>
      <c r="F147" s="36">
        <f>SUMIFS(СВЦЭМ!$D$39:$D$758,СВЦЭМ!$A$39:$A$758,$A147,СВЦЭМ!$B$39:$B$758,F$119)+'СЕТ СН'!$I$11+СВЦЭМ!$D$10+'СЕТ СН'!$I$5-'СЕТ СН'!$I$21</f>
        <v>5644.0783524600001</v>
      </c>
      <c r="G147" s="36">
        <f>SUMIFS(СВЦЭМ!$D$39:$D$758,СВЦЭМ!$A$39:$A$758,$A147,СВЦЭМ!$B$39:$B$758,G$119)+'СЕТ СН'!$I$11+СВЦЭМ!$D$10+'СЕТ СН'!$I$5-'СЕТ СН'!$I$21</f>
        <v>5630.7407050000002</v>
      </c>
      <c r="H147" s="36">
        <f>SUMIFS(СВЦЭМ!$D$39:$D$758,СВЦЭМ!$A$39:$A$758,$A147,СВЦЭМ!$B$39:$B$758,H$119)+'СЕТ СН'!$I$11+СВЦЭМ!$D$10+'СЕТ СН'!$I$5-'СЕТ СН'!$I$21</f>
        <v>5734.9187882799997</v>
      </c>
      <c r="I147" s="36">
        <f>SUMIFS(СВЦЭМ!$D$39:$D$758,СВЦЭМ!$A$39:$A$758,$A147,СВЦЭМ!$B$39:$B$758,I$119)+'СЕТ СН'!$I$11+СВЦЭМ!$D$10+'СЕТ СН'!$I$5-'СЕТ СН'!$I$21</f>
        <v>5669.9067595800007</v>
      </c>
      <c r="J147" s="36">
        <f>SUMIFS(СВЦЭМ!$D$39:$D$758,СВЦЭМ!$A$39:$A$758,$A147,СВЦЭМ!$B$39:$B$758,J$119)+'СЕТ СН'!$I$11+СВЦЭМ!$D$10+'СЕТ СН'!$I$5-'СЕТ СН'!$I$21</f>
        <v>5538.7682751100001</v>
      </c>
      <c r="K147" s="36">
        <f>SUMIFS(СВЦЭМ!$D$39:$D$758,СВЦЭМ!$A$39:$A$758,$A147,СВЦЭМ!$B$39:$B$758,K$119)+'СЕТ СН'!$I$11+СВЦЭМ!$D$10+'СЕТ СН'!$I$5-'СЕТ СН'!$I$21</f>
        <v>5484.7703674500008</v>
      </c>
      <c r="L147" s="36">
        <f>SUMIFS(СВЦЭМ!$D$39:$D$758,СВЦЭМ!$A$39:$A$758,$A147,СВЦЭМ!$B$39:$B$758,L$119)+'СЕТ СН'!$I$11+СВЦЭМ!$D$10+'СЕТ СН'!$I$5-'СЕТ СН'!$I$21</f>
        <v>5471.8900855700003</v>
      </c>
      <c r="M147" s="36">
        <f>SUMIFS(СВЦЭМ!$D$39:$D$758,СВЦЭМ!$A$39:$A$758,$A147,СВЦЭМ!$B$39:$B$758,M$119)+'СЕТ СН'!$I$11+СВЦЭМ!$D$10+'СЕТ СН'!$I$5-'СЕТ СН'!$I$21</f>
        <v>5509.7735308400006</v>
      </c>
      <c r="N147" s="36">
        <f>SUMIFS(СВЦЭМ!$D$39:$D$758,СВЦЭМ!$A$39:$A$758,$A147,СВЦЭМ!$B$39:$B$758,N$119)+'СЕТ СН'!$I$11+СВЦЭМ!$D$10+'СЕТ СН'!$I$5-'СЕТ СН'!$I$21</f>
        <v>5513.8881921400007</v>
      </c>
      <c r="O147" s="36">
        <f>SUMIFS(СВЦЭМ!$D$39:$D$758,СВЦЭМ!$A$39:$A$758,$A147,СВЦЭМ!$B$39:$B$758,O$119)+'СЕТ СН'!$I$11+СВЦЭМ!$D$10+'СЕТ СН'!$I$5-'СЕТ СН'!$I$21</f>
        <v>5539.9241140100003</v>
      </c>
      <c r="P147" s="36">
        <f>SUMIFS(СВЦЭМ!$D$39:$D$758,СВЦЭМ!$A$39:$A$758,$A147,СВЦЭМ!$B$39:$B$758,P$119)+'СЕТ СН'!$I$11+СВЦЭМ!$D$10+'СЕТ СН'!$I$5-'СЕТ СН'!$I$21</f>
        <v>5554.9705712699997</v>
      </c>
      <c r="Q147" s="36">
        <f>SUMIFS(СВЦЭМ!$D$39:$D$758,СВЦЭМ!$A$39:$A$758,$A147,СВЦЭМ!$B$39:$B$758,Q$119)+'СЕТ СН'!$I$11+СВЦЭМ!$D$10+'СЕТ СН'!$I$5-'СЕТ СН'!$I$21</f>
        <v>5568.93567876</v>
      </c>
      <c r="R147" s="36">
        <f>SUMIFS(СВЦЭМ!$D$39:$D$758,СВЦЭМ!$A$39:$A$758,$A147,СВЦЭМ!$B$39:$B$758,R$119)+'СЕТ СН'!$I$11+СВЦЭМ!$D$10+'СЕТ СН'!$I$5-'СЕТ СН'!$I$21</f>
        <v>5602.2211529000006</v>
      </c>
      <c r="S147" s="36">
        <f>SUMIFS(СВЦЭМ!$D$39:$D$758,СВЦЭМ!$A$39:$A$758,$A147,СВЦЭМ!$B$39:$B$758,S$119)+'СЕТ СН'!$I$11+СВЦЭМ!$D$10+'СЕТ СН'!$I$5-'СЕТ СН'!$I$21</f>
        <v>5585.0711827200003</v>
      </c>
      <c r="T147" s="36">
        <f>SUMIFS(СВЦЭМ!$D$39:$D$758,СВЦЭМ!$A$39:$A$758,$A147,СВЦЭМ!$B$39:$B$758,T$119)+'СЕТ СН'!$I$11+СВЦЭМ!$D$10+'СЕТ СН'!$I$5-'СЕТ СН'!$I$21</f>
        <v>5552.82632801</v>
      </c>
      <c r="U147" s="36">
        <f>SUMIFS(СВЦЭМ!$D$39:$D$758,СВЦЭМ!$A$39:$A$758,$A147,СВЦЭМ!$B$39:$B$758,U$119)+'СЕТ СН'!$I$11+СВЦЭМ!$D$10+'СЕТ СН'!$I$5-'СЕТ СН'!$I$21</f>
        <v>5547.1158936299998</v>
      </c>
      <c r="V147" s="36">
        <f>SUMIFS(СВЦЭМ!$D$39:$D$758,СВЦЭМ!$A$39:$A$758,$A147,СВЦЭМ!$B$39:$B$758,V$119)+'СЕТ СН'!$I$11+СВЦЭМ!$D$10+'СЕТ СН'!$I$5-'СЕТ СН'!$I$21</f>
        <v>5502.2534199800002</v>
      </c>
      <c r="W147" s="36">
        <f>SUMIFS(СВЦЭМ!$D$39:$D$758,СВЦЭМ!$A$39:$A$758,$A147,СВЦЭМ!$B$39:$B$758,W$119)+'СЕТ СН'!$I$11+СВЦЭМ!$D$10+'СЕТ СН'!$I$5-'СЕТ СН'!$I$21</f>
        <v>5481.0881776400001</v>
      </c>
      <c r="X147" s="36">
        <f>SUMIFS(СВЦЭМ!$D$39:$D$758,СВЦЭМ!$A$39:$A$758,$A147,СВЦЭМ!$B$39:$B$758,X$119)+'СЕТ СН'!$I$11+СВЦЭМ!$D$10+'СЕТ СН'!$I$5-'СЕТ СН'!$I$21</f>
        <v>5510.2541967400002</v>
      </c>
      <c r="Y147" s="36">
        <f>SUMIFS(СВЦЭМ!$D$39:$D$758,СВЦЭМ!$A$39:$A$758,$A147,СВЦЭМ!$B$39:$B$758,Y$119)+'СЕТ СН'!$I$11+СВЦЭМ!$D$10+'СЕТ СН'!$I$5-'СЕТ СН'!$I$21</f>
        <v>5583.9212291399999</v>
      </c>
    </row>
    <row r="148" spans="1:27" ht="15.75" x14ac:dyDescent="0.2">
      <c r="A148" s="35">
        <f t="shared" si="3"/>
        <v>45411</v>
      </c>
      <c r="B148" s="36">
        <f>SUMIFS(СВЦЭМ!$D$39:$D$758,СВЦЭМ!$A$39:$A$758,$A148,СВЦЭМ!$B$39:$B$758,B$119)+'СЕТ СН'!$I$11+СВЦЭМ!$D$10+'СЕТ СН'!$I$5-'СЕТ СН'!$I$21</f>
        <v>5460.1030893900006</v>
      </c>
      <c r="C148" s="36">
        <f>SUMIFS(СВЦЭМ!$D$39:$D$758,СВЦЭМ!$A$39:$A$758,$A148,СВЦЭМ!$B$39:$B$758,C$119)+'СЕТ СН'!$I$11+СВЦЭМ!$D$10+'СЕТ СН'!$I$5-'СЕТ СН'!$I$21</f>
        <v>5545.8145624999997</v>
      </c>
      <c r="D148" s="36">
        <f>SUMIFS(СВЦЭМ!$D$39:$D$758,СВЦЭМ!$A$39:$A$758,$A148,СВЦЭМ!$B$39:$B$758,D$119)+'СЕТ СН'!$I$11+СВЦЭМ!$D$10+'СЕТ СН'!$I$5-'СЕТ СН'!$I$21</f>
        <v>5611.0636415400004</v>
      </c>
      <c r="E148" s="36">
        <f>SUMIFS(СВЦЭМ!$D$39:$D$758,СВЦЭМ!$A$39:$A$758,$A148,СВЦЭМ!$B$39:$B$758,E$119)+'СЕТ СН'!$I$11+СВЦЭМ!$D$10+'СЕТ СН'!$I$5-'СЕТ СН'!$I$21</f>
        <v>5624.94292812</v>
      </c>
      <c r="F148" s="36">
        <f>SUMIFS(СВЦЭМ!$D$39:$D$758,СВЦЭМ!$A$39:$A$758,$A148,СВЦЭМ!$B$39:$B$758,F$119)+'СЕТ СН'!$I$11+СВЦЭМ!$D$10+'СЕТ СН'!$I$5-'СЕТ СН'!$I$21</f>
        <v>5630.5577066700007</v>
      </c>
      <c r="G148" s="36">
        <f>SUMIFS(СВЦЭМ!$D$39:$D$758,СВЦЭМ!$A$39:$A$758,$A148,СВЦЭМ!$B$39:$B$758,G$119)+'СЕТ СН'!$I$11+СВЦЭМ!$D$10+'СЕТ СН'!$I$5-'СЕТ СН'!$I$21</f>
        <v>5610.7051159800003</v>
      </c>
      <c r="H148" s="36">
        <f>SUMIFS(СВЦЭМ!$D$39:$D$758,СВЦЭМ!$A$39:$A$758,$A148,СВЦЭМ!$B$39:$B$758,H$119)+'СЕТ СН'!$I$11+СВЦЭМ!$D$10+'СЕТ СН'!$I$5-'СЕТ СН'!$I$21</f>
        <v>5599.2415681500006</v>
      </c>
      <c r="I148" s="36">
        <f>SUMIFS(СВЦЭМ!$D$39:$D$758,СВЦЭМ!$A$39:$A$758,$A148,СВЦЭМ!$B$39:$B$758,I$119)+'СЕТ СН'!$I$11+СВЦЭМ!$D$10+'СЕТ СН'!$I$5-'СЕТ СН'!$I$21</f>
        <v>5555.5164909100004</v>
      </c>
      <c r="J148" s="36">
        <f>SUMIFS(СВЦЭМ!$D$39:$D$758,СВЦЭМ!$A$39:$A$758,$A148,СВЦЭМ!$B$39:$B$758,J$119)+'СЕТ СН'!$I$11+СВЦЭМ!$D$10+'СЕТ СН'!$I$5-'СЕТ СН'!$I$21</f>
        <v>5460.6899990700003</v>
      </c>
      <c r="K148" s="36">
        <f>SUMIFS(СВЦЭМ!$D$39:$D$758,СВЦЭМ!$A$39:$A$758,$A148,СВЦЭМ!$B$39:$B$758,K$119)+'СЕТ СН'!$I$11+СВЦЭМ!$D$10+'СЕТ СН'!$I$5-'СЕТ СН'!$I$21</f>
        <v>5400.2622102400001</v>
      </c>
      <c r="L148" s="36">
        <f>SUMIFS(СВЦЭМ!$D$39:$D$758,СВЦЭМ!$A$39:$A$758,$A148,СВЦЭМ!$B$39:$B$758,L$119)+'СЕТ СН'!$I$11+СВЦЭМ!$D$10+'СЕТ СН'!$I$5-'СЕТ СН'!$I$21</f>
        <v>5354.7309693200004</v>
      </c>
      <c r="M148" s="36">
        <f>SUMIFS(СВЦЭМ!$D$39:$D$758,СВЦЭМ!$A$39:$A$758,$A148,СВЦЭМ!$B$39:$B$758,M$119)+'СЕТ СН'!$I$11+СВЦЭМ!$D$10+'СЕТ СН'!$I$5-'СЕТ СН'!$I$21</f>
        <v>5351.0506675300003</v>
      </c>
      <c r="N148" s="36">
        <f>SUMIFS(СВЦЭМ!$D$39:$D$758,СВЦЭМ!$A$39:$A$758,$A148,СВЦЭМ!$B$39:$B$758,N$119)+'СЕТ СН'!$I$11+СВЦЭМ!$D$10+'СЕТ СН'!$I$5-'СЕТ СН'!$I$21</f>
        <v>5382.3653879700005</v>
      </c>
      <c r="O148" s="36">
        <f>SUMIFS(СВЦЭМ!$D$39:$D$758,СВЦЭМ!$A$39:$A$758,$A148,СВЦЭМ!$B$39:$B$758,O$119)+'СЕТ СН'!$I$11+СВЦЭМ!$D$10+'СЕТ СН'!$I$5-'СЕТ СН'!$I$21</f>
        <v>5389.7419783700007</v>
      </c>
      <c r="P148" s="36">
        <f>SUMIFS(СВЦЭМ!$D$39:$D$758,СВЦЭМ!$A$39:$A$758,$A148,СВЦЭМ!$B$39:$B$758,P$119)+'СЕТ СН'!$I$11+СВЦЭМ!$D$10+'СЕТ СН'!$I$5-'СЕТ СН'!$I$21</f>
        <v>5398.7794439600002</v>
      </c>
      <c r="Q148" s="36">
        <f>SUMIFS(СВЦЭМ!$D$39:$D$758,СВЦЭМ!$A$39:$A$758,$A148,СВЦЭМ!$B$39:$B$758,Q$119)+'СЕТ СН'!$I$11+СВЦЭМ!$D$10+'СЕТ СН'!$I$5-'СЕТ СН'!$I$21</f>
        <v>5425.4736881900008</v>
      </c>
      <c r="R148" s="36">
        <f>SUMIFS(СВЦЭМ!$D$39:$D$758,СВЦЭМ!$A$39:$A$758,$A148,СВЦЭМ!$B$39:$B$758,R$119)+'СЕТ СН'!$I$11+СВЦЭМ!$D$10+'СЕТ СН'!$I$5-'СЕТ СН'!$I$21</f>
        <v>5449.9423959300002</v>
      </c>
      <c r="S148" s="36">
        <f>SUMIFS(СВЦЭМ!$D$39:$D$758,СВЦЭМ!$A$39:$A$758,$A148,СВЦЭМ!$B$39:$B$758,S$119)+'СЕТ СН'!$I$11+СВЦЭМ!$D$10+'СЕТ СН'!$I$5-'СЕТ СН'!$I$21</f>
        <v>5440.2158823099999</v>
      </c>
      <c r="T148" s="36">
        <f>SUMIFS(СВЦЭМ!$D$39:$D$758,СВЦЭМ!$A$39:$A$758,$A148,СВЦЭМ!$B$39:$B$758,T$119)+'СЕТ СН'!$I$11+СВЦЭМ!$D$10+'СЕТ СН'!$I$5-'СЕТ СН'!$I$21</f>
        <v>5421.5992646100003</v>
      </c>
      <c r="U148" s="36">
        <f>SUMIFS(СВЦЭМ!$D$39:$D$758,СВЦЭМ!$A$39:$A$758,$A148,СВЦЭМ!$B$39:$B$758,U$119)+'СЕТ СН'!$I$11+СВЦЭМ!$D$10+'СЕТ СН'!$I$5-'СЕТ СН'!$I$21</f>
        <v>5437.4948032400007</v>
      </c>
      <c r="V148" s="36">
        <f>SUMIFS(СВЦЭМ!$D$39:$D$758,СВЦЭМ!$A$39:$A$758,$A148,СВЦЭМ!$B$39:$B$758,V$119)+'СЕТ СН'!$I$11+СВЦЭМ!$D$10+'СЕТ СН'!$I$5-'СЕТ СН'!$I$21</f>
        <v>5385.0265823700001</v>
      </c>
      <c r="W148" s="36">
        <f>SUMIFS(СВЦЭМ!$D$39:$D$758,СВЦЭМ!$A$39:$A$758,$A148,СВЦЭМ!$B$39:$B$758,W$119)+'СЕТ СН'!$I$11+СВЦЭМ!$D$10+'СЕТ СН'!$I$5-'СЕТ СН'!$I$21</f>
        <v>5371.1542780100008</v>
      </c>
      <c r="X148" s="36">
        <f>SUMIFS(СВЦЭМ!$D$39:$D$758,СВЦЭМ!$A$39:$A$758,$A148,СВЦЭМ!$B$39:$B$758,X$119)+'СЕТ СН'!$I$11+СВЦЭМ!$D$10+'СЕТ СН'!$I$5-'СЕТ СН'!$I$21</f>
        <v>5401.2655014600005</v>
      </c>
      <c r="Y148" s="36">
        <f>SUMIFS(СВЦЭМ!$D$39:$D$758,СВЦЭМ!$A$39:$A$758,$A148,СВЦЭМ!$B$39:$B$758,Y$119)+'СЕТ СН'!$I$11+СВЦЭМ!$D$10+'СЕТ СН'!$I$5-'СЕТ СН'!$I$21</f>
        <v>5479.7703711600006</v>
      </c>
    </row>
    <row r="149" spans="1:27" ht="15.75" x14ac:dyDescent="0.2">
      <c r="A149" s="35">
        <f t="shared" si="3"/>
        <v>45412</v>
      </c>
      <c r="B149" s="36">
        <f>SUMIFS(СВЦЭМ!$D$39:$D$758,СВЦЭМ!$A$39:$A$758,$A149,СВЦЭМ!$B$39:$B$758,B$119)+'СЕТ СН'!$I$11+СВЦЭМ!$D$10+'СЕТ СН'!$I$5-'СЕТ СН'!$I$21</f>
        <v>5545.9280678300001</v>
      </c>
      <c r="C149" s="36">
        <f>SUMIFS(СВЦЭМ!$D$39:$D$758,СВЦЭМ!$A$39:$A$758,$A149,СВЦЭМ!$B$39:$B$758,C$119)+'СЕТ СН'!$I$11+СВЦЭМ!$D$10+'СЕТ СН'!$I$5-'СЕТ СН'!$I$21</f>
        <v>5637.1656507500002</v>
      </c>
      <c r="D149" s="36">
        <f>SUMIFS(СВЦЭМ!$D$39:$D$758,СВЦЭМ!$A$39:$A$758,$A149,СВЦЭМ!$B$39:$B$758,D$119)+'СЕТ СН'!$I$11+СВЦЭМ!$D$10+'СЕТ СН'!$I$5-'СЕТ СН'!$I$21</f>
        <v>5683.4352580100003</v>
      </c>
      <c r="E149" s="36">
        <f>SUMIFS(СВЦЭМ!$D$39:$D$758,СВЦЭМ!$A$39:$A$758,$A149,СВЦЭМ!$B$39:$B$758,E$119)+'СЕТ СН'!$I$11+СВЦЭМ!$D$10+'СЕТ СН'!$I$5-'СЕТ СН'!$I$21</f>
        <v>5707.6842998800003</v>
      </c>
      <c r="F149" s="36">
        <f>SUMIFS(СВЦЭМ!$D$39:$D$758,СВЦЭМ!$A$39:$A$758,$A149,СВЦЭМ!$B$39:$B$758,F$119)+'СЕТ СН'!$I$11+СВЦЭМ!$D$10+'СЕТ СН'!$I$5-'СЕТ СН'!$I$21</f>
        <v>5715.0588927600002</v>
      </c>
      <c r="G149" s="36">
        <f>SUMIFS(СВЦЭМ!$D$39:$D$758,СВЦЭМ!$A$39:$A$758,$A149,СВЦЭМ!$B$39:$B$758,G$119)+'СЕТ СН'!$I$11+СВЦЭМ!$D$10+'СЕТ СН'!$I$5-'СЕТ СН'!$I$21</f>
        <v>5705.8941908800007</v>
      </c>
      <c r="H149" s="36">
        <f>SUMIFS(СВЦЭМ!$D$39:$D$758,СВЦЭМ!$A$39:$A$758,$A149,СВЦЭМ!$B$39:$B$758,H$119)+'СЕТ СН'!$I$11+СВЦЭМ!$D$10+'СЕТ СН'!$I$5-'СЕТ СН'!$I$21</f>
        <v>5686.3805337200001</v>
      </c>
      <c r="I149" s="36">
        <f>SUMIFS(СВЦЭМ!$D$39:$D$758,СВЦЭМ!$A$39:$A$758,$A149,СВЦЭМ!$B$39:$B$758,I$119)+'СЕТ СН'!$I$11+СВЦЭМ!$D$10+'СЕТ СН'!$I$5-'СЕТ СН'!$I$21</f>
        <v>5595.9293047900001</v>
      </c>
      <c r="J149" s="36">
        <f>SUMIFS(СВЦЭМ!$D$39:$D$758,СВЦЭМ!$A$39:$A$758,$A149,СВЦЭМ!$B$39:$B$758,J$119)+'СЕТ СН'!$I$11+СВЦЭМ!$D$10+'СЕТ СН'!$I$5-'СЕТ СН'!$I$21</f>
        <v>5529.8198931500001</v>
      </c>
      <c r="K149" s="36">
        <f>SUMIFS(СВЦЭМ!$D$39:$D$758,СВЦЭМ!$A$39:$A$758,$A149,СВЦЭМ!$B$39:$B$758,K$119)+'СЕТ СН'!$I$11+СВЦЭМ!$D$10+'СЕТ СН'!$I$5-'СЕТ СН'!$I$21</f>
        <v>5476.47984189</v>
      </c>
      <c r="L149" s="36">
        <f>SUMIFS(СВЦЭМ!$D$39:$D$758,СВЦЭМ!$A$39:$A$758,$A149,СВЦЭМ!$B$39:$B$758,L$119)+'СЕТ СН'!$I$11+СВЦЭМ!$D$10+'СЕТ СН'!$I$5-'СЕТ СН'!$I$21</f>
        <v>5423.0380307200003</v>
      </c>
      <c r="M149" s="36">
        <f>SUMIFS(СВЦЭМ!$D$39:$D$758,СВЦЭМ!$A$39:$A$758,$A149,СВЦЭМ!$B$39:$B$758,M$119)+'СЕТ СН'!$I$11+СВЦЭМ!$D$10+'СЕТ СН'!$I$5-'СЕТ СН'!$I$21</f>
        <v>5419.0708227000005</v>
      </c>
      <c r="N149" s="36">
        <f>SUMIFS(СВЦЭМ!$D$39:$D$758,СВЦЭМ!$A$39:$A$758,$A149,СВЦЭМ!$B$39:$B$758,N$119)+'СЕТ СН'!$I$11+СВЦЭМ!$D$10+'СЕТ СН'!$I$5-'СЕТ СН'!$I$21</f>
        <v>5462.1606363200008</v>
      </c>
      <c r="O149" s="36">
        <f>SUMIFS(СВЦЭМ!$D$39:$D$758,СВЦЭМ!$A$39:$A$758,$A149,СВЦЭМ!$B$39:$B$758,O$119)+'СЕТ СН'!$I$11+СВЦЭМ!$D$10+'СЕТ СН'!$I$5-'СЕТ СН'!$I$21</f>
        <v>5465.5105618699999</v>
      </c>
      <c r="P149" s="36">
        <f>SUMIFS(СВЦЭМ!$D$39:$D$758,СВЦЭМ!$A$39:$A$758,$A149,СВЦЭМ!$B$39:$B$758,P$119)+'СЕТ СН'!$I$11+СВЦЭМ!$D$10+'СЕТ СН'!$I$5-'СЕТ СН'!$I$21</f>
        <v>5479.9714087100001</v>
      </c>
      <c r="Q149" s="36">
        <f>SUMIFS(СВЦЭМ!$D$39:$D$758,СВЦЭМ!$A$39:$A$758,$A149,СВЦЭМ!$B$39:$B$758,Q$119)+'СЕТ СН'!$I$11+СВЦЭМ!$D$10+'СЕТ СН'!$I$5-'СЕТ СН'!$I$21</f>
        <v>5498.7223816700007</v>
      </c>
      <c r="R149" s="36">
        <f>SUMIFS(СВЦЭМ!$D$39:$D$758,СВЦЭМ!$A$39:$A$758,$A149,СВЦЭМ!$B$39:$B$758,R$119)+'СЕТ СН'!$I$11+СВЦЭМ!$D$10+'СЕТ СН'!$I$5-'СЕТ СН'!$I$21</f>
        <v>5521.3713767099998</v>
      </c>
      <c r="S149" s="36">
        <f>SUMIFS(СВЦЭМ!$D$39:$D$758,СВЦЭМ!$A$39:$A$758,$A149,СВЦЭМ!$B$39:$B$758,S$119)+'СЕТ СН'!$I$11+СВЦЭМ!$D$10+'СЕТ СН'!$I$5-'СЕТ СН'!$I$21</f>
        <v>5509.3623789900003</v>
      </c>
      <c r="T149" s="36">
        <f>SUMIFS(СВЦЭМ!$D$39:$D$758,СВЦЭМ!$A$39:$A$758,$A149,СВЦЭМ!$B$39:$B$758,T$119)+'СЕТ СН'!$I$11+СВЦЭМ!$D$10+'СЕТ СН'!$I$5-'СЕТ СН'!$I$21</f>
        <v>5479.10382381</v>
      </c>
      <c r="U149" s="36">
        <f>SUMIFS(СВЦЭМ!$D$39:$D$758,СВЦЭМ!$A$39:$A$758,$A149,СВЦЭМ!$B$39:$B$758,U$119)+'СЕТ СН'!$I$11+СВЦЭМ!$D$10+'СЕТ СН'!$I$5-'СЕТ СН'!$I$21</f>
        <v>5479.04352922</v>
      </c>
      <c r="V149" s="36">
        <f>SUMIFS(СВЦЭМ!$D$39:$D$758,СВЦЭМ!$A$39:$A$758,$A149,СВЦЭМ!$B$39:$B$758,V$119)+'СЕТ СН'!$I$11+СВЦЭМ!$D$10+'СЕТ СН'!$I$5-'СЕТ СН'!$I$21</f>
        <v>5427.3374549100008</v>
      </c>
      <c r="W149" s="36">
        <f>SUMIFS(СВЦЭМ!$D$39:$D$758,СВЦЭМ!$A$39:$A$758,$A149,СВЦЭМ!$B$39:$B$758,W$119)+'СЕТ СН'!$I$11+СВЦЭМ!$D$10+'СЕТ СН'!$I$5-'СЕТ СН'!$I$21</f>
        <v>5408.7805677900005</v>
      </c>
      <c r="X149" s="36">
        <f>SUMIFS(СВЦЭМ!$D$39:$D$758,СВЦЭМ!$A$39:$A$758,$A149,СВЦЭМ!$B$39:$B$758,X$119)+'СЕТ СН'!$I$11+СВЦЭМ!$D$10+'СЕТ СН'!$I$5-'СЕТ СН'!$I$21</f>
        <v>5459.1971059000007</v>
      </c>
      <c r="Y149" s="36">
        <f>SUMIFS(СВЦЭМ!$D$39:$D$758,СВЦЭМ!$A$39:$A$758,$A149,СВЦЭМ!$B$39:$B$758,Y$119)+'СЕТ СН'!$I$11+СВЦЭМ!$D$10+'СЕТ СН'!$I$5-'СЕТ СН'!$I$21</f>
        <v>5493.9070938500008</v>
      </c>
    </row>
    <row r="150" spans="1:27"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3" t="s">
        <v>7</v>
      </c>
      <c r="B153" s="127" t="s">
        <v>139</v>
      </c>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9"/>
    </row>
    <row r="154" spans="1:27" ht="12.75" customHeight="1" x14ac:dyDescent="0.2">
      <c r="A154" s="134"/>
      <c r="B154" s="130"/>
      <c r="C154" s="131"/>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2"/>
    </row>
    <row r="155" spans="1:27" s="46" customFormat="1" ht="12.75" customHeight="1" x14ac:dyDescent="0.2">
      <c r="A155" s="135"/>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01.04.2024</v>
      </c>
      <c r="B156" s="36">
        <f>SUMIFS(СВЦЭМ!$E$39:$E$758,СВЦЭМ!$A$39:$A$758,$A156,СВЦЭМ!$B$39:$B$758,B$155)+'СЕТ СН'!$F$12</f>
        <v>253.56906985000001</v>
      </c>
      <c r="C156" s="36">
        <f>SUMIFS(СВЦЭМ!$E$39:$E$758,СВЦЭМ!$A$39:$A$758,$A156,СВЦЭМ!$B$39:$B$758,C$155)+'СЕТ СН'!$F$12</f>
        <v>255.30519416999999</v>
      </c>
      <c r="D156" s="36">
        <f>SUMIFS(СВЦЭМ!$E$39:$E$758,СВЦЭМ!$A$39:$A$758,$A156,СВЦЭМ!$B$39:$B$758,D$155)+'СЕТ СН'!$F$12</f>
        <v>257.05217345</v>
      </c>
      <c r="E156" s="36">
        <f>SUMIFS(СВЦЭМ!$E$39:$E$758,СВЦЭМ!$A$39:$A$758,$A156,СВЦЭМ!$B$39:$B$758,E$155)+'СЕТ СН'!$F$12</f>
        <v>258.86299186999997</v>
      </c>
      <c r="F156" s="36">
        <f>SUMIFS(СВЦЭМ!$E$39:$E$758,СВЦЭМ!$A$39:$A$758,$A156,СВЦЭМ!$B$39:$B$758,F$155)+'СЕТ СН'!$F$12</f>
        <v>256.24484269999999</v>
      </c>
      <c r="G156" s="36">
        <f>SUMIFS(СВЦЭМ!$E$39:$E$758,СВЦЭМ!$A$39:$A$758,$A156,СВЦЭМ!$B$39:$B$758,G$155)+'СЕТ СН'!$F$12</f>
        <v>260.81739475000001</v>
      </c>
      <c r="H156" s="36">
        <f>SUMIFS(СВЦЭМ!$E$39:$E$758,СВЦЭМ!$A$39:$A$758,$A156,СВЦЭМ!$B$39:$B$758,H$155)+'СЕТ СН'!$F$12</f>
        <v>248.28557746999999</v>
      </c>
      <c r="I156" s="36">
        <f>SUMIFS(СВЦЭМ!$E$39:$E$758,СВЦЭМ!$A$39:$A$758,$A156,СВЦЭМ!$B$39:$B$758,I$155)+'СЕТ СН'!$F$12</f>
        <v>240.25552384</v>
      </c>
      <c r="J156" s="36">
        <f>SUMIFS(СВЦЭМ!$E$39:$E$758,СВЦЭМ!$A$39:$A$758,$A156,СВЦЭМ!$B$39:$B$758,J$155)+'СЕТ СН'!$F$12</f>
        <v>235.25373127</v>
      </c>
      <c r="K156" s="36">
        <f>SUMIFS(СВЦЭМ!$E$39:$E$758,СВЦЭМ!$A$39:$A$758,$A156,СВЦЭМ!$B$39:$B$758,K$155)+'СЕТ СН'!$F$12</f>
        <v>230.68198097000001</v>
      </c>
      <c r="L156" s="36">
        <f>SUMIFS(СВЦЭМ!$E$39:$E$758,СВЦЭМ!$A$39:$A$758,$A156,СВЦЭМ!$B$39:$B$758,L$155)+'СЕТ СН'!$F$12</f>
        <v>232.19578638999999</v>
      </c>
      <c r="M156" s="36">
        <f>SUMIFS(СВЦЭМ!$E$39:$E$758,СВЦЭМ!$A$39:$A$758,$A156,СВЦЭМ!$B$39:$B$758,M$155)+'СЕТ СН'!$F$12</f>
        <v>234.88083370000001</v>
      </c>
      <c r="N156" s="36">
        <f>SUMIFS(СВЦЭМ!$E$39:$E$758,СВЦЭМ!$A$39:$A$758,$A156,СВЦЭМ!$B$39:$B$758,N$155)+'СЕТ СН'!$F$12</f>
        <v>236.7046373</v>
      </c>
      <c r="O156" s="36">
        <f>SUMIFS(СВЦЭМ!$E$39:$E$758,СВЦЭМ!$A$39:$A$758,$A156,СВЦЭМ!$B$39:$B$758,O$155)+'СЕТ СН'!$F$12</f>
        <v>239.74330312000001</v>
      </c>
      <c r="P156" s="36">
        <f>SUMIFS(СВЦЭМ!$E$39:$E$758,СВЦЭМ!$A$39:$A$758,$A156,СВЦЭМ!$B$39:$B$758,P$155)+'СЕТ СН'!$F$12</f>
        <v>242.91157314</v>
      </c>
      <c r="Q156" s="36">
        <f>SUMIFS(СВЦЭМ!$E$39:$E$758,СВЦЭМ!$A$39:$A$758,$A156,СВЦЭМ!$B$39:$B$758,Q$155)+'СЕТ СН'!$F$12</f>
        <v>243.78991194</v>
      </c>
      <c r="R156" s="36">
        <f>SUMIFS(СВЦЭМ!$E$39:$E$758,СВЦЭМ!$A$39:$A$758,$A156,СВЦЭМ!$B$39:$B$758,R$155)+'СЕТ СН'!$F$12</f>
        <v>244.21407539</v>
      </c>
      <c r="S156" s="36">
        <f>SUMIFS(СВЦЭМ!$E$39:$E$758,СВЦЭМ!$A$39:$A$758,$A156,СВЦЭМ!$B$39:$B$758,S$155)+'СЕТ СН'!$F$12</f>
        <v>241.60422094</v>
      </c>
      <c r="T156" s="36">
        <f>SUMIFS(СВЦЭМ!$E$39:$E$758,СВЦЭМ!$A$39:$A$758,$A156,СВЦЭМ!$B$39:$B$758,T$155)+'СЕТ СН'!$F$12</f>
        <v>236.27800662999999</v>
      </c>
      <c r="U156" s="36">
        <f>SUMIFS(СВЦЭМ!$E$39:$E$758,СВЦЭМ!$A$39:$A$758,$A156,СВЦЭМ!$B$39:$B$758,U$155)+'СЕТ СН'!$F$12</f>
        <v>231.37326637000001</v>
      </c>
      <c r="V156" s="36">
        <f>SUMIFS(СВЦЭМ!$E$39:$E$758,СВЦЭМ!$A$39:$A$758,$A156,СВЦЭМ!$B$39:$B$758,V$155)+'СЕТ СН'!$F$12</f>
        <v>230.48468045999999</v>
      </c>
      <c r="W156" s="36">
        <f>SUMIFS(СВЦЭМ!$E$39:$E$758,СВЦЭМ!$A$39:$A$758,$A156,СВЦЭМ!$B$39:$B$758,W$155)+'СЕТ СН'!$F$12</f>
        <v>229.12691343</v>
      </c>
      <c r="X156" s="36">
        <f>SUMIFS(СВЦЭМ!$E$39:$E$758,СВЦЭМ!$A$39:$A$758,$A156,СВЦЭМ!$B$39:$B$758,X$155)+'СЕТ СН'!$F$12</f>
        <v>233.52476901</v>
      </c>
      <c r="Y156" s="36">
        <f>SUMIFS(СВЦЭМ!$E$39:$E$758,СВЦЭМ!$A$39:$A$758,$A156,СВЦЭМ!$B$39:$B$758,Y$155)+'СЕТ СН'!$F$12</f>
        <v>238.50921205</v>
      </c>
      <c r="AA156" s="45"/>
    </row>
    <row r="157" spans="1:27" ht="15.75" x14ac:dyDescent="0.2">
      <c r="A157" s="35">
        <f>A156+1</f>
        <v>45384</v>
      </c>
      <c r="B157" s="36">
        <f>SUMIFS(СВЦЭМ!$E$39:$E$758,СВЦЭМ!$A$39:$A$758,$A157,СВЦЭМ!$B$39:$B$758,B$155)+'СЕТ СН'!$F$12</f>
        <v>229.06167314999999</v>
      </c>
      <c r="C157" s="36">
        <f>SUMIFS(СВЦЭМ!$E$39:$E$758,СВЦЭМ!$A$39:$A$758,$A157,СВЦЭМ!$B$39:$B$758,C$155)+'СЕТ СН'!$F$12</f>
        <v>236.49919761999999</v>
      </c>
      <c r="D157" s="36">
        <f>SUMIFS(СВЦЭМ!$E$39:$E$758,СВЦЭМ!$A$39:$A$758,$A157,СВЦЭМ!$B$39:$B$758,D$155)+'СЕТ СН'!$F$12</f>
        <v>243.49037465000001</v>
      </c>
      <c r="E157" s="36">
        <f>SUMIFS(СВЦЭМ!$E$39:$E$758,СВЦЭМ!$A$39:$A$758,$A157,СВЦЭМ!$B$39:$B$758,E$155)+'СЕТ СН'!$F$12</f>
        <v>245.56028233999999</v>
      </c>
      <c r="F157" s="36">
        <f>SUMIFS(СВЦЭМ!$E$39:$E$758,СВЦЭМ!$A$39:$A$758,$A157,СВЦЭМ!$B$39:$B$758,F$155)+'СЕТ СН'!$F$12</f>
        <v>245.03068404999999</v>
      </c>
      <c r="G157" s="36">
        <f>SUMIFS(СВЦЭМ!$E$39:$E$758,СВЦЭМ!$A$39:$A$758,$A157,СВЦЭМ!$B$39:$B$758,G$155)+'СЕТ СН'!$F$12</f>
        <v>244.54786163</v>
      </c>
      <c r="H157" s="36">
        <f>SUMIFS(СВЦЭМ!$E$39:$E$758,СВЦЭМ!$A$39:$A$758,$A157,СВЦЭМ!$B$39:$B$758,H$155)+'СЕТ СН'!$F$12</f>
        <v>238.05156314999999</v>
      </c>
      <c r="I157" s="36">
        <f>SUMIFS(СВЦЭМ!$E$39:$E$758,СВЦЭМ!$A$39:$A$758,$A157,СВЦЭМ!$B$39:$B$758,I$155)+'СЕТ СН'!$F$12</f>
        <v>233.88454388</v>
      </c>
      <c r="J157" s="36">
        <f>SUMIFS(СВЦЭМ!$E$39:$E$758,СВЦЭМ!$A$39:$A$758,$A157,СВЦЭМ!$B$39:$B$758,J$155)+'СЕТ СН'!$F$12</f>
        <v>230.57122612000001</v>
      </c>
      <c r="K157" s="36">
        <f>SUMIFS(СВЦЭМ!$E$39:$E$758,СВЦЭМ!$A$39:$A$758,$A157,СВЦЭМ!$B$39:$B$758,K$155)+'СЕТ СН'!$F$12</f>
        <v>226.14880848000001</v>
      </c>
      <c r="L157" s="36">
        <f>SUMIFS(СВЦЭМ!$E$39:$E$758,СВЦЭМ!$A$39:$A$758,$A157,СВЦЭМ!$B$39:$B$758,L$155)+'СЕТ СН'!$F$12</f>
        <v>228.27205518</v>
      </c>
      <c r="M157" s="36">
        <f>SUMIFS(СВЦЭМ!$E$39:$E$758,СВЦЭМ!$A$39:$A$758,$A157,СВЦЭМ!$B$39:$B$758,M$155)+'СЕТ СН'!$F$12</f>
        <v>230.94375244</v>
      </c>
      <c r="N157" s="36">
        <f>SUMIFS(СВЦЭМ!$E$39:$E$758,СВЦЭМ!$A$39:$A$758,$A157,СВЦЭМ!$B$39:$B$758,N$155)+'СЕТ СН'!$F$12</f>
        <v>233.27567665999999</v>
      </c>
      <c r="O157" s="36">
        <f>SUMIFS(СВЦЭМ!$E$39:$E$758,СВЦЭМ!$A$39:$A$758,$A157,СВЦЭМ!$B$39:$B$758,O$155)+'СЕТ СН'!$F$12</f>
        <v>235.49391145000001</v>
      </c>
      <c r="P157" s="36">
        <f>SUMIFS(СВЦЭМ!$E$39:$E$758,СВЦЭМ!$A$39:$A$758,$A157,СВЦЭМ!$B$39:$B$758,P$155)+'СЕТ СН'!$F$12</f>
        <v>236.61668146</v>
      </c>
      <c r="Q157" s="36">
        <f>SUMIFS(СВЦЭМ!$E$39:$E$758,СВЦЭМ!$A$39:$A$758,$A157,СВЦЭМ!$B$39:$B$758,Q$155)+'СЕТ СН'!$F$12</f>
        <v>238.01914074999999</v>
      </c>
      <c r="R157" s="36">
        <f>SUMIFS(СВЦЭМ!$E$39:$E$758,СВЦЭМ!$A$39:$A$758,$A157,СВЦЭМ!$B$39:$B$758,R$155)+'СЕТ СН'!$F$12</f>
        <v>238.39832838000001</v>
      </c>
      <c r="S157" s="36">
        <f>SUMIFS(СВЦЭМ!$E$39:$E$758,СВЦЭМ!$A$39:$A$758,$A157,СВЦЭМ!$B$39:$B$758,S$155)+'СЕТ СН'!$F$12</f>
        <v>236.95300992</v>
      </c>
      <c r="T157" s="36">
        <f>SUMIFS(СВЦЭМ!$E$39:$E$758,СВЦЭМ!$A$39:$A$758,$A157,СВЦЭМ!$B$39:$B$758,T$155)+'СЕТ СН'!$F$12</f>
        <v>232.32743101</v>
      </c>
      <c r="U157" s="36">
        <f>SUMIFS(СВЦЭМ!$E$39:$E$758,СВЦЭМ!$A$39:$A$758,$A157,СВЦЭМ!$B$39:$B$758,U$155)+'СЕТ СН'!$F$12</f>
        <v>229.45532175</v>
      </c>
      <c r="V157" s="36">
        <f>SUMIFS(СВЦЭМ!$E$39:$E$758,СВЦЭМ!$A$39:$A$758,$A157,СВЦЭМ!$B$39:$B$758,V$155)+'СЕТ СН'!$F$12</f>
        <v>226.70402419000001</v>
      </c>
      <c r="W157" s="36">
        <f>SUMIFS(СВЦЭМ!$E$39:$E$758,СВЦЭМ!$A$39:$A$758,$A157,СВЦЭМ!$B$39:$B$758,W$155)+'СЕТ СН'!$F$12</f>
        <v>224.08509767999999</v>
      </c>
      <c r="X157" s="36">
        <f>SUMIFS(СВЦЭМ!$E$39:$E$758,СВЦЭМ!$A$39:$A$758,$A157,СВЦЭМ!$B$39:$B$758,X$155)+'СЕТ СН'!$F$12</f>
        <v>229.59350003</v>
      </c>
      <c r="Y157" s="36">
        <f>SUMIFS(СВЦЭМ!$E$39:$E$758,СВЦЭМ!$A$39:$A$758,$A157,СВЦЭМ!$B$39:$B$758,Y$155)+'СЕТ СН'!$F$12</f>
        <v>235.78137967999999</v>
      </c>
    </row>
    <row r="158" spans="1:27" ht="15.75" x14ac:dyDescent="0.2">
      <c r="A158" s="35">
        <f t="shared" ref="A158:A186" si="4">A157+1</f>
        <v>45385</v>
      </c>
      <c r="B158" s="36">
        <f>SUMIFS(СВЦЭМ!$E$39:$E$758,СВЦЭМ!$A$39:$A$758,$A158,СВЦЭМ!$B$39:$B$758,B$155)+'СЕТ СН'!$F$12</f>
        <v>230.97405757999999</v>
      </c>
      <c r="C158" s="36">
        <f>SUMIFS(СВЦЭМ!$E$39:$E$758,СВЦЭМ!$A$39:$A$758,$A158,СВЦЭМ!$B$39:$B$758,C$155)+'СЕТ СН'!$F$12</f>
        <v>236.78989168999999</v>
      </c>
      <c r="D158" s="36">
        <f>SUMIFS(СВЦЭМ!$E$39:$E$758,СВЦЭМ!$A$39:$A$758,$A158,СВЦЭМ!$B$39:$B$758,D$155)+'СЕТ СН'!$F$12</f>
        <v>242.22684777000001</v>
      </c>
      <c r="E158" s="36">
        <f>SUMIFS(СВЦЭМ!$E$39:$E$758,СВЦЭМ!$A$39:$A$758,$A158,СВЦЭМ!$B$39:$B$758,E$155)+'СЕТ СН'!$F$12</f>
        <v>242.49098551</v>
      </c>
      <c r="F158" s="36">
        <f>SUMIFS(СВЦЭМ!$E$39:$E$758,СВЦЭМ!$A$39:$A$758,$A158,СВЦЭМ!$B$39:$B$758,F$155)+'СЕТ СН'!$F$12</f>
        <v>238.94863387999999</v>
      </c>
      <c r="G158" s="36">
        <f>SUMIFS(СВЦЭМ!$E$39:$E$758,СВЦЭМ!$A$39:$A$758,$A158,СВЦЭМ!$B$39:$B$758,G$155)+'СЕТ СН'!$F$12</f>
        <v>237.70394762000001</v>
      </c>
      <c r="H158" s="36">
        <f>SUMIFS(СВЦЭМ!$E$39:$E$758,СВЦЭМ!$A$39:$A$758,$A158,СВЦЭМ!$B$39:$B$758,H$155)+'СЕТ СН'!$F$12</f>
        <v>235.05917135000001</v>
      </c>
      <c r="I158" s="36">
        <f>SUMIFS(СВЦЭМ!$E$39:$E$758,СВЦЭМ!$A$39:$A$758,$A158,СВЦЭМ!$B$39:$B$758,I$155)+'СЕТ СН'!$F$12</f>
        <v>229.65039666000001</v>
      </c>
      <c r="J158" s="36">
        <f>SUMIFS(СВЦЭМ!$E$39:$E$758,СВЦЭМ!$A$39:$A$758,$A158,СВЦЭМ!$B$39:$B$758,J$155)+'СЕТ СН'!$F$12</f>
        <v>222.41930074000001</v>
      </c>
      <c r="K158" s="36">
        <f>SUMIFS(СВЦЭМ!$E$39:$E$758,СВЦЭМ!$A$39:$A$758,$A158,СВЦЭМ!$B$39:$B$758,K$155)+'СЕТ СН'!$F$12</f>
        <v>219.29056989</v>
      </c>
      <c r="L158" s="36">
        <f>SUMIFS(СВЦЭМ!$E$39:$E$758,СВЦЭМ!$A$39:$A$758,$A158,СВЦЭМ!$B$39:$B$758,L$155)+'СЕТ СН'!$F$12</f>
        <v>218.05625208999999</v>
      </c>
      <c r="M158" s="36">
        <f>SUMIFS(СВЦЭМ!$E$39:$E$758,СВЦЭМ!$A$39:$A$758,$A158,СВЦЭМ!$B$39:$B$758,M$155)+'СЕТ СН'!$F$12</f>
        <v>219.49942353</v>
      </c>
      <c r="N158" s="36">
        <f>SUMIFS(СВЦЭМ!$E$39:$E$758,СВЦЭМ!$A$39:$A$758,$A158,СВЦЭМ!$B$39:$B$758,N$155)+'СЕТ СН'!$F$12</f>
        <v>220.85252531</v>
      </c>
      <c r="O158" s="36">
        <f>SUMIFS(СВЦЭМ!$E$39:$E$758,СВЦЭМ!$A$39:$A$758,$A158,СВЦЭМ!$B$39:$B$758,O$155)+'СЕТ СН'!$F$12</f>
        <v>221.85343653999999</v>
      </c>
      <c r="P158" s="36">
        <f>SUMIFS(СВЦЭМ!$E$39:$E$758,СВЦЭМ!$A$39:$A$758,$A158,СВЦЭМ!$B$39:$B$758,P$155)+'СЕТ СН'!$F$12</f>
        <v>226.34555792</v>
      </c>
      <c r="Q158" s="36">
        <f>SUMIFS(СВЦЭМ!$E$39:$E$758,СВЦЭМ!$A$39:$A$758,$A158,СВЦЭМ!$B$39:$B$758,Q$155)+'СЕТ СН'!$F$12</f>
        <v>228.87843918999999</v>
      </c>
      <c r="R158" s="36">
        <f>SUMIFS(СВЦЭМ!$E$39:$E$758,СВЦЭМ!$A$39:$A$758,$A158,СВЦЭМ!$B$39:$B$758,R$155)+'СЕТ СН'!$F$12</f>
        <v>230.55032462</v>
      </c>
      <c r="S158" s="36">
        <f>SUMIFS(СВЦЭМ!$E$39:$E$758,СВЦЭМ!$A$39:$A$758,$A158,СВЦЭМ!$B$39:$B$758,S$155)+'СЕТ СН'!$F$12</f>
        <v>228.33187480999999</v>
      </c>
      <c r="T158" s="36">
        <f>SUMIFS(СВЦЭМ!$E$39:$E$758,СВЦЭМ!$A$39:$A$758,$A158,СВЦЭМ!$B$39:$B$758,T$155)+'СЕТ СН'!$F$12</f>
        <v>225.34527213999999</v>
      </c>
      <c r="U158" s="36">
        <f>SUMIFS(СВЦЭМ!$E$39:$E$758,СВЦЭМ!$A$39:$A$758,$A158,СВЦЭМ!$B$39:$B$758,U$155)+'СЕТ СН'!$F$12</f>
        <v>221.88071957</v>
      </c>
      <c r="V158" s="36">
        <f>SUMIFS(СВЦЭМ!$E$39:$E$758,СВЦЭМ!$A$39:$A$758,$A158,СВЦЭМ!$B$39:$B$758,V$155)+'СЕТ СН'!$F$12</f>
        <v>218.84469193000001</v>
      </c>
      <c r="W158" s="36">
        <f>SUMIFS(СВЦЭМ!$E$39:$E$758,СВЦЭМ!$A$39:$A$758,$A158,СВЦЭМ!$B$39:$B$758,W$155)+'СЕТ СН'!$F$12</f>
        <v>217.51215027000001</v>
      </c>
      <c r="X158" s="36">
        <f>SUMIFS(СВЦЭМ!$E$39:$E$758,СВЦЭМ!$A$39:$A$758,$A158,СВЦЭМ!$B$39:$B$758,X$155)+'СЕТ СН'!$F$12</f>
        <v>222.17548664</v>
      </c>
      <c r="Y158" s="36">
        <f>SUMIFS(СВЦЭМ!$E$39:$E$758,СВЦЭМ!$A$39:$A$758,$A158,СВЦЭМ!$B$39:$B$758,Y$155)+'СЕТ СН'!$F$12</f>
        <v>229.41185297000001</v>
      </c>
    </row>
    <row r="159" spans="1:27" ht="15.75" x14ac:dyDescent="0.2">
      <c r="A159" s="35">
        <f t="shared" si="4"/>
        <v>45386</v>
      </c>
      <c r="B159" s="36">
        <f>SUMIFS(СВЦЭМ!$E$39:$E$758,СВЦЭМ!$A$39:$A$758,$A159,СВЦЭМ!$B$39:$B$758,B$155)+'СЕТ СН'!$F$12</f>
        <v>249.65607538</v>
      </c>
      <c r="C159" s="36">
        <f>SUMIFS(СВЦЭМ!$E$39:$E$758,СВЦЭМ!$A$39:$A$758,$A159,СВЦЭМ!$B$39:$B$758,C$155)+'СЕТ СН'!$F$12</f>
        <v>244.95765782999999</v>
      </c>
      <c r="D159" s="36">
        <f>SUMIFS(СВЦЭМ!$E$39:$E$758,СВЦЭМ!$A$39:$A$758,$A159,СВЦЭМ!$B$39:$B$758,D$155)+'СЕТ СН'!$F$12</f>
        <v>248.15981518000001</v>
      </c>
      <c r="E159" s="36">
        <f>SUMIFS(СВЦЭМ!$E$39:$E$758,СВЦЭМ!$A$39:$A$758,$A159,СВЦЭМ!$B$39:$B$758,E$155)+'СЕТ СН'!$F$12</f>
        <v>249.79208398</v>
      </c>
      <c r="F159" s="36">
        <f>SUMIFS(СВЦЭМ!$E$39:$E$758,СВЦЭМ!$A$39:$A$758,$A159,СВЦЭМ!$B$39:$B$758,F$155)+'СЕТ СН'!$F$12</f>
        <v>248.75231109999999</v>
      </c>
      <c r="G159" s="36">
        <f>SUMIFS(СВЦЭМ!$E$39:$E$758,СВЦЭМ!$A$39:$A$758,$A159,СВЦЭМ!$B$39:$B$758,G$155)+'СЕТ СН'!$F$12</f>
        <v>244.01639792</v>
      </c>
      <c r="H159" s="36">
        <f>SUMIFS(СВЦЭМ!$E$39:$E$758,СВЦЭМ!$A$39:$A$758,$A159,СВЦЭМ!$B$39:$B$758,H$155)+'СЕТ СН'!$F$12</f>
        <v>237.35663124999999</v>
      </c>
      <c r="I159" s="36">
        <f>SUMIFS(СВЦЭМ!$E$39:$E$758,СВЦЭМ!$A$39:$A$758,$A159,СВЦЭМ!$B$39:$B$758,I$155)+'СЕТ СН'!$F$12</f>
        <v>230.15604422999999</v>
      </c>
      <c r="J159" s="36">
        <f>SUMIFS(СВЦЭМ!$E$39:$E$758,СВЦЭМ!$A$39:$A$758,$A159,СВЦЭМ!$B$39:$B$758,J$155)+'СЕТ СН'!$F$12</f>
        <v>227.44757705000001</v>
      </c>
      <c r="K159" s="36">
        <f>SUMIFS(СВЦЭМ!$E$39:$E$758,СВЦЭМ!$A$39:$A$758,$A159,СВЦЭМ!$B$39:$B$758,K$155)+'СЕТ СН'!$F$12</f>
        <v>226.43660104</v>
      </c>
      <c r="L159" s="36">
        <f>SUMIFS(СВЦЭМ!$E$39:$E$758,СВЦЭМ!$A$39:$A$758,$A159,СВЦЭМ!$B$39:$B$758,L$155)+'СЕТ СН'!$F$12</f>
        <v>228.72337924999999</v>
      </c>
      <c r="M159" s="36">
        <f>SUMIFS(СВЦЭМ!$E$39:$E$758,СВЦЭМ!$A$39:$A$758,$A159,СВЦЭМ!$B$39:$B$758,M$155)+'СЕТ СН'!$F$12</f>
        <v>233.84417747000001</v>
      </c>
      <c r="N159" s="36">
        <f>SUMIFS(СВЦЭМ!$E$39:$E$758,СВЦЭМ!$A$39:$A$758,$A159,СВЦЭМ!$B$39:$B$758,N$155)+'СЕТ СН'!$F$12</f>
        <v>234.48521185999999</v>
      </c>
      <c r="O159" s="36">
        <f>SUMIFS(СВЦЭМ!$E$39:$E$758,СВЦЭМ!$A$39:$A$758,$A159,СВЦЭМ!$B$39:$B$758,O$155)+'СЕТ СН'!$F$12</f>
        <v>235.80260695000001</v>
      </c>
      <c r="P159" s="36">
        <f>SUMIFS(СВЦЭМ!$E$39:$E$758,СВЦЭМ!$A$39:$A$758,$A159,СВЦЭМ!$B$39:$B$758,P$155)+'СЕТ СН'!$F$12</f>
        <v>235.95926979000001</v>
      </c>
      <c r="Q159" s="36">
        <f>SUMIFS(СВЦЭМ!$E$39:$E$758,СВЦЭМ!$A$39:$A$758,$A159,СВЦЭМ!$B$39:$B$758,Q$155)+'СЕТ СН'!$F$12</f>
        <v>242.70495506</v>
      </c>
      <c r="R159" s="36">
        <f>SUMIFS(СВЦЭМ!$E$39:$E$758,СВЦЭМ!$A$39:$A$758,$A159,СВЦЭМ!$B$39:$B$758,R$155)+'СЕТ СН'!$F$12</f>
        <v>242.74732112999999</v>
      </c>
      <c r="S159" s="36">
        <f>SUMIFS(СВЦЭМ!$E$39:$E$758,СВЦЭМ!$A$39:$A$758,$A159,СВЦЭМ!$B$39:$B$758,S$155)+'СЕТ СН'!$F$12</f>
        <v>238.22674021</v>
      </c>
      <c r="T159" s="36">
        <f>SUMIFS(СВЦЭМ!$E$39:$E$758,СВЦЭМ!$A$39:$A$758,$A159,СВЦЭМ!$B$39:$B$758,T$155)+'СЕТ СН'!$F$12</f>
        <v>230.55433349</v>
      </c>
      <c r="U159" s="36">
        <f>SUMIFS(СВЦЭМ!$E$39:$E$758,СВЦЭМ!$A$39:$A$758,$A159,СВЦЭМ!$B$39:$B$758,U$155)+'СЕТ СН'!$F$12</f>
        <v>228.51558016999999</v>
      </c>
      <c r="V159" s="36">
        <f>SUMIFS(СВЦЭМ!$E$39:$E$758,СВЦЭМ!$A$39:$A$758,$A159,СВЦЭМ!$B$39:$B$758,V$155)+'СЕТ СН'!$F$12</f>
        <v>226.12327497000001</v>
      </c>
      <c r="W159" s="36">
        <f>SUMIFS(СВЦЭМ!$E$39:$E$758,СВЦЭМ!$A$39:$A$758,$A159,СВЦЭМ!$B$39:$B$758,W$155)+'СЕТ СН'!$F$12</f>
        <v>224.52575504000001</v>
      </c>
      <c r="X159" s="36">
        <f>SUMIFS(СВЦЭМ!$E$39:$E$758,СВЦЭМ!$A$39:$A$758,$A159,СВЦЭМ!$B$39:$B$758,X$155)+'СЕТ СН'!$F$12</f>
        <v>228.78707996</v>
      </c>
      <c r="Y159" s="36">
        <f>SUMIFS(СВЦЭМ!$E$39:$E$758,СВЦЭМ!$A$39:$A$758,$A159,СВЦЭМ!$B$39:$B$758,Y$155)+'СЕТ СН'!$F$12</f>
        <v>235.33557076</v>
      </c>
    </row>
    <row r="160" spans="1:27" ht="15.75" x14ac:dyDescent="0.2">
      <c r="A160" s="35">
        <f t="shared" si="4"/>
        <v>45387</v>
      </c>
      <c r="B160" s="36">
        <f>SUMIFS(СВЦЭМ!$E$39:$E$758,СВЦЭМ!$A$39:$A$758,$A160,СВЦЭМ!$B$39:$B$758,B$155)+'СЕТ СН'!$F$12</f>
        <v>233.90640325000001</v>
      </c>
      <c r="C160" s="36">
        <f>SUMIFS(СВЦЭМ!$E$39:$E$758,СВЦЭМ!$A$39:$A$758,$A160,СВЦЭМ!$B$39:$B$758,C$155)+'СЕТ СН'!$F$12</f>
        <v>237.85021187000001</v>
      </c>
      <c r="D160" s="36">
        <f>SUMIFS(СВЦЭМ!$E$39:$E$758,СВЦЭМ!$A$39:$A$758,$A160,СВЦЭМ!$B$39:$B$758,D$155)+'СЕТ СН'!$F$12</f>
        <v>241.23164555</v>
      </c>
      <c r="E160" s="36">
        <f>SUMIFS(СВЦЭМ!$E$39:$E$758,СВЦЭМ!$A$39:$A$758,$A160,СВЦЭМ!$B$39:$B$758,E$155)+'СЕТ СН'!$F$12</f>
        <v>242.91434376000001</v>
      </c>
      <c r="F160" s="36">
        <f>SUMIFS(СВЦЭМ!$E$39:$E$758,СВЦЭМ!$A$39:$A$758,$A160,СВЦЭМ!$B$39:$B$758,F$155)+'СЕТ СН'!$F$12</f>
        <v>242.14146158</v>
      </c>
      <c r="G160" s="36">
        <f>SUMIFS(СВЦЭМ!$E$39:$E$758,СВЦЭМ!$A$39:$A$758,$A160,СВЦЭМ!$B$39:$B$758,G$155)+'СЕТ СН'!$F$12</f>
        <v>238.09201931000001</v>
      </c>
      <c r="H160" s="36">
        <f>SUMIFS(СВЦЭМ!$E$39:$E$758,СВЦЭМ!$A$39:$A$758,$A160,СВЦЭМ!$B$39:$B$758,H$155)+'СЕТ СН'!$F$12</f>
        <v>231.35863975999999</v>
      </c>
      <c r="I160" s="36">
        <f>SUMIFS(СВЦЭМ!$E$39:$E$758,СВЦЭМ!$A$39:$A$758,$A160,СВЦЭМ!$B$39:$B$758,I$155)+'СЕТ СН'!$F$12</f>
        <v>229.26194425</v>
      </c>
      <c r="J160" s="36">
        <f>SUMIFS(СВЦЭМ!$E$39:$E$758,СВЦЭМ!$A$39:$A$758,$A160,СВЦЭМ!$B$39:$B$758,J$155)+'СЕТ СН'!$F$12</f>
        <v>224.14238763</v>
      </c>
      <c r="K160" s="36">
        <f>SUMIFS(СВЦЭМ!$E$39:$E$758,СВЦЭМ!$A$39:$A$758,$A160,СВЦЭМ!$B$39:$B$758,K$155)+'СЕТ СН'!$F$12</f>
        <v>222.79351076</v>
      </c>
      <c r="L160" s="36">
        <f>SUMIFS(СВЦЭМ!$E$39:$E$758,СВЦЭМ!$A$39:$A$758,$A160,СВЦЭМ!$B$39:$B$758,L$155)+'СЕТ СН'!$F$12</f>
        <v>223.97291010999999</v>
      </c>
      <c r="M160" s="36">
        <f>SUMIFS(СВЦЭМ!$E$39:$E$758,СВЦЭМ!$A$39:$A$758,$A160,СВЦЭМ!$B$39:$B$758,M$155)+'СЕТ СН'!$F$12</f>
        <v>226.37283796</v>
      </c>
      <c r="N160" s="36">
        <f>SUMIFS(СВЦЭМ!$E$39:$E$758,СВЦЭМ!$A$39:$A$758,$A160,СВЦЭМ!$B$39:$B$758,N$155)+'СЕТ СН'!$F$12</f>
        <v>227.93101483999999</v>
      </c>
      <c r="O160" s="36">
        <f>SUMIFS(СВЦЭМ!$E$39:$E$758,СВЦЭМ!$A$39:$A$758,$A160,СВЦЭМ!$B$39:$B$758,O$155)+'СЕТ СН'!$F$12</f>
        <v>228.32756408</v>
      </c>
      <c r="P160" s="36">
        <f>SUMIFS(СВЦЭМ!$E$39:$E$758,СВЦЭМ!$A$39:$A$758,$A160,СВЦЭМ!$B$39:$B$758,P$155)+'СЕТ СН'!$F$12</f>
        <v>233.91704915</v>
      </c>
      <c r="Q160" s="36">
        <f>SUMIFS(СВЦЭМ!$E$39:$E$758,СВЦЭМ!$A$39:$A$758,$A160,СВЦЭМ!$B$39:$B$758,Q$155)+'СЕТ СН'!$F$12</f>
        <v>237.01761626999999</v>
      </c>
      <c r="R160" s="36">
        <f>SUMIFS(СВЦЭМ!$E$39:$E$758,СВЦЭМ!$A$39:$A$758,$A160,СВЦЭМ!$B$39:$B$758,R$155)+'СЕТ СН'!$F$12</f>
        <v>232.70114803999999</v>
      </c>
      <c r="S160" s="36">
        <f>SUMIFS(СВЦЭМ!$E$39:$E$758,СВЦЭМ!$A$39:$A$758,$A160,СВЦЭМ!$B$39:$B$758,S$155)+'СЕТ СН'!$F$12</f>
        <v>230.56454360999999</v>
      </c>
      <c r="T160" s="36">
        <f>SUMIFS(СВЦЭМ!$E$39:$E$758,СВЦЭМ!$A$39:$A$758,$A160,СВЦЭМ!$B$39:$B$758,T$155)+'СЕТ СН'!$F$12</f>
        <v>226.89960199999999</v>
      </c>
      <c r="U160" s="36">
        <f>SUMIFS(СВЦЭМ!$E$39:$E$758,СВЦЭМ!$A$39:$A$758,$A160,СВЦЭМ!$B$39:$B$758,U$155)+'СЕТ СН'!$F$12</f>
        <v>224.94553980000001</v>
      </c>
      <c r="V160" s="36">
        <f>SUMIFS(СВЦЭМ!$E$39:$E$758,СВЦЭМ!$A$39:$A$758,$A160,СВЦЭМ!$B$39:$B$758,V$155)+'СЕТ СН'!$F$12</f>
        <v>224.64707189000001</v>
      </c>
      <c r="W160" s="36">
        <f>SUMIFS(СВЦЭМ!$E$39:$E$758,СВЦЭМ!$A$39:$A$758,$A160,СВЦЭМ!$B$39:$B$758,W$155)+'СЕТ СН'!$F$12</f>
        <v>225.05247116000001</v>
      </c>
      <c r="X160" s="36">
        <f>SUMIFS(СВЦЭМ!$E$39:$E$758,СВЦЭМ!$A$39:$A$758,$A160,СВЦЭМ!$B$39:$B$758,X$155)+'СЕТ СН'!$F$12</f>
        <v>227.76060021999999</v>
      </c>
      <c r="Y160" s="36">
        <f>SUMIFS(СВЦЭМ!$E$39:$E$758,СВЦЭМ!$A$39:$A$758,$A160,СВЦЭМ!$B$39:$B$758,Y$155)+'СЕТ СН'!$F$12</f>
        <v>232.55258047000001</v>
      </c>
    </row>
    <row r="161" spans="1:25" ht="15.75" x14ac:dyDescent="0.2">
      <c r="A161" s="35">
        <f t="shared" si="4"/>
        <v>45388</v>
      </c>
      <c r="B161" s="36">
        <f>SUMIFS(СВЦЭМ!$E$39:$E$758,СВЦЭМ!$A$39:$A$758,$A161,СВЦЭМ!$B$39:$B$758,B$155)+'СЕТ СН'!$F$12</f>
        <v>238.58209923000001</v>
      </c>
      <c r="C161" s="36">
        <f>SUMIFS(СВЦЭМ!$E$39:$E$758,СВЦЭМ!$A$39:$A$758,$A161,СВЦЭМ!$B$39:$B$758,C$155)+'СЕТ СН'!$F$12</f>
        <v>240.41782144999999</v>
      </c>
      <c r="D161" s="36">
        <f>SUMIFS(СВЦЭМ!$E$39:$E$758,СВЦЭМ!$A$39:$A$758,$A161,СВЦЭМ!$B$39:$B$758,D$155)+'СЕТ СН'!$F$12</f>
        <v>240.52396671</v>
      </c>
      <c r="E161" s="36">
        <f>SUMIFS(СВЦЭМ!$E$39:$E$758,СВЦЭМ!$A$39:$A$758,$A161,СВЦЭМ!$B$39:$B$758,E$155)+'СЕТ СН'!$F$12</f>
        <v>243.84278058999999</v>
      </c>
      <c r="F161" s="36">
        <f>SUMIFS(СВЦЭМ!$E$39:$E$758,СВЦЭМ!$A$39:$A$758,$A161,СВЦЭМ!$B$39:$B$758,F$155)+'СЕТ СН'!$F$12</f>
        <v>244.28465234999999</v>
      </c>
      <c r="G161" s="36">
        <f>SUMIFS(СВЦЭМ!$E$39:$E$758,СВЦЭМ!$A$39:$A$758,$A161,СВЦЭМ!$B$39:$B$758,G$155)+'СЕТ СН'!$F$12</f>
        <v>242.82115020000001</v>
      </c>
      <c r="H161" s="36">
        <f>SUMIFS(СВЦЭМ!$E$39:$E$758,СВЦЭМ!$A$39:$A$758,$A161,СВЦЭМ!$B$39:$B$758,H$155)+'СЕТ СН'!$F$12</f>
        <v>239.95727439000001</v>
      </c>
      <c r="I161" s="36">
        <f>SUMIFS(СВЦЭМ!$E$39:$E$758,СВЦЭМ!$A$39:$A$758,$A161,СВЦЭМ!$B$39:$B$758,I$155)+'СЕТ СН'!$F$12</f>
        <v>232.40764661</v>
      </c>
      <c r="J161" s="36">
        <f>SUMIFS(СВЦЭМ!$E$39:$E$758,СВЦЭМ!$A$39:$A$758,$A161,СВЦЭМ!$B$39:$B$758,J$155)+'СЕТ СН'!$F$12</f>
        <v>229.22823699</v>
      </c>
      <c r="K161" s="36">
        <f>SUMIFS(СВЦЭМ!$E$39:$E$758,СВЦЭМ!$A$39:$A$758,$A161,СВЦЭМ!$B$39:$B$758,K$155)+'СЕТ СН'!$F$12</f>
        <v>224.94212906000001</v>
      </c>
      <c r="L161" s="36">
        <f>SUMIFS(СВЦЭМ!$E$39:$E$758,СВЦЭМ!$A$39:$A$758,$A161,СВЦЭМ!$B$39:$B$758,L$155)+'СЕТ СН'!$F$12</f>
        <v>223.42250985999999</v>
      </c>
      <c r="M161" s="36">
        <f>SUMIFS(СВЦЭМ!$E$39:$E$758,СВЦЭМ!$A$39:$A$758,$A161,СВЦЭМ!$B$39:$B$758,M$155)+'СЕТ СН'!$F$12</f>
        <v>223.82511683999999</v>
      </c>
      <c r="N161" s="36">
        <f>SUMIFS(СВЦЭМ!$E$39:$E$758,СВЦЭМ!$A$39:$A$758,$A161,СВЦЭМ!$B$39:$B$758,N$155)+'СЕТ СН'!$F$12</f>
        <v>223.75258621</v>
      </c>
      <c r="O161" s="36">
        <f>SUMIFS(СВЦЭМ!$E$39:$E$758,СВЦЭМ!$A$39:$A$758,$A161,СВЦЭМ!$B$39:$B$758,O$155)+'СЕТ СН'!$F$12</f>
        <v>225.29306678</v>
      </c>
      <c r="P161" s="36">
        <f>SUMIFS(СВЦЭМ!$E$39:$E$758,СВЦЭМ!$A$39:$A$758,$A161,СВЦЭМ!$B$39:$B$758,P$155)+'СЕТ СН'!$F$12</f>
        <v>227.72927007999999</v>
      </c>
      <c r="Q161" s="36">
        <f>SUMIFS(СВЦЭМ!$E$39:$E$758,СВЦЭМ!$A$39:$A$758,$A161,СВЦЭМ!$B$39:$B$758,Q$155)+'СЕТ СН'!$F$12</f>
        <v>229.05111453000001</v>
      </c>
      <c r="R161" s="36">
        <f>SUMIFS(СВЦЭМ!$E$39:$E$758,СВЦЭМ!$A$39:$A$758,$A161,СВЦЭМ!$B$39:$B$758,R$155)+'СЕТ СН'!$F$12</f>
        <v>230.49433779</v>
      </c>
      <c r="S161" s="36">
        <f>SUMIFS(СВЦЭМ!$E$39:$E$758,СВЦЭМ!$A$39:$A$758,$A161,СВЦЭМ!$B$39:$B$758,S$155)+'СЕТ СН'!$F$12</f>
        <v>226.77888612999999</v>
      </c>
      <c r="T161" s="36">
        <f>SUMIFS(СВЦЭМ!$E$39:$E$758,СВЦЭМ!$A$39:$A$758,$A161,СВЦЭМ!$B$39:$B$758,T$155)+'СЕТ СН'!$F$12</f>
        <v>223.17423617</v>
      </c>
      <c r="U161" s="36">
        <f>SUMIFS(СВЦЭМ!$E$39:$E$758,СВЦЭМ!$A$39:$A$758,$A161,СВЦЭМ!$B$39:$B$758,U$155)+'СЕТ СН'!$F$12</f>
        <v>220.57055387</v>
      </c>
      <c r="V161" s="36">
        <f>SUMIFS(СВЦЭМ!$E$39:$E$758,СВЦЭМ!$A$39:$A$758,$A161,СВЦЭМ!$B$39:$B$758,V$155)+'СЕТ СН'!$F$12</f>
        <v>217.97320683000001</v>
      </c>
      <c r="W161" s="36">
        <f>SUMIFS(СВЦЭМ!$E$39:$E$758,СВЦЭМ!$A$39:$A$758,$A161,СВЦЭМ!$B$39:$B$758,W$155)+'СЕТ СН'!$F$12</f>
        <v>216.12011312999999</v>
      </c>
      <c r="X161" s="36">
        <f>SUMIFS(СВЦЭМ!$E$39:$E$758,СВЦЭМ!$A$39:$A$758,$A161,СВЦЭМ!$B$39:$B$758,X$155)+'СЕТ СН'!$F$12</f>
        <v>221.73376765</v>
      </c>
      <c r="Y161" s="36">
        <f>SUMIFS(СВЦЭМ!$E$39:$E$758,СВЦЭМ!$A$39:$A$758,$A161,СВЦЭМ!$B$39:$B$758,Y$155)+'СЕТ СН'!$F$12</f>
        <v>226.69643371000001</v>
      </c>
    </row>
    <row r="162" spans="1:25" ht="15.75" x14ac:dyDescent="0.2">
      <c r="A162" s="35">
        <f t="shared" si="4"/>
        <v>45389</v>
      </c>
      <c r="B162" s="36">
        <f>SUMIFS(СВЦЭМ!$E$39:$E$758,СВЦЭМ!$A$39:$A$758,$A162,СВЦЭМ!$B$39:$B$758,B$155)+'СЕТ СН'!$F$12</f>
        <v>238.07509059</v>
      </c>
      <c r="C162" s="36">
        <f>SUMIFS(СВЦЭМ!$E$39:$E$758,СВЦЭМ!$A$39:$A$758,$A162,СВЦЭМ!$B$39:$B$758,C$155)+'СЕТ СН'!$F$12</f>
        <v>243.21333815</v>
      </c>
      <c r="D162" s="36">
        <f>SUMIFS(СВЦЭМ!$E$39:$E$758,СВЦЭМ!$A$39:$A$758,$A162,СВЦЭМ!$B$39:$B$758,D$155)+'СЕТ СН'!$F$12</f>
        <v>247.40984599999999</v>
      </c>
      <c r="E162" s="36">
        <f>SUMIFS(СВЦЭМ!$E$39:$E$758,СВЦЭМ!$A$39:$A$758,$A162,СВЦЭМ!$B$39:$B$758,E$155)+'СЕТ СН'!$F$12</f>
        <v>245.68921932999999</v>
      </c>
      <c r="F162" s="36">
        <f>SUMIFS(СВЦЭМ!$E$39:$E$758,СВЦЭМ!$A$39:$A$758,$A162,СВЦЭМ!$B$39:$B$758,F$155)+'СЕТ СН'!$F$12</f>
        <v>246.95082403999999</v>
      </c>
      <c r="G162" s="36">
        <f>SUMIFS(СВЦЭМ!$E$39:$E$758,СВЦЭМ!$A$39:$A$758,$A162,СВЦЭМ!$B$39:$B$758,G$155)+'СЕТ СН'!$F$12</f>
        <v>246.99411988</v>
      </c>
      <c r="H162" s="36">
        <f>SUMIFS(СВЦЭМ!$E$39:$E$758,СВЦЭМ!$A$39:$A$758,$A162,СВЦЭМ!$B$39:$B$758,H$155)+'СЕТ СН'!$F$12</f>
        <v>245.71304380999999</v>
      </c>
      <c r="I162" s="36">
        <f>SUMIFS(СВЦЭМ!$E$39:$E$758,СВЦЭМ!$A$39:$A$758,$A162,СВЦЭМ!$B$39:$B$758,I$155)+'СЕТ СН'!$F$12</f>
        <v>238.24757912000001</v>
      </c>
      <c r="J162" s="36">
        <f>SUMIFS(СВЦЭМ!$E$39:$E$758,СВЦЭМ!$A$39:$A$758,$A162,СВЦЭМ!$B$39:$B$758,J$155)+'СЕТ СН'!$F$12</f>
        <v>232.03937542</v>
      </c>
      <c r="K162" s="36">
        <f>SUMIFS(СВЦЭМ!$E$39:$E$758,СВЦЭМ!$A$39:$A$758,$A162,СВЦЭМ!$B$39:$B$758,K$155)+'СЕТ СН'!$F$12</f>
        <v>225.3105644</v>
      </c>
      <c r="L162" s="36">
        <f>SUMIFS(СВЦЭМ!$E$39:$E$758,СВЦЭМ!$A$39:$A$758,$A162,СВЦЭМ!$B$39:$B$758,L$155)+'СЕТ СН'!$F$12</f>
        <v>222.10216503000001</v>
      </c>
      <c r="M162" s="36">
        <f>SUMIFS(СВЦЭМ!$E$39:$E$758,СВЦЭМ!$A$39:$A$758,$A162,СВЦЭМ!$B$39:$B$758,M$155)+'СЕТ СН'!$F$12</f>
        <v>222.73630703000001</v>
      </c>
      <c r="N162" s="36">
        <f>SUMIFS(СВЦЭМ!$E$39:$E$758,СВЦЭМ!$A$39:$A$758,$A162,СВЦЭМ!$B$39:$B$758,N$155)+'СЕТ СН'!$F$12</f>
        <v>223.81621143000001</v>
      </c>
      <c r="O162" s="36">
        <f>SUMIFS(СВЦЭМ!$E$39:$E$758,СВЦЭМ!$A$39:$A$758,$A162,СВЦЭМ!$B$39:$B$758,O$155)+'СЕТ СН'!$F$12</f>
        <v>226.83234503</v>
      </c>
      <c r="P162" s="36">
        <f>SUMIFS(СВЦЭМ!$E$39:$E$758,СВЦЭМ!$A$39:$A$758,$A162,СВЦЭМ!$B$39:$B$758,P$155)+'СЕТ СН'!$F$12</f>
        <v>229.50458993999999</v>
      </c>
      <c r="Q162" s="36">
        <f>SUMIFS(СВЦЭМ!$E$39:$E$758,СВЦЭМ!$A$39:$A$758,$A162,СВЦЭМ!$B$39:$B$758,Q$155)+'СЕТ СН'!$F$12</f>
        <v>230.99292492000001</v>
      </c>
      <c r="R162" s="36">
        <f>SUMIFS(СВЦЭМ!$E$39:$E$758,СВЦЭМ!$A$39:$A$758,$A162,СВЦЭМ!$B$39:$B$758,R$155)+'СЕТ СН'!$F$12</f>
        <v>231.71202904</v>
      </c>
      <c r="S162" s="36">
        <f>SUMIFS(СВЦЭМ!$E$39:$E$758,СВЦЭМ!$A$39:$A$758,$A162,СВЦЭМ!$B$39:$B$758,S$155)+'СЕТ СН'!$F$12</f>
        <v>228.47206145000001</v>
      </c>
      <c r="T162" s="36">
        <f>SUMIFS(СВЦЭМ!$E$39:$E$758,СВЦЭМ!$A$39:$A$758,$A162,СВЦЭМ!$B$39:$B$758,T$155)+'СЕТ СН'!$F$12</f>
        <v>224.44187062</v>
      </c>
      <c r="U162" s="36">
        <f>SUMIFS(СВЦЭМ!$E$39:$E$758,СВЦЭМ!$A$39:$A$758,$A162,СВЦЭМ!$B$39:$B$758,U$155)+'СЕТ СН'!$F$12</f>
        <v>224.69341351</v>
      </c>
      <c r="V162" s="36">
        <f>SUMIFS(СВЦЭМ!$E$39:$E$758,СВЦЭМ!$A$39:$A$758,$A162,СВЦЭМ!$B$39:$B$758,V$155)+'СЕТ СН'!$F$12</f>
        <v>220.43421759</v>
      </c>
      <c r="W162" s="36">
        <f>SUMIFS(СВЦЭМ!$E$39:$E$758,СВЦЭМ!$A$39:$A$758,$A162,СВЦЭМ!$B$39:$B$758,W$155)+'СЕТ СН'!$F$12</f>
        <v>218.25556700999999</v>
      </c>
      <c r="X162" s="36">
        <f>SUMIFS(СВЦЭМ!$E$39:$E$758,СВЦЭМ!$A$39:$A$758,$A162,СВЦЭМ!$B$39:$B$758,X$155)+'СЕТ СН'!$F$12</f>
        <v>224.64479483</v>
      </c>
      <c r="Y162" s="36">
        <f>SUMIFS(СВЦЭМ!$E$39:$E$758,СВЦЭМ!$A$39:$A$758,$A162,СВЦЭМ!$B$39:$B$758,Y$155)+'СЕТ СН'!$F$12</f>
        <v>228.34957091000001</v>
      </c>
    </row>
    <row r="163" spans="1:25" ht="15.75" x14ac:dyDescent="0.2">
      <c r="A163" s="35">
        <f t="shared" si="4"/>
        <v>45390</v>
      </c>
      <c r="B163" s="36">
        <f>SUMIFS(СВЦЭМ!$E$39:$E$758,СВЦЭМ!$A$39:$A$758,$A163,СВЦЭМ!$B$39:$B$758,B$155)+'СЕТ СН'!$F$12</f>
        <v>225.08076697000001</v>
      </c>
      <c r="C163" s="36">
        <f>SUMIFS(СВЦЭМ!$E$39:$E$758,СВЦЭМ!$A$39:$A$758,$A163,СВЦЭМ!$B$39:$B$758,C$155)+'СЕТ СН'!$F$12</f>
        <v>228.85374677999999</v>
      </c>
      <c r="D163" s="36">
        <f>SUMIFS(СВЦЭМ!$E$39:$E$758,СВЦЭМ!$A$39:$A$758,$A163,СВЦЭМ!$B$39:$B$758,D$155)+'СЕТ СН'!$F$12</f>
        <v>231.37221657000001</v>
      </c>
      <c r="E163" s="36">
        <f>SUMIFS(СВЦЭМ!$E$39:$E$758,СВЦЭМ!$A$39:$A$758,$A163,СВЦЭМ!$B$39:$B$758,E$155)+'СЕТ СН'!$F$12</f>
        <v>233.65142247</v>
      </c>
      <c r="F163" s="36">
        <f>SUMIFS(СВЦЭМ!$E$39:$E$758,СВЦЭМ!$A$39:$A$758,$A163,СВЦЭМ!$B$39:$B$758,F$155)+'СЕТ СН'!$F$12</f>
        <v>230.86675647000001</v>
      </c>
      <c r="G163" s="36">
        <f>SUMIFS(СВЦЭМ!$E$39:$E$758,СВЦЭМ!$A$39:$A$758,$A163,СВЦЭМ!$B$39:$B$758,G$155)+'СЕТ СН'!$F$12</f>
        <v>231.56325480000001</v>
      </c>
      <c r="H163" s="36">
        <f>SUMIFS(СВЦЭМ!$E$39:$E$758,СВЦЭМ!$A$39:$A$758,$A163,СВЦЭМ!$B$39:$B$758,H$155)+'СЕТ СН'!$F$12</f>
        <v>226.89330670999999</v>
      </c>
      <c r="I163" s="36">
        <f>SUMIFS(СВЦЭМ!$E$39:$E$758,СВЦЭМ!$A$39:$A$758,$A163,СВЦЭМ!$B$39:$B$758,I$155)+'СЕТ СН'!$F$12</f>
        <v>230.88634114000001</v>
      </c>
      <c r="J163" s="36">
        <f>SUMIFS(СВЦЭМ!$E$39:$E$758,СВЦЭМ!$A$39:$A$758,$A163,СВЦЭМ!$B$39:$B$758,J$155)+'СЕТ СН'!$F$12</f>
        <v>224.62362353</v>
      </c>
      <c r="K163" s="36">
        <f>SUMIFS(СВЦЭМ!$E$39:$E$758,СВЦЭМ!$A$39:$A$758,$A163,СВЦЭМ!$B$39:$B$758,K$155)+'СЕТ СН'!$F$12</f>
        <v>222.67350483999999</v>
      </c>
      <c r="L163" s="36">
        <f>SUMIFS(СВЦЭМ!$E$39:$E$758,СВЦЭМ!$A$39:$A$758,$A163,СВЦЭМ!$B$39:$B$758,L$155)+'СЕТ СН'!$F$12</f>
        <v>222.81999207999999</v>
      </c>
      <c r="M163" s="36">
        <f>SUMIFS(СВЦЭМ!$E$39:$E$758,СВЦЭМ!$A$39:$A$758,$A163,СВЦЭМ!$B$39:$B$758,M$155)+'СЕТ СН'!$F$12</f>
        <v>226.0286217</v>
      </c>
      <c r="N163" s="36">
        <f>SUMIFS(СВЦЭМ!$E$39:$E$758,СВЦЭМ!$A$39:$A$758,$A163,СВЦЭМ!$B$39:$B$758,N$155)+'СЕТ СН'!$F$12</f>
        <v>227.99147221999999</v>
      </c>
      <c r="O163" s="36">
        <f>SUMIFS(СВЦЭМ!$E$39:$E$758,СВЦЭМ!$A$39:$A$758,$A163,СВЦЭМ!$B$39:$B$758,O$155)+'СЕТ СН'!$F$12</f>
        <v>230.01745126</v>
      </c>
      <c r="P163" s="36">
        <f>SUMIFS(СВЦЭМ!$E$39:$E$758,СВЦЭМ!$A$39:$A$758,$A163,СВЦЭМ!$B$39:$B$758,P$155)+'СЕТ СН'!$F$12</f>
        <v>231.74994604</v>
      </c>
      <c r="Q163" s="36">
        <f>SUMIFS(СВЦЭМ!$E$39:$E$758,СВЦЭМ!$A$39:$A$758,$A163,СВЦЭМ!$B$39:$B$758,Q$155)+'СЕТ СН'!$F$12</f>
        <v>233.79712767000001</v>
      </c>
      <c r="R163" s="36">
        <f>SUMIFS(СВЦЭМ!$E$39:$E$758,СВЦЭМ!$A$39:$A$758,$A163,СВЦЭМ!$B$39:$B$758,R$155)+'СЕТ СН'!$F$12</f>
        <v>234.48534273999999</v>
      </c>
      <c r="S163" s="36">
        <f>SUMIFS(СВЦЭМ!$E$39:$E$758,СВЦЭМ!$A$39:$A$758,$A163,СВЦЭМ!$B$39:$B$758,S$155)+'СЕТ СН'!$F$12</f>
        <v>232.43906138</v>
      </c>
      <c r="T163" s="36">
        <f>SUMIFS(СВЦЭМ!$E$39:$E$758,СВЦЭМ!$A$39:$A$758,$A163,СВЦЭМ!$B$39:$B$758,T$155)+'СЕТ СН'!$F$12</f>
        <v>229.99370138</v>
      </c>
      <c r="U163" s="36">
        <f>SUMIFS(СВЦЭМ!$E$39:$E$758,СВЦЭМ!$A$39:$A$758,$A163,СВЦЭМ!$B$39:$B$758,U$155)+'СЕТ СН'!$F$12</f>
        <v>227.21353274000001</v>
      </c>
      <c r="V163" s="36">
        <f>SUMIFS(СВЦЭМ!$E$39:$E$758,СВЦЭМ!$A$39:$A$758,$A163,СВЦЭМ!$B$39:$B$758,V$155)+'СЕТ СН'!$F$12</f>
        <v>226.6706111</v>
      </c>
      <c r="W163" s="36">
        <f>SUMIFS(СВЦЭМ!$E$39:$E$758,СВЦЭМ!$A$39:$A$758,$A163,СВЦЭМ!$B$39:$B$758,W$155)+'СЕТ СН'!$F$12</f>
        <v>226.07341783000001</v>
      </c>
      <c r="X163" s="36">
        <f>SUMIFS(СВЦЭМ!$E$39:$E$758,СВЦЭМ!$A$39:$A$758,$A163,СВЦЭМ!$B$39:$B$758,X$155)+'СЕТ СН'!$F$12</f>
        <v>230.41616234</v>
      </c>
      <c r="Y163" s="36">
        <f>SUMIFS(СВЦЭМ!$E$39:$E$758,СВЦЭМ!$A$39:$A$758,$A163,СВЦЭМ!$B$39:$B$758,Y$155)+'СЕТ СН'!$F$12</f>
        <v>234.48581537999999</v>
      </c>
    </row>
    <row r="164" spans="1:25" ht="15.75" x14ac:dyDescent="0.2">
      <c r="A164" s="35">
        <f t="shared" si="4"/>
        <v>45391</v>
      </c>
      <c r="B164" s="36">
        <f>SUMIFS(СВЦЭМ!$E$39:$E$758,СВЦЭМ!$A$39:$A$758,$A164,СВЦЭМ!$B$39:$B$758,B$155)+'СЕТ СН'!$F$12</f>
        <v>233.72259131999999</v>
      </c>
      <c r="C164" s="36">
        <f>SUMIFS(СВЦЭМ!$E$39:$E$758,СВЦЭМ!$A$39:$A$758,$A164,СВЦЭМ!$B$39:$B$758,C$155)+'СЕТ СН'!$F$12</f>
        <v>238.78520096</v>
      </c>
      <c r="D164" s="36">
        <f>SUMIFS(СВЦЭМ!$E$39:$E$758,СВЦЭМ!$A$39:$A$758,$A164,СВЦЭМ!$B$39:$B$758,D$155)+'СЕТ СН'!$F$12</f>
        <v>243.03420331999999</v>
      </c>
      <c r="E164" s="36">
        <f>SUMIFS(СВЦЭМ!$E$39:$E$758,СВЦЭМ!$A$39:$A$758,$A164,СВЦЭМ!$B$39:$B$758,E$155)+'СЕТ СН'!$F$12</f>
        <v>245.43409434</v>
      </c>
      <c r="F164" s="36">
        <f>SUMIFS(СВЦЭМ!$E$39:$E$758,СВЦЭМ!$A$39:$A$758,$A164,СВЦЭМ!$B$39:$B$758,F$155)+'СЕТ СН'!$F$12</f>
        <v>244.42874492999999</v>
      </c>
      <c r="G164" s="36">
        <f>SUMIFS(СВЦЭМ!$E$39:$E$758,СВЦЭМ!$A$39:$A$758,$A164,СВЦЭМ!$B$39:$B$758,G$155)+'СЕТ СН'!$F$12</f>
        <v>241.83547379000001</v>
      </c>
      <c r="H164" s="36">
        <f>SUMIFS(СВЦЭМ!$E$39:$E$758,СВЦЭМ!$A$39:$A$758,$A164,СВЦЭМ!$B$39:$B$758,H$155)+'СЕТ СН'!$F$12</f>
        <v>236.46159491</v>
      </c>
      <c r="I164" s="36">
        <f>SUMIFS(СВЦЭМ!$E$39:$E$758,СВЦЭМ!$A$39:$A$758,$A164,СВЦЭМ!$B$39:$B$758,I$155)+'СЕТ СН'!$F$12</f>
        <v>230.83630170999999</v>
      </c>
      <c r="J164" s="36">
        <f>SUMIFS(СВЦЭМ!$E$39:$E$758,СВЦЭМ!$A$39:$A$758,$A164,СВЦЭМ!$B$39:$B$758,J$155)+'СЕТ СН'!$F$12</f>
        <v>228.11722054000001</v>
      </c>
      <c r="K164" s="36">
        <f>SUMIFS(СВЦЭМ!$E$39:$E$758,СВЦЭМ!$A$39:$A$758,$A164,СВЦЭМ!$B$39:$B$758,K$155)+'СЕТ СН'!$F$12</f>
        <v>226.32413529999999</v>
      </c>
      <c r="L164" s="36">
        <f>SUMIFS(СВЦЭМ!$E$39:$E$758,СВЦЭМ!$A$39:$A$758,$A164,СВЦЭМ!$B$39:$B$758,L$155)+'СЕТ СН'!$F$12</f>
        <v>227.31458910000001</v>
      </c>
      <c r="M164" s="36">
        <f>SUMIFS(СВЦЭМ!$E$39:$E$758,СВЦЭМ!$A$39:$A$758,$A164,СВЦЭМ!$B$39:$B$758,M$155)+'СЕТ СН'!$F$12</f>
        <v>229.61072397000001</v>
      </c>
      <c r="N164" s="36">
        <f>SUMIFS(СВЦЭМ!$E$39:$E$758,СВЦЭМ!$A$39:$A$758,$A164,СВЦЭМ!$B$39:$B$758,N$155)+'СЕТ СН'!$F$12</f>
        <v>231.03163090999999</v>
      </c>
      <c r="O164" s="36">
        <f>SUMIFS(СВЦЭМ!$E$39:$E$758,СВЦЭМ!$A$39:$A$758,$A164,СВЦЭМ!$B$39:$B$758,O$155)+'СЕТ СН'!$F$12</f>
        <v>232.86108229999999</v>
      </c>
      <c r="P164" s="36">
        <f>SUMIFS(СВЦЭМ!$E$39:$E$758,СВЦЭМ!$A$39:$A$758,$A164,СВЦЭМ!$B$39:$B$758,P$155)+'СЕТ СН'!$F$12</f>
        <v>234.43496938000001</v>
      </c>
      <c r="Q164" s="36">
        <f>SUMIFS(СВЦЭМ!$E$39:$E$758,СВЦЭМ!$A$39:$A$758,$A164,СВЦЭМ!$B$39:$B$758,Q$155)+'СЕТ СН'!$F$12</f>
        <v>236.36758143</v>
      </c>
      <c r="R164" s="36">
        <f>SUMIFS(СВЦЭМ!$E$39:$E$758,СВЦЭМ!$A$39:$A$758,$A164,СВЦЭМ!$B$39:$B$758,R$155)+'СЕТ СН'!$F$12</f>
        <v>236.45053646</v>
      </c>
      <c r="S164" s="36">
        <f>SUMIFS(СВЦЭМ!$E$39:$E$758,СВЦЭМ!$A$39:$A$758,$A164,СВЦЭМ!$B$39:$B$758,S$155)+'СЕТ СН'!$F$12</f>
        <v>234.65409484</v>
      </c>
      <c r="T164" s="36">
        <f>SUMIFS(СВЦЭМ!$E$39:$E$758,СВЦЭМ!$A$39:$A$758,$A164,СВЦЭМ!$B$39:$B$758,T$155)+'СЕТ СН'!$F$12</f>
        <v>231.07485363999999</v>
      </c>
      <c r="U164" s="36">
        <f>SUMIFS(СВЦЭМ!$E$39:$E$758,СВЦЭМ!$A$39:$A$758,$A164,СВЦЭМ!$B$39:$B$758,U$155)+'СЕТ СН'!$F$12</f>
        <v>230.05538340999999</v>
      </c>
      <c r="V164" s="36">
        <f>SUMIFS(СВЦЭМ!$E$39:$E$758,СВЦЭМ!$A$39:$A$758,$A164,СВЦЭМ!$B$39:$B$758,V$155)+'СЕТ СН'!$F$12</f>
        <v>226.60259289000001</v>
      </c>
      <c r="W164" s="36">
        <f>SUMIFS(СВЦЭМ!$E$39:$E$758,СВЦЭМ!$A$39:$A$758,$A164,СВЦЭМ!$B$39:$B$758,W$155)+'СЕТ СН'!$F$12</f>
        <v>227.77201686000001</v>
      </c>
      <c r="X164" s="36">
        <f>SUMIFS(СВЦЭМ!$E$39:$E$758,СВЦЭМ!$A$39:$A$758,$A164,СВЦЭМ!$B$39:$B$758,X$155)+'СЕТ СН'!$F$12</f>
        <v>237.93637104999999</v>
      </c>
      <c r="Y164" s="36">
        <f>SUMIFS(СВЦЭМ!$E$39:$E$758,СВЦЭМ!$A$39:$A$758,$A164,СВЦЭМ!$B$39:$B$758,Y$155)+'СЕТ СН'!$F$12</f>
        <v>237.93082014000001</v>
      </c>
    </row>
    <row r="165" spans="1:25" ht="15.75" x14ac:dyDescent="0.2">
      <c r="A165" s="35">
        <f t="shared" si="4"/>
        <v>45392</v>
      </c>
      <c r="B165" s="36">
        <f>SUMIFS(СВЦЭМ!$E$39:$E$758,СВЦЭМ!$A$39:$A$758,$A165,СВЦЭМ!$B$39:$B$758,B$155)+'СЕТ СН'!$F$12</f>
        <v>248.07853233</v>
      </c>
      <c r="C165" s="36">
        <f>SUMIFS(СВЦЭМ!$E$39:$E$758,СВЦЭМ!$A$39:$A$758,$A165,СВЦЭМ!$B$39:$B$758,C$155)+'СЕТ СН'!$F$12</f>
        <v>257.91434099000003</v>
      </c>
      <c r="D165" s="36">
        <f>SUMIFS(СВЦЭМ!$E$39:$E$758,СВЦЭМ!$A$39:$A$758,$A165,СВЦЭМ!$B$39:$B$758,D$155)+'СЕТ СН'!$F$12</f>
        <v>257.93252508</v>
      </c>
      <c r="E165" s="36">
        <f>SUMIFS(СВЦЭМ!$E$39:$E$758,СВЦЭМ!$A$39:$A$758,$A165,СВЦЭМ!$B$39:$B$758,E$155)+'СЕТ СН'!$F$12</f>
        <v>256.83266179999998</v>
      </c>
      <c r="F165" s="36">
        <f>SUMIFS(СВЦЭМ!$E$39:$E$758,СВЦЭМ!$A$39:$A$758,$A165,СВЦЭМ!$B$39:$B$758,F$155)+'СЕТ СН'!$F$12</f>
        <v>256.72435200000001</v>
      </c>
      <c r="G165" s="36">
        <f>SUMIFS(СВЦЭМ!$E$39:$E$758,СВЦЭМ!$A$39:$A$758,$A165,СВЦЭМ!$B$39:$B$758,G$155)+'СЕТ СН'!$F$12</f>
        <v>251.49042329</v>
      </c>
      <c r="H165" s="36">
        <f>SUMIFS(СВЦЭМ!$E$39:$E$758,СВЦЭМ!$A$39:$A$758,$A165,СВЦЭМ!$B$39:$B$758,H$155)+'СЕТ СН'!$F$12</f>
        <v>242.10368614000001</v>
      </c>
      <c r="I165" s="36">
        <f>SUMIFS(СВЦЭМ!$E$39:$E$758,СВЦЭМ!$A$39:$A$758,$A165,СВЦЭМ!$B$39:$B$758,I$155)+'СЕТ СН'!$F$12</f>
        <v>234.59365227999999</v>
      </c>
      <c r="J165" s="36">
        <f>SUMIFS(СВЦЭМ!$E$39:$E$758,СВЦЭМ!$A$39:$A$758,$A165,СВЦЭМ!$B$39:$B$758,J$155)+'СЕТ СН'!$F$12</f>
        <v>222.91277948000001</v>
      </c>
      <c r="K165" s="36">
        <f>SUMIFS(СВЦЭМ!$E$39:$E$758,СВЦЭМ!$A$39:$A$758,$A165,СВЦЭМ!$B$39:$B$758,K$155)+'СЕТ СН'!$F$12</f>
        <v>222.39395773000001</v>
      </c>
      <c r="L165" s="36">
        <f>SUMIFS(СВЦЭМ!$E$39:$E$758,СВЦЭМ!$A$39:$A$758,$A165,СВЦЭМ!$B$39:$B$758,L$155)+'СЕТ СН'!$F$12</f>
        <v>223.10114995000001</v>
      </c>
      <c r="M165" s="36">
        <f>SUMIFS(СВЦЭМ!$E$39:$E$758,СВЦЭМ!$A$39:$A$758,$A165,СВЦЭМ!$B$39:$B$758,M$155)+'СЕТ СН'!$F$12</f>
        <v>224.56751087999999</v>
      </c>
      <c r="N165" s="36">
        <f>SUMIFS(СВЦЭМ!$E$39:$E$758,СВЦЭМ!$A$39:$A$758,$A165,СВЦЭМ!$B$39:$B$758,N$155)+'СЕТ СН'!$F$12</f>
        <v>223.96757607000001</v>
      </c>
      <c r="O165" s="36">
        <f>SUMIFS(СВЦЭМ!$E$39:$E$758,СВЦЭМ!$A$39:$A$758,$A165,СВЦЭМ!$B$39:$B$758,O$155)+'СЕТ СН'!$F$12</f>
        <v>224.81369287000001</v>
      </c>
      <c r="P165" s="36">
        <f>SUMIFS(СВЦЭМ!$E$39:$E$758,СВЦЭМ!$A$39:$A$758,$A165,СВЦЭМ!$B$39:$B$758,P$155)+'СЕТ СН'!$F$12</f>
        <v>226.33775446999999</v>
      </c>
      <c r="Q165" s="36">
        <f>SUMIFS(СВЦЭМ!$E$39:$E$758,СВЦЭМ!$A$39:$A$758,$A165,СВЦЭМ!$B$39:$B$758,Q$155)+'СЕТ СН'!$F$12</f>
        <v>228.20118798999999</v>
      </c>
      <c r="R165" s="36">
        <f>SUMIFS(СВЦЭМ!$E$39:$E$758,СВЦЭМ!$A$39:$A$758,$A165,СВЦЭМ!$B$39:$B$758,R$155)+'СЕТ СН'!$F$12</f>
        <v>229.31729297999999</v>
      </c>
      <c r="S165" s="36">
        <f>SUMIFS(СВЦЭМ!$E$39:$E$758,СВЦЭМ!$A$39:$A$758,$A165,СВЦЭМ!$B$39:$B$758,S$155)+'СЕТ СН'!$F$12</f>
        <v>226.72066573999999</v>
      </c>
      <c r="T165" s="36">
        <f>SUMIFS(СВЦЭМ!$E$39:$E$758,СВЦЭМ!$A$39:$A$758,$A165,СВЦЭМ!$B$39:$B$758,T$155)+'СЕТ СН'!$F$12</f>
        <v>224.06490735</v>
      </c>
      <c r="U165" s="36">
        <f>SUMIFS(СВЦЭМ!$E$39:$E$758,СВЦЭМ!$A$39:$A$758,$A165,СВЦЭМ!$B$39:$B$758,U$155)+'СЕТ СН'!$F$12</f>
        <v>221.25901347999999</v>
      </c>
      <c r="V165" s="36">
        <f>SUMIFS(СВЦЭМ!$E$39:$E$758,СВЦЭМ!$A$39:$A$758,$A165,СВЦЭМ!$B$39:$B$758,V$155)+'СЕТ СН'!$F$12</f>
        <v>219.25566230000001</v>
      </c>
      <c r="W165" s="36">
        <f>SUMIFS(СВЦЭМ!$E$39:$E$758,СВЦЭМ!$A$39:$A$758,$A165,СВЦЭМ!$B$39:$B$758,W$155)+'СЕТ СН'!$F$12</f>
        <v>217.96407747000001</v>
      </c>
      <c r="X165" s="36">
        <f>SUMIFS(СВЦЭМ!$E$39:$E$758,СВЦЭМ!$A$39:$A$758,$A165,СВЦЭМ!$B$39:$B$758,X$155)+'СЕТ СН'!$F$12</f>
        <v>223.97059542</v>
      </c>
      <c r="Y165" s="36">
        <f>SUMIFS(СВЦЭМ!$E$39:$E$758,СВЦЭМ!$A$39:$A$758,$A165,СВЦЭМ!$B$39:$B$758,Y$155)+'СЕТ СН'!$F$12</f>
        <v>227.88377034999999</v>
      </c>
    </row>
    <row r="166" spans="1:25" ht="15.75" x14ac:dyDescent="0.2">
      <c r="A166" s="35">
        <f t="shared" si="4"/>
        <v>45393</v>
      </c>
      <c r="B166" s="36">
        <f>SUMIFS(СВЦЭМ!$E$39:$E$758,СВЦЭМ!$A$39:$A$758,$A166,СВЦЭМ!$B$39:$B$758,B$155)+'СЕТ СН'!$F$12</f>
        <v>233.91137854999999</v>
      </c>
      <c r="C166" s="36">
        <f>SUMIFS(СВЦЭМ!$E$39:$E$758,СВЦЭМ!$A$39:$A$758,$A166,СВЦЭМ!$B$39:$B$758,C$155)+'СЕТ СН'!$F$12</f>
        <v>240.45174993000001</v>
      </c>
      <c r="D166" s="36">
        <f>SUMIFS(СВЦЭМ!$E$39:$E$758,СВЦЭМ!$A$39:$A$758,$A166,СВЦЭМ!$B$39:$B$758,D$155)+'СЕТ СН'!$F$12</f>
        <v>246.6101912</v>
      </c>
      <c r="E166" s="36">
        <f>SUMIFS(СВЦЭМ!$E$39:$E$758,СВЦЭМ!$A$39:$A$758,$A166,СВЦЭМ!$B$39:$B$758,E$155)+'СЕТ СН'!$F$12</f>
        <v>247.27347377000001</v>
      </c>
      <c r="F166" s="36">
        <f>SUMIFS(СВЦЭМ!$E$39:$E$758,СВЦЭМ!$A$39:$A$758,$A166,СВЦЭМ!$B$39:$B$758,F$155)+'СЕТ СН'!$F$12</f>
        <v>247.18684639</v>
      </c>
      <c r="G166" s="36">
        <f>SUMIFS(СВЦЭМ!$E$39:$E$758,СВЦЭМ!$A$39:$A$758,$A166,СВЦЭМ!$B$39:$B$758,G$155)+'СЕТ СН'!$F$12</f>
        <v>244.27168605</v>
      </c>
      <c r="H166" s="36">
        <f>SUMIFS(СВЦЭМ!$E$39:$E$758,СВЦЭМ!$A$39:$A$758,$A166,СВЦЭМ!$B$39:$B$758,H$155)+'СЕТ СН'!$F$12</f>
        <v>236.93847638</v>
      </c>
      <c r="I166" s="36">
        <f>SUMIFS(СВЦЭМ!$E$39:$E$758,СВЦЭМ!$A$39:$A$758,$A166,СВЦЭМ!$B$39:$B$758,I$155)+'СЕТ СН'!$F$12</f>
        <v>227.68334447000001</v>
      </c>
      <c r="J166" s="36">
        <f>SUMIFS(СВЦЭМ!$E$39:$E$758,СВЦЭМ!$A$39:$A$758,$A166,СВЦЭМ!$B$39:$B$758,J$155)+'СЕТ СН'!$F$12</f>
        <v>227.33995730999999</v>
      </c>
      <c r="K166" s="36">
        <f>SUMIFS(СВЦЭМ!$E$39:$E$758,СВЦЭМ!$A$39:$A$758,$A166,СВЦЭМ!$B$39:$B$758,K$155)+'СЕТ СН'!$F$12</f>
        <v>227.51875217</v>
      </c>
      <c r="L166" s="36">
        <f>SUMIFS(СВЦЭМ!$E$39:$E$758,СВЦЭМ!$A$39:$A$758,$A166,СВЦЭМ!$B$39:$B$758,L$155)+'СЕТ СН'!$F$12</f>
        <v>227.11352608000001</v>
      </c>
      <c r="M166" s="36">
        <f>SUMIFS(СВЦЭМ!$E$39:$E$758,СВЦЭМ!$A$39:$A$758,$A166,СВЦЭМ!$B$39:$B$758,M$155)+'СЕТ СН'!$F$12</f>
        <v>228.85671275000001</v>
      </c>
      <c r="N166" s="36">
        <f>SUMIFS(СВЦЭМ!$E$39:$E$758,СВЦЭМ!$A$39:$A$758,$A166,СВЦЭМ!$B$39:$B$758,N$155)+'СЕТ СН'!$F$12</f>
        <v>228.28943563999999</v>
      </c>
      <c r="O166" s="36">
        <f>SUMIFS(СВЦЭМ!$E$39:$E$758,СВЦЭМ!$A$39:$A$758,$A166,СВЦЭМ!$B$39:$B$758,O$155)+'СЕТ СН'!$F$12</f>
        <v>229.37637423000001</v>
      </c>
      <c r="P166" s="36">
        <f>SUMIFS(СВЦЭМ!$E$39:$E$758,СВЦЭМ!$A$39:$A$758,$A166,СВЦЭМ!$B$39:$B$758,P$155)+'СЕТ СН'!$F$12</f>
        <v>232.55921366000001</v>
      </c>
      <c r="Q166" s="36">
        <f>SUMIFS(СВЦЭМ!$E$39:$E$758,СВЦЭМ!$A$39:$A$758,$A166,СВЦЭМ!$B$39:$B$758,Q$155)+'СЕТ СН'!$F$12</f>
        <v>234.12021774999999</v>
      </c>
      <c r="R166" s="36">
        <f>SUMIFS(СВЦЭМ!$E$39:$E$758,СВЦЭМ!$A$39:$A$758,$A166,СВЦЭМ!$B$39:$B$758,R$155)+'СЕТ СН'!$F$12</f>
        <v>232.89721685000001</v>
      </c>
      <c r="S166" s="36">
        <f>SUMIFS(СВЦЭМ!$E$39:$E$758,СВЦЭМ!$A$39:$A$758,$A166,СВЦЭМ!$B$39:$B$758,S$155)+'СЕТ СН'!$F$12</f>
        <v>231.59008093</v>
      </c>
      <c r="T166" s="36">
        <f>SUMIFS(СВЦЭМ!$E$39:$E$758,СВЦЭМ!$A$39:$A$758,$A166,СВЦЭМ!$B$39:$B$758,T$155)+'СЕТ СН'!$F$12</f>
        <v>226.93751262000001</v>
      </c>
      <c r="U166" s="36">
        <f>SUMIFS(СВЦЭМ!$E$39:$E$758,СВЦЭМ!$A$39:$A$758,$A166,СВЦЭМ!$B$39:$B$758,U$155)+'СЕТ СН'!$F$12</f>
        <v>224.72479835999999</v>
      </c>
      <c r="V166" s="36">
        <f>SUMIFS(СВЦЭМ!$E$39:$E$758,СВЦЭМ!$A$39:$A$758,$A166,СВЦЭМ!$B$39:$B$758,V$155)+'СЕТ СН'!$F$12</f>
        <v>224.22647709</v>
      </c>
      <c r="W166" s="36">
        <f>SUMIFS(СВЦЭМ!$E$39:$E$758,СВЦЭМ!$A$39:$A$758,$A166,СВЦЭМ!$B$39:$B$758,W$155)+'СЕТ СН'!$F$12</f>
        <v>222.24006549000001</v>
      </c>
      <c r="X166" s="36">
        <f>SUMIFS(СВЦЭМ!$E$39:$E$758,СВЦЭМ!$A$39:$A$758,$A166,СВЦЭМ!$B$39:$B$758,X$155)+'СЕТ СН'!$F$12</f>
        <v>227.17962498</v>
      </c>
      <c r="Y166" s="36">
        <f>SUMIFS(СВЦЭМ!$E$39:$E$758,СВЦЭМ!$A$39:$A$758,$A166,СВЦЭМ!$B$39:$B$758,Y$155)+'СЕТ СН'!$F$12</f>
        <v>231.89386035999999</v>
      </c>
    </row>
    <row r="167" spans="1:25" ht="15.75" x14ac:dyDescent="0.2">
      <c r="A167" s="35">
        <f t="shared" si="4"/>
        <v>45394</v>
      </c>
      <c r="B167" s="36">
        <f>SUMIFS(СВЦЭМ!$E$39:$E$758,СВЦЭМ!$A$39:$A$758,$A167,СВЦЭМ!$B$39:$B$758,B$155)+'СЕТ СН'!$F$12</f>
        <v>229.00924922999999</v>
      </c>
      <c r="C167" s="36">
        <f>SUMIFS(СВЦЭМ!$E$39:$E$758,СВЦЭМ!$A$39:$A$758,$A167,СВЦЭМ!$B$39:$B$758,C$155)+'СЕТ СН'!$F$12</f>
        <v>226.43798222000001</v>
      </c>
      <c r="D167" s="36">
        <f>SUMIFS(СВЦЭМ!$E$39:$E$758,СВЦЭМ!$A$39:$A$758,$A167,СВЦЭМ!$B$39:$B$758,D$155)+'СЕТ СН'!$F$12</f>
        <v>229.85451032</v>
      </c>
      <c r="E167" s="36">
        <f>SUMIFS(СВЦЭМ!$E$39:$E$758,СВЦЭМ!$A$39:$A$758,$A167,СВЦЭМ!$B$39:$B$758,E$155)+'СЕТ СН'!$F$12</f>
        <v>234.18396973</v>
      </c>
      <c r="F167" s="36">
        <f>SUMIFS(СВЦЭМ!$E$39:$E$758,СВЦЭМ!$A$39:$A$758,$A167,СВЦЭМ!$B$39:$B$758,F$155)+'СЕТ СН'!$F$12</f>
        <v>233.65454937000001</v>
      </c>
      <c r="G167" s="36">
        <f>SUMIFS(СВЦЭМ!$E$39:$E$758,СВЦЭМ!$A$39:$A$758,$A167,СВЦЭМ!$B$39:$B$758,G$155)+'СЕТ СН'!$F$12</f>
        <v>229.89429422000001</v>
      </c>
      <c r="H167" s="36">
        <f>SUMIFS(СВЦЭМ!$E$39:$E$758,СВЦЭМ!$A$39:$A$758,$A167,СВЦЭМ!$B$39:$B$758,H$155)+'СЕТ СН'!$F$12</f>
        <v>222.74638252</v>
      </c>
      <c r="I167" s="36">
        <f>SUMIFS(СВЦЭМ!$E$39:$E$758,СВЦЭМ!$A$39:$A$758,$A167,СВЦЭМ!$B$39:$B$758,I$155)+'СЕТ СН'!$F$12</f>
        <v>215.39378239000001</v>
      </c>
      <c r="J167" s="36">
        <f>SUMIFS(СВЦЭМ!$E$39:$E$758,СВЦЭМ!$A$39:$A$758,$A167,СВЦЭМ!$B$39:$B$758,J$155)+'СЕТ СН'!$F$12</f>
        <v>211.66291167</v>
      </c>
      <c r="K167" s="36">
        <f>SUMIFS(СВЦЭМ!$E$39:$E$758,СВЦЭМ!$A$39:$A$758,$A167,СВЦЭМ!$B$39:$B$758,K$155)+'СЕТ СН'!$F$12</f>
        <v>210.77627584999999</v>
      </c>
      <c r="L167" s="36">
        <f>SUMIFS(СВЦЭМ!$E$39:$E$758,СВЦЭМ!$A$39:$A$758,$A167,СВЦЭМ!$B$39:$B$758,L$155)+'СЕТ СН'!$F$12</f>
        <v>210.86448913999999</v>
      </c>
      <c r="M167" s="36">
        <f>SUMIFS(СВЦЭМ!$E$39:$E$758,СВЦЭМ!$A$39:$A$758,$A167,СВЦЭМ!$B$39:$B$758,M$155)+'СЕТ СН'!$F$12</f>
        <v>211.69297892</v>
      </c>
      <c r="N167" s="36">
        <f>SUMIFS(СВЦЭМ!$E$39:$E$758,СВЦЭМ!$A$39:$A$758,$A167,СВЦЭМ!$B$39:$B$758,N$155)+'СЕТ СН'!$F$12</f>
        <v>212.68408453999999</v>
      </c>
      <c r="O167" s="36">
        <f>SUMIFS(СВЦЭМ!$E$39:$E$758,СВЦЭМ!$A$39:$A$758,$A167,СВЦЭМ!$B$39:$B$758,O$155)+'СЕТ СН'!$F$12</f>
        <v>213.48134060999999</v>
      </c>
      <c r="P167" s="36">
        <f>SUMIFS(СВЦЭМ!$E$39:$E$758,СВЦЭМ!$A$39:$A$758,$A167,СВЦЭМ!$B$39:$B$758,P$155)+'СЕТ СН'!$F$12</f>
        <v>215.45435989999999</v>
      </c>
      <c r="Q167" s="36">
        <f>SUMIFS(СВЦЭМ!$E$39:$E$758,СВЦЭМ!$A$39:$A$758,$A167,СВЦЭМ!$B$39:$B$758,Q$155)+'СЕТ СН'!$F$12</f>
        <v>217.36425689000001</v>
      </c>
      <c r="R167" s="36">
        <f>SUMIFS(СВЦЭМ!$E$39:$E$758,СВЦЭМ!$A$39:$A$758,$A167,СВЦЭМ!$B$39:$B$758,R$155)+'СЕТ СН'!$F$12</f>
        <v>217.7118667</v>
      </c>
      <c r="S167" s="36">
        <f>SUMIFS(СВЦЭМ!$E$39:$E$758,СВЦЭМ!$A$39:$A$758,$A167,СВЦЭМ!$B$39:$B$758,S$155)+'СЕТ СН'!$F$12</f>
        <v>216.48132196</v>
      </c>
      <c r="T167" s="36">
        <f>SUMIFS(СВЦЭМ!$E$39:$E$758,СВЦЭМ!$A$39:$A$758,$A167,СВЦЭМ!$B$39:$B$758,T$155)+'СЕТ СН'!$F$12</f>
        <v>212.46427564999999</v>
      </c>
      <c r="U167" s="36">
        <f>SUMIFS(СВЦЭМ!$E$39:$E$758,СВЦЭМ!$A$39:$A$758,$A167,СВЦЭМ!$B$39:$B$758,U$155)+'СЕТ СН'!$F$12</f>
        <v>212.38089629999999</v>
      </c>
      <c r="V167" s="36">
        <f>SUMIFS(СВЦЭМ!$E$39:$E$758,СВЦЭМ!$A$39:$A$758,$A167,СВЦЭМ!$B$39:$B$758,V$155)+'СЕТ СН'!$F$12</f>
        <v>210.3048325</v>
      </c>
      <c r="W167" s="36">
        <f>SUMIFS(СВЦЭМ!$E$39:$E$758,СВЦЭМ!$A$39:$A$758,$A167,СВЦЭМ!$B$39:$B$758,W$155)+'СЕТ СН'!$F$12</f>
        <v>209.73957465000001</v>
      </c>
      <c r="X167" s="36">
        <f>SUMIFS(СВЦЭМ!$E$39:$E$758,СВЦЭМ!$A$39:$A$758,$A167,СВЦЭМ!$B$39:$B$758,X$155)+'СЕТ СН'!$F$12</f>
        <v>215.21074726000001</v>
      </c>
      <c r="Y167" s="36">
        <f>SUMIFS(СВЦЭМ!$E$39:$E$758,СВЦЭМ!$A$39:$A$758,$A167,СВЦЭМ!$B$39:$B$758,Y$155)+'СЕТ СН'!$F$12</f>
        <v>218.2538955</v>
      </c>
    </row>
    <row r="168" spans="1:25" ht="15.75" x14ac:dyDescent="0.2">
      <c r="A168" s="35">
        <f t="shared" si="4"/>
        <v>45395</v>
      </c>
      <c r="B168" s="36">
        <f>SUMIFS(СВЦЭМ!$E$39:$E$758,СВЦЭМ!$A$39:$A$758,$A168,СВЦЭМ!$B$39:$B$758,B$155)+'СЕТ СН'!$F$12</f>
        <v>225.1987694</v>
      </c>
      <c r="C168" s="36">
        <f>SUMIFS(СВЦЭМ!$E$39:$E$758,СВЦЭМ!$A$39:$A$758,$A168,СВЦЭМ!$B$39:$B$758,C$155)+'СЕТ СН'!$F$12</f>
        <v>226.03066156</v>
      </c>
      <c r="D168" s="36">
        <f>SUMIFS(СВЦЭМ!$E$39:$E$758,СВЦЭМ!$A$39:$A$758,$A168,СВЦЭМ!$B$39:$B$758,D$155)+'СЕТ СН'!$F$12</f>
        <v>229.54935774</v>
      </c>
      <c r="E168" s="36">
        <f>SUMIFS(СВЦЭМ!$E$39:$E$758,СВЦЭМ!$A$39:$A$758,$A168,СВЦЭМ!$B$39:$B$758,E$155)+'СЕТ СН'!$F$12</f>
        <v>232.63541053</v>
      </c>
      <c r="F168" s="36">
        <f>SUMIFS(СВЦЭМ!$E$39:$E$758,СВЦЭМ!$A$39:$A$758,$A168,СВЦЭМ!$B$39:$B$758,F$155)+'СЕТ СН'!$F$12</f>
        <v>232.93580449999999</v>
      </c>
      <c r="G168" s="36">
        <f>SUMIFS(СВЦЭМ!$E$39:$E$758,СВЦЭМ!$A$39:$A$758,$A168,СВЦЭМ!$B$39:$B$758,G$155)+'СЕТ СН'!$F$12</f>
        <v>233.63136377000001</v>
      </c>
      <c r="H168" s="36">
        <f>SUMIFS(СВЦЭМ!$E$39:$E$758,СВЦЭМ!$A$39:$A$758,$A168,СВЦЭМ!$B$39:$B$758,H$155)+'СЕТ СН'!$F$12</f>
        <v>230.96073250000001</v>
      </c>
      <c r="I168" s="36">
        <f>SUMIFS(СВЦЭМ!$E$39:$E$758,СВЦЭМ!$A$39:$A$758,$A168,СВЦЭМ!$B$39:$B$758,I$155)+'СЕТ СН'!$F$12</f>
        <v>228.65389332999999</v>
      </c>
      <c r="J168" s="36">
        <f>SUMIFS(СВЦЭМ!$E$39:$E$758,СВЦЭМ!$A$39:$A$758,$A168,СВЦЭМ!$B$39:$B$758,J$155)+'СЕТ СН'!$F$12</f>
        <v>222.59886334999999</v>
      </c>
      <c r="K168" s="36">
        <f>SUMIFS(СВЦЭМ!$E$39:$E$758,СВЦЭМ!$A$39:$A$758,$A168,СВЦЭМ!$B$39:$B$758,K$155)+'СЕТ СН'!$F$12</f>
        <v>215.39062299</v>
      </c>
      <c r="L168" s="36">
        <f>SUMIFS(СВЦЭМ!$E$39:$E$758,СВЦЭМ!$A$39:$A$758,$A168,СВЦЭМ!$B$39:$B$758,L$155)+'СЕТ СН'!$F$12</f>
        <v>212.27303276000001</v>
      </c>
      <c r="M168" s="36">
        <f>SUMIFS(СВЦЭМ!$E$39:$E$758,СВЦЭМ!$A$39:$A$758,$A168,СВЦЭМ!$B$39:$B$758,M$155)+'СЕТ СН'!$F$12</f>
        <v>215.96771892999999</v>
      </c>
      <c r="N168" s="36">
        <f>SUMIFS(СВЦЭМ!$E$39:$E$758,СВЦЭМ!$A$39:$A$758,$A168,СВЦЭМ!$B$39:$B$758,N$155)+'СЕТ СН'!$F$12</f>
        <v>217.32130515</v>
      </c>
      <c r="O168" s="36">
        <f>SUMIFS(СВЦЭМ!$E$39:$E$758,СВЦЭМ!$A$39:$A$758,$A168,СВЦЭМ!$B$39:$B$758,O$155)+'СЕТ СН'!$F$12</f>
        <v>218.89453596000001</v>
      </c>
      <c r="P168" s="36">
        <f>SUMIFS(СВЦЭМ!$E$39:$E$758,СВЦЭМ!$A$39:$A$758,$A168,СВЦЭМ!$B$39:$B$758,P$155)+'СЕТ СН'!$F$12</f>
        <v>220.74516740999999</v>
      </c>
      <c r="Q168" s="36">
        <f>SUMIFS(СВЦЭМ!$E$39:$E$758,СВЦЭМ!$A$39:$A$758,$A168,СВЦЭМ!$B$39:$B$758,Q$155)+'СЕТ СН'!$F$12</f>
        <v>221.53588256</v>
      </c>
      <c r="R168" s="36">
        <f>SUMIFS(СВЦЭМ!$E$39:$E$758,СВЦЭМ!$A$39:$A$758,$A168,СВЦЭМ!$B$39:$B$758,R$155)+'СЕТ СН'!$F$12</f>
        <v>221.12343609999999</v>
      </c>
      <c r="S168" s="36">
        <f>SUMIFS(СВЦЭМ!$E$39:$E$758,СВЦЭМ!$A$39:$A$758,$A168,СВЦЭМ!$B$39:$B$758,S$155)+'СЕТ СН'!$F$12</f>
        <v>220.6644838</v>
      </c>
      <c r="T168" s="36">
        <f>SUMIFS(СВЦЭМ!$E$39:$E$758,СВЦЭМ!$A$39:$A$758,$A168,СВЦЭМ!$B$39:$B$758,T$155)+'СЕТ СН'!$F$12</f>
        <v>217.06087269</v>
      </c>
      <c r="U168" s="36">
        <f>SUMIFS(СВЦЭМ!$E$39:$E$758,СВЦЭМ!$A$39:$A$758,$A168,СВЦЭМ!$B$39:$B$758,U$155)+'СЕТ СН'!$F$12</f>
        <v>216.57874053</v>
      </c>
      <c r="V168" s="36">
        <f>SUMIFS(СВЦЭМ!$E$39:$E$758,СВЦЭМ!$A$39:$A$758,$A168,СВЦЭМ!$B$39:$B$758,V$155)+'СЕТ СН'!$F$12</f>
        <v>214.69273235</v>
      </c>
      <c r="W168" s="36">
        <f>SUMIFS(СВЦЭМ!$E$39:$E$758,СВЦЭМ!$A$39:$A$758,$A168,СВЦЭМ!$B$39:$B$758,W$155)+'СЕТ СН'!$F$12</f>
        <v>212.11867806999999</v>
      </c>
      <c r="X168" s="36">
        <f>SUMIFS(СВЦЭМ!$E$39:$E$758,СВЦЭМ!$A$39:$A$758,$A168,СВЦЭМ!$B$39:$B$758,X$155)+'СЕТ СН'!$F$12</f>
        <v>217.92876057999999</v>
      </c>
      <c r="Y168" s="36">
        <f>SUMIFS(СВЦЭМ!$E$39:$E$758,СВЦЭМ!$A$39:$A$758,$A168,СВЦЭМ!$B$39:$B$758,Y$155)+'СЕТ СН'!$F$12</f>
        <v>220.46068126</v>
      </c>
    </row>
    <row r="169" spans="1:25" ht="15.75" x14ac:dyDescent="0.2">
      <c r="A169" s="35">
        <f t="shared" si="4"/>
        <v>45396</v>
      </c>
      <c r="B169" s="36">
        <f>SUMIFS(СВЦЭМ!$E$39:$E$758,СВЦЭМ!$A$39:$A$758,$A169,СВЦЭМ!$B$39:$B$758,B$155)+'СЕТ СН'!$F$12</f>
        <v>212.51071830999999</v>
      </c>
      <c r="C169" s="36">
        <f>SUMIFS(СВЦЭМ!$E$39:$E$758,СВЦЭМ!$A$39:$A$758,$A169,СВЦЭМ!$B$39:$B$758,C$155)+'СЕТ СН'!$F$12</f>
        <v>220.73334967</v>
      </c>
      <c r="D169" s="36">
        <f>SUMIFS(СВЦЭМ!$E$39:$E$758,СВЦЭМ!$A$39:$A$758,$A169,СВЦЭМ!$B$39:$B$758,D$155)+'СЕТ СН'!$F$12</f>
        <v>226.19045968</v>
      </c>
      <c r="E169" s="36">
        <f>SUMIFS(СВЦЭМ!$E$39:$E$758,СВЦЭМ!$A$39:$A$758,$A169,СВЦЭМ!$B$39:$B$758,E$155)+'СЕТ СН'!$F$12</f>
        <v>227.56514088</v>
      </c>
      <c r="F169" s="36">
        <f>SUMIFS(СВЦЭМ!$E$39:$E$758,СВЦЭМ!$A$39:$A$758,$A169,СВЦЭМ!$B$39:$B$758,F$155)+'СЕТ СН'!$F$12</f>
        <v>229.08347402999999</v>
      </c>
      <c r="G169" s="36">
        <f>SUMIFS(СВЦЭМ!$E$39:$E$758,СВЦЭМ!$A$39:$A$758,$A169,СВЦЭМ!$B$39:$B$758,G$155)+'СЕТ СН'!$F$12</f>
        <v>231.08808488</v>
      </c>
      <c r="H169" s="36">
        <f>SUMIFS(СВЦЭМ!$E$39:$E$758,СВЦЭМ!$A$39:$A$758,$A169,СВЦЭМ!$B$39:$B$758,H$155)+'СЕТ СН'!$F$12</f>
        <v>232.35064030999999</v>
      </c>
      <c r="I169" s="36">
        <f>SUMIFS(СВЦЭМ!$E$39:$E$758,СВЦЭМ!$A$39:$A$758,$A169,СВЦЭМ!$B$39:$B$758,I$155)+'СЕТ СН'!$F$12</f>
        <v>229.90595951</v>
      </c>
      <c r="J169" s="36">
        <f>SUMIFS(СВЦЭМ!$E$39:$E$758,СВЦЭМ!$A$39:$A$758,$A169,СВЦЭМ!$B$39:$B$758,J$155)+'СЕТ СН'!$F$12</f>
        <v>222.23372416999999</v>
      </c>
      <c r="K169" s="36">
        <f>SUMIFS(СВЦЭМ!$E$39:$E$758,СВЦЭМ!$A$39:$A$758,$A169,СВЦЭМ!$B$39:$B$758,K$155)+'СЕТ СН'!$F$12</f>
        <v>215.02583668</v>
      </c>
      <c r="L169" s="36">
        <f>SUMIFS(СВЦЭМ!$E$39:$E$758,СВЦЭМ!$A$39:$A$758,$A169,СВЦЭМ!$B$39:$B$758,L$155)+'СЕТ СН'!$F$12</f>
        <v>210.59192593</v>
      </c>
      <c r="M169" s="36">
        <f>SUMIFS(СВЦЭМ!$E$39:$E$758,СВЦЭМ!$A$39:$A$758,$A169,СВЦЭМ!$B$39:$B$758,M$155)+'СЕТ СН'!$F$12</f>
        <v>213.00406927</v>
      </c>
      <c r="N169" s="36">
        <f>SUMIFS(СВЦЭМ!$E$39:$E$758,СВЦЭМ!$A$39:$A$758,$A169,СВЦЭМ!$B$39:$B$758,N$155)+'СЕТ СН'!$F$12</f>
        <v>216.24113338999999</v>
      </c>
      <c r="O169" s="36">
        <f>SUMIFS(СВЦЭМ!$E$39:$E$758,СВЦЭМ!$A$39:$A$758,$A169,СВЦЭМ!$B$39:$B$758,O$155)+'СЕТ СН'!$F$12</f>
        <v>218.33936147</v>
      </c>
      <c r="P169" s="36">
        <f>SUMIFS(СВЦЭМ!$E$39:$E$758,СВЦЭМ!$A$39:$A$758,$A169,СВЦЭМ!$B$39:$B$758,P$155)+'СЕТ СН'!$F$12</f>
        <v>219.67632882999999</v>
      </c>
      <c r="Q169" s="36">
        <f>SUMIFS(СВЦЭМ!$E$39:$E$758,СВЦЭМ!$A$39:$A$758,$A169,СВЦЭМ!$B$39:$B$758,Q$155)+'СЕТ СН'!$F$12</f>
        <v>222.42540935</v>
      </c>
      <c r="R169" s="36">
        <f>SUMIFS(СВЦЭМ!$E$39:$E$758,СВЦЭМ!$A$39:$A$758,$A169,СВЦЭМ!$B$39:$B$758,R$155)+'СЕТ СН'!$F$12</f>
        <v>224.28066723000001</v>
      </c>
      <c r="S169" s="36">
        <f>SUMIFS(СВЦЭМ!$E$39:$E$758,СВЦЭМ!$A$39:$A$758,$A169,СВЦЭМ!$B$39:$B$758,S$155)+'СЕТ СН'!$F$12</f>
        <v>220.51722404</v>
      </c>
      <c r="T169" s="36">
        <f>SUMIFS(СВЦЭМ!$E$39:$E$758,СВЦЭМ!$A$39:$A$758,$A169,СВЦЭМ!$B$39:$B$758,T$155)+'СЕТ СН'!$F$12</f>
        <v>216.46514625</v>
      </c>
      <c r="U169" s="36">
        <f>SUMIFS(СВЦЭМ!$E$39:$E$758,СВЦЭМ!$A$39:$A$758,$A169,СВЦЭМ!$B$39:$B$758,U$155)+'СЕТ СН'!$F$12</f>
        <v>217.77851383000001</v>
      </c>
      <c r="V169" s="36">
        <f>SUMIFS(СВЦЭМ!$E$39:$E$758,СВЦЭМ!$A$39:$A$758,$A169,СВЦЭМ!$B$39:$B$758,V$155)+'СЕТ СН'!$F$12</f>
        <v>206.34948643999999</v>
      </c>
      <c r="W169" s="36">
        <f>SUMIFS(СВЦЭМ!$E$39:$E$758,СВЦЭМ!$A$39:$A$758,$A169,СВЦЭМ!$B$39:$B$758,W$155)+'СЕТ СН'!$F$12</f>
        <v>204.70386060999999</v>
      </c>
      <c r="X169" s="36">
        <f>SUMIFS(СВЦЭМ!$E$39:$E$758,СВЦЭМ!$A$39:$A$758,$A169,СВЦЭМ!$B$39:$B$758,X$155)+'СЕТ СН'!$F$12</f>
        <v>211.10315342000001</v>
      </c>
      <c r="Y169" s="36">
        <f>SUMIFS(СВЦЭМ!$E$39:$E$758,СВЦЭМ!$A$39:$A$758,$A169,СВЦЭМ!$B$39:$B$758,Y$155)+'СЕТ СН'!$F$12</f>
        <v>215.42844786000001</v>
      </c>
    </row>
    <row r="170" spans="1:25" ht="15.75" x14ac:dyDescent="0.2">
      <c r="A170" s="35">
        <f t="shared" si="4"/>
        <v>45397</v>
      </c>
      <c r="B170" s="36">
        <f>SUMIFS(СВЦЭМ!$E$39:$E$758,СВЦЭМ!$A$39:$A$758,$A170,СВЦЭМ!$B$39:$B$758,B$155)+'СЕТ СН'!$F$12</f>
        <v>219.29489734000001</v>
      </c>
      <c r="C170" s="36">
        <f>SUMIFS(СВЦЭМ!$E$39:$E$758,СВЦЭМ!$A$39:$A$758,$A170,СВЦЭМ!$B$39:$B$758,C$155)+'СЕТ СН'!$F$12</f>
        <v>232.42494991999999</v>
      </c>
      <c r="D170" s="36">
        <f>SUMIFS(СВЦЭМ!$E$39:$E$758,СВЦЭМ!$A$39:$A$758,$A170,СВЦЭМ!$B$39:$B$758,D$155)+'СЕТ СН'!$F$12</f>
        <v>237.88114589</v>
      </c>
      <c r="E170" s="36">
        <f>SUMIFS(СВЦЭМ!$E$39:$E$758,СВЦЭМ!$A$39:$A$758,$A170,СВЦЭМ!$B$39:$B$758,E$155)+'СЕТ СН'!$F$12</f>
        <v>238.99210413</v>
      </c>
      <c r="F170" s="36">
        <f>SUMIFS(СВЦЭМ!$E$39:$E$758,СВЦЭМ!$A$39:$A$758,$A170,СВЦЭМ!$B$39:$B$758,F$155)+'СЕТ СН'!$F$12</f>
        <v>238.86563806000001</v>
      </c>
      <c r="G170" s="36">
        <f>SUMIFS(СВЦЭМ!$E$39:$E$758,СВЦЭМ!$A$39:$A$758,$A170,СВЦЭМ!$B$39:$B$758,G$155)+'СЕТ СН'!$F$12</f>
        <v>227.70345818000001</v>
      </c>
      <c r="H170" s="36">
        <f>SUMIFS(СВЦЭМ!$E$39:$E$758,СВЦЭМ!$A$39:$A$758,$A170,СВЦЭМ!$B$39:$B$758,H$155)+'СЕТ СН'!$F$12</f>
        <v>218.94983626000001</v>
      </c>
      <c r="I170" s="36">
        <f>SUMIFS(СВЦЭМ!$E$39:$E$758,СВЦЭМ!$A$39:$A$758,$A170,СВЦЭМ!$B$39:$B$758,I$155)+'СЕТ СН'!$F$12</f>
        <v>211.70733645000001</v>
      </c>
      <c r="J170" s="36">
        <f>SUMIFS(СВЦЭМ!$E$39:$E$758,СВЦЭМ!$A$39:$A$758,$A170,СВЦЭМ!$B$39:$B$758,J$155)+'СЕТ СН'!$F$12</f>
        <v>206.56646236</v>
      </c>
      <c r="K170" s="36">
        <f>SUMIFS(СВЦЭМ!$E$39:$E$758,СВЦЭМ!$A$39:$A$758,$A170,СВЦЭМ!$B$39:$B$758,K$155)+'СЕТ СН'!$F$12</f>
        <v>205.94037266999999</v>
      </c>
      <c r="L170" s="36">
        <f>SUMIFS(СВЦЭМ!$E$39:$E$758,СВЦЭМ!$A$39:$A$758,$A170,СВЦЭМ!$B$39:$B$758,L$155)+'СЕТ СН'!$F$12</f>
        <v>206.09624217000001</v>
      </c>
      <c r="M170" s="36">
        <f>SUMIFS(СВЦЭМ!$E$39:$E$758,СВЦЭМ!$A$39:$A$758,$A170,СВЦЭМ!$B$39:$B$758,M$155)+'СЕТ СН'!$F$12</f>
        <v>209.59457721999999</v>
      </c>
      <c r="N170" s="36">
        <f>SUMIFS(СВЦЭМ!$E$39:$E$758,СВЦЭМ!$A$39:$A$758,$A170,СВЦЭМ!$B$39:$B$758,N$155)+'СЕТ СН'!$F$12</f>
        <v>210.21140165</v>
      </c>
      <c r="O170" s="36">
        <f>SUMIFS(СВЦЭМ!$E$39:$E$758,СВЦЭМ!$A$39:$A$758,$A170,СВЦЭМ!$B$39:$B$758,O$155)+'СЕТ СН'!$F$12</f>
        <v>212.77808726999999</v>
      </c>
      <c r="P170" s="36">
        <f>SUMIFS(СВЦЭМ!$E$39:$E$758,СВЦЭМ!$A$39:$A$758,$A170,СВЦЭМ!$B$39:$B$758,P$155)+'СЕТ СН'!$F$12</f>
        <v>214.84769645</v>
      </c>
      <c r="Q170" s="36">
        <f>SUMIFS(СВЦЭМ!$E$39:$E$758,СВЦЭМ!$A$39:$A$758,$A170,СВЦЭМ!$B$39:$B$758,Q$155)+'СЕТ СН'!$F$12</f>
        <v>216.29246196</v>
      </c>
      <c r="R170" s="36">
        <f>SUMIFS(СВЦЭМ!$E$39:$E$758,СВЦЭМ!$A$39:$A$758,$A170,СВЦЭМ!$B$39:$B$758,R$155)+'СЕТ СН'!$F$12</f>
        <v>217.22697962999999</v>
      </c>
      <c r="S170" s="36">
        <f>SUMIFS(СВЦЭМ!$E$39:$E$758,СВЦЭМ!$A$39:$A$758,$A170,СВЦЭМ!$B$39:$B$758,S$155)+'СЕТ СН'!$F$12</f>
        <v>216.99372837999999</v>
      </c>
      <c r="T170" s="36">
        <f>SUMIFS(СВЦЭМ!$E$39:$E$758,СВЦЭМ!$A$39:$A$758,$A170,СВЦЭМ!$B$39:$B$758,T$155)+'СЕТ СН'!$F$12</f>
        <v>212.98126744999999</v>
      </c>
      <c r="U170" s="36">
        <f>SUMIFS(СВЦЭМ!$E$39:$E$758,СВЦЭМ!$A$39:$A$758,$A170,СВЦЭМ!$B$39:$B$758,U$155)+'СЕТ СН'!$F$12</f>
        <v>210.01990248999999</v>
      </c>
      <c r="V170" s="36">
        <f>SUMIFS(СВЦЭМ!$E$39:$E$758,СВЦЭМ!$A$39:$A$758,$A170,СВЦЭМ!$B$39:$B$758,V$155)+'СЕТ СН'!$F$12</f>
        <v>207.32248695000001</v>
      </c>
      <c r="W170" s="36">
        <f>SUMIFS(СВЦЭМ!$E$39:$E$758,СВЦЭМ!$A$39:$A$758,$A170,СВЦЭМ!$B$39:$B$758,W$155)+'СЕТ СН'!$F$12</f>
        <v>206.28543739</v>
      </c>
      <c r="X170" s="36">
        <f>SUMIFS(СВЦЭМ!$E$39:$E$758,СВЦЭМ!$A$39:$A$758,$A170,СВЦЭМ!$B$39:$B$758,X$155)+'СЕТ СН'!$F$12</f>
        <v>207.51511930000001</v>
      </c>
      <c r="Y170" s="36">
        <f>SUMIFS(СВЦЭМ!$E$39:$E$758,СВЦЭМ!$A$39:$A$758,$A170,СВЦЭМ!$B$39:$B$758,Y$155)+'СЕТ СН'!$F$12</f>
        <v>213.23735151</v>
      </c>
    </row>
    <row r="171" spans="1:25" ht="15.75" x14ac:dyDescent="0.2">
      <c r="A171" s="35">
        <f t="shared" si="4"/>
        <v>45398</v>
      </c>
      <c r="B171" s="36">
        <f>SUMIFS(СВЦЭМ!$E$39:$E$758,СВЦЭМ!$A$39:$A$758,$A171,СВЦЭМ!$B$39:$B$758,B$155)+'СЕТ СН'!$F$12</f>
        <v>227.04615749999999</v>
      </c>
      <c r="C171" s="36">
        <f>SUMIFS(СВЦЭМ!$E$39:$E$758,СВЦЭМ!$A$39:$A$758,$A171,СВЦЭМ!$B$39:$B$758,C$155)+'СЕТ СН'!$F$12</f>
        <v>230.67224009</v>
      </c>
      <c r="D171" s="36">
        <f>SUMIFS(СВЦЭМ!$E$39:$E$758,СВЦЭМ!$A$39:$A$758,$A171,СВЦЭМ!$B$39:$B$758,D$155)+'СЕТ СН'!$F$12</f>
        <v>236.18630142000001</v>
      </c>
      <c r="E171" s="36">
        <f>SUMIFS(СВЦЭМ!$E$39:$E$758,СВЦЭМ!$A$39:$A$758,$A171,СВЦЭМ!$B$39:$B$758,E$155)+'СЕТ СН'!$F$12</f>
        <v>238.96652549000001</v>
      </c>
      <c r="F171" s="36">
        <f>SUMIFS(СВЦЭМ!$E$39:$E$758,СВЦЭМ!$A$39:$A$758,$A171,СВЦЭМ!$B$39:$B$758,F$155)+'СЕТ СН'!$F$12</f>
        <v>239.15181798</v>
      </c>
      <c r="G171" s="36">
        <f>SUMIFS(СВЦЭМ!$E$39:$E$758,СВЦЭМ!$A$39:$A$758,$A171,СВЦЭМ!$B$39:$B$758,G$155)+'СЕТ СН'!$F$12</f>
        <v>235.72633905000001</v>
      </c>
      <c r="H171" s="36">
        <f>SUMIFS(СВЦЭМ!$E$39:$E$758,СВЦЭМ!$A$39:$A$758,$A171,СВЦЭМ!$B$39:$B$758,H$155)+'СЕТ СН'!$F$12</f>
        <v>227.07110664000001</v>
      </c>
      <c r="I171" s="36">
        <f>SUMIFS(СВЦЭМ!$E$39:$E$758,СВЦЭМ!$A$39:$A$758,$A171,СВЦЭМ!$B$39:$B$758,I$155)+'СЕТ СН'!$F$12</f>
        <v>220.00143367999999</v>
      </c>
      <c r="J171" s="36">
        <f>SUMIFS(СВЦЭМ!$E$39:$E$758,СВЦЭМ!$A$39:$A$758,$A171,СВЦЭМ!$B$39:$B$758,J$155)+'СЕТ СН'!$F$12</f>
        <v>214.44897621999999</v>
      </c>
      <c r="K171" s="36">
        <f>SUMIFS(СВЦЭМ!$E$39:$E$758,СВЦЭМ!$A$39:$A$758,$A171,СВЦЭМ!$B$39:$B$758,K$155)+'СЕТ СН'!$F$12</f>
        <v>212.73189482000001</v>
      </c>
      <c r="L171" s="36">
        <f>SUMIFS(СВЦЭМ!$E$39:$E$758,СВЦЭМ!$A$39:$A$758,$A171,СВЦЭМ!$B$39:$B$758,L$155)+'СЕТ СН'!$F$12</f>
        <v>212.38075151000001</v>
      </c>
      <c r="M171" s="36">
        <f>SUMIFS(СВЦЭМ!$E$39:$E$758,СВЦЭМ!$A$39:$A$758,$A171,СВЦЭМ!$B$39:$B$758,M$155)+'СЕТ СН'!$F$12</f>
        <v>214.04873233000001</v>
      </c>
      <c r="N171" s="36">
        <f>SUMIFS(СВЦЭМ!$E$39:$E$758,СВЦЭМ!$A$39:$A$758,$A171,СВЦЭМ!$B$39:$B$758,N$155)+'СЕТ СН'!$F$12</f>
        <v>214.57740150999999</v>
      </c>
      <c r="O171" s="36">
        <f>SUMIFS(СВЦЭМ!$E$39:$E$758,СВЦЭМ!$A$39:$A$758,$A171,СВЦЭМ!$B$39:$B$758,O$155)+'СЕТ СН'!$F$12</f>
        <v>215.34430839000001</v>
      </c>
      <c r="P171" s="36">
        <f>SUMIFS(СВЦЭМ!$E$39:$E$758,СВЦЭМ!$A$39:$A$758,$A171,СВЦЭМ!$B$39:$B$758,P$155)+'СЕТ СН'!$F$12</f>
        <v>217.56504541999999</v>
      </c>
      <c r="Q171" s="36">
        <f>SUMIFS(СВЦЭМ!$E$39:$E$758,СВЦЭМ!$A$39:$A$758,$A171,СВЦЭМ!$B$39:$B$758,Q$155)+'СЕТ СН'!$F$12</f>
        <v>218.28224911000001</v>
      </c>
      <c r="R171" s="36">
        <f>SUMIFS(СВЦЭМ!$E$39:$E$758,СВЦЭМ!$A$39:$A$758,$A171,СВЦЭМ!$B$39:$B$758,R$155)+'СЕТ СН'!$F$12</f>
        <v>220.06146928000001</v>
      </c>
      <c r="S171" s="36">
        <f>SUMIFS(СВЦЭМ!$E$39:$E$758,СВЦЭМ!$A$39:$A$758,$A171,СВЦЭМ!$B$39:$B$758,S$155)+'СЕТ СН'!$F$12</f>
        <v>217.91976675999999</v>
      </c>
      <c r="T171" s="36">
        <f>SUMIFS(СВЦЭМ!$E$39:$E$758,СВЦЭМ!$A$39:$A$758,$A171,СВЦЭМ!$B$39:$B$758,T$155)+'СЕТ СН'!$F$12</f>
        <v>212.16706765000001</v>
      </c>
      <c r="U171" s="36">
        <f>SUMIFS(СВЦЭМ!$E$39:$E$758,СВЦЭМ!$A$39:$A$758,$A171,СВЦЭМ!$B$39:$B$758,U$155)+'СЕТ СН'!$F$12</f>
        <v>215.52622839</v>
      </c>
      <c r="V171" s="36">
        <f>SUMIFS(СВЦЭМ!$E$39:$E$758,СВЦЭМ!$A$39:$A$758,$A171,СВЦЭМ!$B$39:$B$758,V$155)+'СЕТ СН'!$F$12</f>
        <v>211.66635970999999</v>
      </c>
      <c r="W171" s="36">
        <f>SUMIFS(СВЦЭМ!$E$39:$E$758,СВЦЭМ!$A$39:$A$758,$A171,СВЦЭМ!$B$39:$B$758,W$155)+'СЕТ СН'!$F$12</f>
        <v>209.67203157</v>
      </c>
      <c r="X171" s="36">
        <f>SUMIFS(СВЦЭМ!$E$39:$E$758,СВЦЭМ!$A$39:$A$758,$A171,СВЦЭМ!$B$39:$B$758,X$155)+'СЕТ СН'!$F$12</f>
        <v>209.84475472</v>
      </c>
      <c r="Y171" s="36">
        <f>SUMIFS(СВЦЭМ!$E$39:$E$758,СВЦЭМ!$A$39:$A$758,$A171,СВЦЭМ!$B$39:$B$758,Y$155)+'СЕТ СН'!$F$12</f>
        <v>210.95463505999999</v>
      </c>
    </row>
    <row r="172" spans="1:25" ht="15.75" x14ac:dyDescent="0.2">
      <c r="A172" s="35">
        <f t="shared" si="4"/>
        <v>45399</v>
      </c>
      <c r="B172" s="36">
        <f>SUMIFS(СВЦЭМ!$E$39:$E$758,СВЦЭМ!$A$39:$A$758,$A172,СВЦЭМ!$B$39:$B$758,B$155)+'СЕТ СН'!$F$12</f>
        <v>218.04528771</v>
      </c>
      <c r="C172" s="36">
        <f>SUMIFS(СВЦЭМ!$E$39:$E$758,СВЦЭМ!$A$39:$A$758,$A172,СВЦЭМ!$B$39:$B$758,C$155)+'СЕТ СН'!$F$12</f>
        <v>223.85225740000001</v>
      </c>
      <c r="D172" s="36">
        <f>SUMIFS(СВЦЭМ!$E$39:$E$758,СВЦЭМ!$A$39:$A$758,$A172,СВЦЭМ!$B$39:$B$758,D$155)+'СЕТ СН'!$F$12</f>
        <v>226.08091137</v>
      </c>
      <c r="E172" s="36">
        <f>SUMIFS(СВЦЭМ!$E$39:$E$758,СВЦЭМ!$A$39:$A$758,$A172,СВЦЭМ!$B$39:$B$758,E$155)+'СЕТ СН'!$F$12</f>
        <v>227.97760507999999</v>
      </c>
      <c r="F172" s="36">
        <f>SUMIFS(СВЦЭМ!$E$39:$E$758,СВЦЭМ!$A$39:$A$758,$A172,СВЦЭМ!$B$39:$B$758,F$155)+'СЕТ СН'!$F$12</f>
        <v>227.31877483</v>
      </c>
      <c r="G172" s="36">
        <f>SUMIFS(СВЦЭМ!$E$39:$E$758,СВЦЭМ!$A$39:$A$758,$A172,СВЦЭМ!$B$39:$B$758,G$155)+'СЕТ СН'!$F$12</f>
        <v>224.44984894000001</v>
      </c>
      <c r="H172" s="36">
        <f>SUMIFS(СВЦЭМ!$E$39:$E$758,СВЦЭМ!$A$39:$A$758,$A172,СВЦЭМ!$B$39:$B$758,H$155)+'СЕТ СН'!$F$12</f>
        <v>216.54737262</v>
      </c>
      <c r="I172" s="36">
        <f>SUMIFS(СВЦЭМ!$E$39:$E$758,СВЦЭМ!$A$39:$A$758,$A172,СВЦЭМ!$B$39:$B$758,I$155)+'СЕТ СН'!$F$12</f>
        <v>209.07462022000001</v>
      </c>
      <c r="J172" s="36">
        <f>SUMIFS(СВЦЭМ!$E$39:$E$758,СВЦЭМ!$A$39:$A$758,$A172,СВЦЭМ!$B$39:$B$758,J$155)+'СЕТ СН'!$F$12</f>
        <v>201.97087701000001</v>
      </c>
      <c r="K172" s="36">
        <f>SUMIFS(СВЦЭМ!$E$39:$E$758,СВЦЭМ!$A$39:$A$758,$A172,СВЦЭМ!$B$39:$B$758,K$155)+'СЕТ СН'!$F$12</f>
        <v>198.61014795</v>
      </c>
      <c r="L172" s="36">
        <f>SUMIFS(СВЦЭМ!$E$39:$E$758,СВЦЭМ!$A$39:$A$758,$A172,СВЦЭМ!$B$39:$B$758,L$155)+'СЕТ СН'!$F$12</f>
        <v>199.89617781999999</v>
      </c>
      <c r="M172" s="36">
        <f>SUMIFS(СВЦЭМ!$E$39:$E$758,СВЦЭМ!$A$39:$A$758,$A172,СВЦЭМ!$B$39:$B$758,M$155)+'СЕТ СН'!$F$12</f>
        <v>201.50642759999999</v>
      </c>
      <c r="N172" s="36">
        <f>SUMIFS(СВЦЭМ!$E$39:$E$758,СВЦЭМ!$A$39:$A$758,$A172,СВЦЭМ!$B$39:$B$758,N$155)+'СЕТ СН'!$F$12</f>
        <v>202.00276246000001</v>
      </c>
      <c r="O172" s="36">
        <f>SUMIFS(СВЦЭМ!$E$39:$E$758,СВЦЭМ!$A$39:$A$758,$A172,СВЦЭМ!$B$39:$B$758,O$155)+'СЕТ СН'!$F$12</f>
        <v>204.90186578999999</v>
      </c>
      <c r="P172" s="36">
        <f>SUMIFS(СВЦЭМ!$E$39:$E$758,СВЦЭМ!$A$39:$A$758,$A172,СВЦЭМ!$B$39:$B$758,P$155)+'СЕТ СН'!$F$12</f>
        <v>204.85199933000001</v>
      </c>
      <c r="Q172" s="36">
        <f>SUMIFS(СВЦЭМ!$E$39:$E$758,СВЦЭМ!$A$39:$A$758,$A172,СВЦЭМ!$B$39:$B$758,Q$155)+'СЕТ СН'!$F$12</f>
        <v>206.37731084000001</v>
      </c>
      <c r="R172" s="36">
        <f>SUMIFS(СВЦЭМ!$E$39:$E$758,СВЦЭМ!$A$39:$A$758,$A172,СВЦЭМ!$B$39:$B$758,R$155)+'СЕТ СН'!$F$12</f>
        <v>207.82372862</v>
      </c>
      <c r="S172" s="36">
        <f>SUMIFS(СВЦЭМ!$E$39:$E$758,СВЦЭМ!$A$39:$A$758,$A172,СВЦЭМ!$B$39:$B$758,S$155)+'СЕТ СН'!$F$12</f>
        <v>206.54760898999999</v>
      </c>
      <c r="T172" s="36">
        <f>SUMIFS(СВЦЭМ!$E$39:$E$758,СВЦЭМ!$A$39:$A$758,$A172,СВЦЭМ!$B$39:$B$758,T$155)+'СЕТ СН'!$F$12</f>
        <v>204.01845754999999</v>
      </c>
      <c r="U172" s="36">
        <f>SUMIFS(СВЦЭМ!$E$39:$E$758,СВЦЭМ!$A$39:$A$758,$A172,СВЦЭМ!$B$39:$B$758,U$155)+'СЕТ СН'!$F$12</f>
        <v>201.79129387</v>
      </c>
      <c r="V172" s="36">
        <f>SUMIFS(СВЦЭМ!$E$39:$E$758,СВЦЭМ!$A$39:$A$758,$A172,СВЦЭМ!$B$39:$B$758,V$155)+'СЕТ СН'!$F$12</f>
        <v>197.91424916</v>
      </c>
      <c r="W172" s="36">
        <f>SUMIFS(СВЦЭМ!$E$39:$E$758,СВЦЭМ!$A$39:$A$758,$A172,СВЦЭМ!$B$39:$B$758,W$155)+'СЕТ СН'!$F$12</f>
        <v>196.38713404999999</v>
      </c>
      <c r="X172" s="36">
        <f>SUMIFS(СВЦЭМ!$E$39:$E$758,СВЦЭМ!$A$39:$A$758,$A172,СВЦЭМ!$B$39:$B$758,X$155)+'СЕТ СН'!$F$12</f>
        <v>202.04497172999999</v>
      </c>
      <c r="Y172" s="36">
        <f>SUMIFS(СВЦЭМ!$E$39:$E$758,СВЦЭМ!$A$39:$A$758,$A172,СВЦЭМ!$B$39:$B$758,Y$155)+'СЕТ СН'!$F$12</f>
        <v>205.38355390999999</v>
      </c>
    </row>
    <row r="173" spans="1:25" ht="15.75" x14ac:dyDescent="0.2">
      <c r="A173" s="35">
        <f t="shared" si="4"/>
        <v>45400</v>
      </c>
      <c r="B173" s="36">
        <f>SUMIFS(СВЦЭМ!$E$39:$E$758,СВЦЭМ!$A$39:$A$758,$A173,СВЦЭМ!$B$39:$B$758,B$155)+'СЕТ СН'!$F$12</f>
        <v>220.29417122000001</v>
      </c>
      <c r="C173" s="36">
        <f>SUMIFS(СВЦЭМ!$E$39:$E$758,СВЦЭМ!$A$39:$A$758,$A173,СВЦЭМ!$B$39:$B$758,C$155)+'СЕТ СН'!$F$12</f>
        <v>218.22877145000001</v>
      </c>
      <c r="D173" s="36">
        <f>SUMIFS(СВЦЭМ!$E$39:$E$758,СВЦЭМ!$A$39:$A$758,$A173,СВЦЭМ!$B$39:$B$758,D$155)+'СЕТ СН'!$F$12</f>
        <v>221.26285551000001</v>
      </c>
      <c r="E173" s="36">
        <f>SUMIFS(СВЦЭМ!$E$39:$E$758,СВЦЭМ!$A$39:$A$758,$A173,СВЦЭМ!$B$39:$B$758,E$155)+'СЕТ СН'!$F$12</f>
        <v>221.83351719000001</v>
      </c>
      <c r="F173" s="36">
        <f>SUMIFS(СВЦЭМ!$E$39:$E$758,СВЦЭМ!$A$39:$A$758,$A173,СВЦЭМ!$B$39:$B$758,F$155)+'СЕТ СН'!$F$12</f>
        <v>221.55678897000001</v>
      </c>
      <c r="G173" s="36">
        <f>SUMIFS(СВЦЭМ!$E$39:$E$758,СВЦЭМ!$A$39:$A$758,$A173,СВЦЭМ!$B$39:$B$758,G$155)+'СЕТ СН'!$F$12</f>
        <v>219.88950915000001</v>
      </c>
      <c r="H173" s="36">
        <f>SUMIFS(СВЦЭМ!$E$39:$E$758,СВЦЭМ!$A$39:$A$758,$A173,СВЦЭМ!$B$39:$B$758,H$155)+'СЕТ СН'!$F$12</f>
        <v>213.56151524000001</v>
      </c>
      <c r="I173" s="36">
        <f>SUMIFS(СВЦЭМ!$E$39:$E$758,СВЦЭМ!$A$39:$A$758,$A173,СВЦЭМ!$B$39:$B$758,I$155)+'СЕТ СН'!$F$12</f>
        <v>204.67428421</v>
      </c>
      <c r="J173" s="36">
        <f>SUMIFS(СВЦЭМ!$E$39:$E$758,СВЦЭМ!$A$39:$A$758,$A173,СВЦЭМ!$B$39:$B$758,J$155)+'СЕТ СН'!$F$12</f>
        <v>199.70877214000001</v>
      </c>
      <c r="K173" s="36">
        <f>SUMIFS(СВЦЭМ!$E$39:$E$758,СВЦЭМ!$A$39:$A$758,$A173,СВЦЭМ!$B$39:$B$758,K$155)+'СЕТ СН'!$F$12</f>
        <v>195.0073166</v>
      </c>
      <c r="L173" s="36">
        <f>SUMIFS(СВЦЭМ!$E$39:$E$758,СВЦЭМ!$A$39:$A$758,$A173,СВЦЭМ!$B$39:$B$758,L$155)+'СЕТ СН'!$F$12</f>
        <v>193.96504234</v>
      </c>
      <c r="M173" s="36">
        <f>SUMIFS(СВЦЭМ!$E$39:$E$758,СВЦЭМ!$A$39:$A$758,$A173,СВЦЭМ!$B$39:$B$758,M$155)+'СЕТ СН'!$F$12</f>
        <v>203.47320257999999</v>
      </c>
      <c r="N173" s="36">
        <f>SUMIFS(СВЦЭМ!$E$39:$E$758,СВЦЭМ!$A$39:$A$758,$A173,СВЦЭМ!$B$39:$B$758,N$155)+'СЕТ СН'!$F$12</f>
        <v>204.62936329999999</v>
      </c>
      <c r="O173" s="36">
        <f>SUMIFS(СВЦЭМ!$E$39:$E$758,СВЦЭМ!$A$39:$A$758,$A173,СВЦЭМ!$B$39:$B$758,O$155)+'СЕТ СН'!$F$12</f>
        <v>206.79297111</v>
      </c>
      <c r="P173" s="36">
        <f>SUMIFS(СВЦЭМ!$E$39:$E$758,СВЦЭМ!$A$39:$A$758,$A173,СВЦЭМ!$B$39:$B$758,P$155)+'СЕТ СН'!$F$12</f>
        <v>209.00924824000001</v>
      </c>
      <c r="Q173" s="36">
        <f>SUMIFS(СВЦЭМ!$E$39:$E$758,СВЦЭМ!$A$39:$A$758,$A173,СВЦЭМ!$B$39:$B$758,Q$155)+'СЕТ СН'!$F$12</f>
        <v>211.02782893</v>
      </c>
      <c r="R173" s="36">
        <f>SUMIFS(СВЦЭМ!$E$39:$E$758,СВЦЭМ!$A$39:$A$758,$A173,СВЦЭМ!$B$39:$B$758,R$155)+'СЕТ СН'!$F$12</f>
        <v>211.06996276999999</v>
      </c>
      <c r="S173" s="36">
        <f>SUMIFS(СВЦЭМ!$E$39:$E$758,СВЦЭМ!$A$39:$A$758,$A173,СВЦЭМ!$B$39:$B$758,S$155)+'СЕТ СН'!$F$12</f>
        <v>209.78052984999999</v>
      </c>
      <c r="T173" s="36">
        <f>SUMIFS(СВЦЭМ!$E$39:$E$758,СВЦЭМ!$A$39:$A$758,$A173,СВЦЭМ!$B$39:$B$758,T$155)+'СЕТ СН'!$F$12</f>
        <v>205.59912234000001</v>
      </c>
      <c r="U173" s="36">
        <f>SUMIFS(СВЦЭМ!$E$39:$E$758,СВЦЭМ!$A$39:$A$758,$A173,СВЦЭМ!$B$39:$B$758,U$155)+'СЕТ СН'!$F$12</f>
        <v>205.9111293</v>
      </c>
      <c r="V173" s="36">
        <f>SUMIFS(СВЦЭМ!$E$39:$E$758,СВЦЭМ!$A$39:$A$758,$A173,СВЦЭМ!$B$39:$B$758,V$155)+'СЕТ СН'!$F$12</f>
        <v>201.41577151000001</v>
      </c>
      <c r="W173" s="36">
        <f>SUMIFS(СВЦЭМ!$E$39:$E$758,СВЦЭМ!$A$39:$A$758,$A173,СВЦЭМ!$B$39:$B$758,W$155)+'СЕТ СН'!$F$12</f>
        <v>197.93049567</v>
      </c>
      <c r="X173" s="36">
        <f>SUMIFS(СВЦЭМ!$E$39:$E$758,СВЦЭМ!$A$39:$A$758,$A173,СВЦЭМ!$B$39:$B$758,X$155)+'СЕТ СН'!$F$12</f>
        <v>204.29727736000001</v>
      </c>
      <c r="Y173" s="36">
        <f>SUMIFS(СВЦЭМ!$E$39:$E$758,СВЦЭМ!$A$39:$A$758,$A173,СВЦЭМ!$B$39:$B$758,Y$155)+'СЕТ СН'!$F$12</f>
        <v>212.56678174999999</v>
      </c>
    </row>
    <row r="174" spans="1:25" ht="15.75" x14ac:dyDescent="0.2">
      <c r="A174" s="35">
        <f t="shared" si="4"/>
        <v>45401</v>
      </c>
      <c r="B174" s="36">
        <f>SUMIFS(СВЦЭМ!$E$39:$E$758,СВЦЭМ!$A$39:$A$758,$A174,СВЦЭМ!$B$39:$B$758,B$155)+'СЕТ СН'!$F$12</f>
        <v>216.04069509999999</v>
      </c>
      <c r="C174" s="36">
        <f>SUMIFS(СВЦЭМ!$E$39:$E$758,СВЦЭМ!$A$39:$A$758,$A174,СВЦЭМ!$B$39:$B$758,C$155)+'СЕТ СН'!$F$12</f>
        <v>221.12497461000001</v>
      </c>
      <c r="D174" s="36">
        <f>SUMIFS(СВЦЭМ!$E$39:$E$758,СВЦЭМ!$A$39:$A$758,$A174,СВЦЭМ!$B$39:$B$758,D$155)+'СЕТ СН'!$F$12</f>
        <v>223.23792900000001</v>
      </c>
      <c r="E174" s="36">
        <f>SUMIFS(СВЦЭМ!$E$39:$E$758,СВЦЭМ!$A$39:$A$758,$A174,СВЦЭМ!$B$39:$B$758,E$155)+'СЕТ СН'!$F$12</f>
        <v>224.48886694000001</v>
      </c>
      <c r="F174" s="36">
        <f>SUMIFS(СВЦЭМ!$E$39:$E$758,СВЦЭМ!$A$39:$A$758,$A174,СВЦЭМ!$B$39:$B$758,F$155)+'СЕТ СН'!$F$12</f>
        <v>221.22563120000001</v>
      </c>
      <c r="G174" s="36">
        <f>SUMIFS(СВЦЭМ!$E$39:$E$758,СВЦЭМ!$A$39:$A$758,$A174,СВЦЭМ!$B$39:$B$758,G$155)+'СЕТ СН'!$F$12</f>
        <v>220.44959277000001</v>
      </c>
      <c r="H174" s="36">
        <f>SUMIFS(СВЦЭМ!$E$39:$E$758,СВЦЭМ!$A$39:$A$758,$A174,СВЦЭМ!$B$39:$B$758,H$155)+'СЕТ СН'!$F$12</f>
        <v>210.72895646000001</v>
      </c>
      <c r="I174" s="36">
        <f>SUMIFS(СВЦЭМ!$E$39:$E$758,СВЦЭМ!$A$39:$A$758,$A174,СВЦЭМ!$B$39:$B$758,I$155)+'СЕТ СН'!$F$12</f>
        <v>207.85105084</v>
      </c>
      <c r="J174" s="36">
        <f>SUMIFS(СВЦЭМ!$E$39:$E$758,СВЦЭМ!$A$39:$A$758,$A174,СВЦЭМ!$B$39:$B$758,J$155)+'СЕТ СН'!$F$12</f>
        <v>201.62644907000001</v>
      </c>
      <c r="K174" s="36">
        <f>SUMIFS(СВЦЭМ!$E$39:$E$758,СВЦЭМ!$A$39:$A$758,$A174,СВЦЭМ!$B$39:$B$758,K$155)+'СЕТ СН'!$F$12</f>
        <v>202.36559398</v>
      </c>
      <c r="L174" s="36">
        <f>SUMIFS(СВЦЭМ!$E$39:$E$758,СВЦЭМ!$A$39:$A$758,$A174,СВЦЭМ!$B$39:$B$758,L$155)+'СЕТ СН'!$F$12</f>
        <v>200.91969229</v>
      </c>
      <c r="M174" s="36">
        <f>SUMIFS(СВЦЭМ!$E$39:$E$758,СВЦЭМ!$A$39:$A$758,$A174,СВЦЭМ!$B$39:$B$758,M$155)+'СЕТ СН'!$F$12</f>
        <v>200.87570696</v>
      </c>
      <c r="N174" s="36">
        <f>SUMIFS(СВЦЭМ!$E$39:$E$758,СВЦЭМ!$A$39:$A$758,$A174,СВЦЭМ!$B$39:$B$758,N$155)+'СЕТ СН'!$F$12</f>
        <v>201.91282261999999</v>
      </c>
      <c r="O174" s="36">
        <f>SUMIFS(СВЦЭМ!$E$39:$E$758,СВЦЭМ!$A$39:$A$758,$A174,СВЦЭМ!$B$39:$B$758,O$155)+'СЕТ СН'!$F$12</f>
        <v>203.75747722</v>
      </c>
      <c r="P174" s="36">
        <f>SUMIFS(СВЦЭМ!$E$39:$E$758,СВЦЭМ!$A$39:$A$758,$A174,СВЦЭМ!$B$39:$B$758,P$155)+'СЕТ СН'!$F$12</f>
        <v>205.42885622</v>
      </c>
      <c r="Q174" s="36">
        <f>SUMIFS(СВЦЭМ!$E$39:$E$758,СВЦЭМ!$A$39:$A$758,$A174,СВЦЭМ!$B$39:$B$758,Q$155)+'СЕТ СН'!$F$12</f>
        <v>206.38202106</v>
      </c>
      <c r="R174" s="36">
        <f>SUMIFS(СВЦЭМ!$E$39:$E$758,СВЦЭМ!$A$39:$A$758,$A174,СВЦЭМ!$B$39:$B$758,R$155)+'СЕТ СН'!$F$12</f>
        <v>206.64878049000001</v>
      </c>
      <c r="S174" s="36">
        <f>SUMIFS(СВЦЭМ!$E$39:$E$758,СВЦЭМ!$A$39:$A$758,$A174,СВЦЭМ!$B$39:$B$758,S$155)+'СЕТ СН'!$F$12</f>
        <v>211.82092793000001</v>
      </c>
      <c r="T174" s="36">
        <f>SUMIFS(СВЦЭМ!$E$39:$E$758,СВЦЭМ!$A$39:$A$758,$A174,СВЦЭМ!$B$39:$B$758,T$155)+'СЕТ СН'!$F$12</f>
        <v>209.08204631000001</v>
      </c>
      <c r="U174" s="36">
        <f>SUMIFS(СВЦЭМ!$E$39:$E$758,СВЦЭМ!$A$39:$A$758,$A174,СВЦЭМ!$B$39:$B$758,U$155)+'СЕТ СН'!$F$12</f>
        <v>198.53644499000001</v>
      </c>
      <c r="V174" s="36">
        <f>SUMIFS(СВЦЭМ!$E$39:$E$758,СВЦЭМ!$A$39:$A$758,$A174,СВЦЭМ!$B$39:$B$758,V$155)+'СЕТ СН'!$F$12</f>
        <v>199.45623986000001</v>
      </c>
      <c r="W174" s="36">
        <f>SUMIFS(СВЦЭМ!$E$39:$E$758,СВЦЭМ!$A$39:$A$758,$A174,СВЦЭМ!$B$39:$B$758,W$155)+'СЕТ СН'!$F$12</f>
        <v>197.69701248000001</v>
      </c>
      <c r="X174" s="36">
        <f>SUMIFS(СВЦЭМ!$E$39:$E$758,СВЦЭМ!$A$39:$A$758,$A174,СВЦЭМ!$B$39:$B$758,X$155)+'СЕТ СН'!$F$12</f>
        <v>207.82486474999999</v>
      </c>
      <c r="Y174" s="36">
        <f>SUMIFS(СВЦЭМ!$E$39:$E$758,СВЦЭМ!$A$39:$A$758,$A174,СВЦЭМ!$B$39:$B$758,Y$155)+'СЕТ СН'!$F$12</f>
        <v>210.60138000000001</v>
      </c>
    </row>
    <row r="175" spans="1:25" ht="15.75" x14ac:dyDescent="0.2">
      <c r="A175" s="35">
        <f t="shared" si="4"/>
        <v>45402</v>
      </c>
      <c r="B175" s="36">
        <f>SUMIFS(СВЦЭМ!$E$39:$E$758,СВЦЭМ!$A$39:$A$758,$A175,СВЦЭМ!$B$39:$B$758,B$155)+'СЕТ СН'!$F$12</f>
        <v>204.82674711999999</v>
      </c>
      <c r="C175" s="36">
        <f>SUMIFS(СВЦЭМ!$E$39:$E$758,СВЦЭМ!$A$39:$A$758,$A175,СВЦЭМ!$B$39:$B$758,C$155)+'СЕТ СН'!$F$12</f>
        <v>220.46585809000001</v>
      </c>
      <c r="D175" s="36">
        <f>SUMIFS(СВЦЭМ!$E$39:$E$758,СВЦЭМ!$A$39:$A$758,$A175,СВЦЭМ!$B$39:$B$758,D$155)+'СЕТ СН'!$F$12</f>
        <v>234.63720044999999</v>
      </c>
      <c r="E175" s="36">
        <f>SUMIFS(СВЦЭМ!$E$39:$E$758,СВЦЭМ!$A$39:$A$758,$A175,СВЦЭМ!$B$39:$B$758,E$155)+'СЕТ СН'!$F$12</f>
        <v>237.59434017000001</v>
      </c>
      <c r="F175" s="36">
        <f>SUMIFS(СВЦЭМ!$E$39:$E$758,СВЦЭМ!$A$39:$A$758,$A175,СВЦЭМ!$B$39:$B$758,F$155)+'СЕТ СН'!$F$12</f>
        <v>237.42978955000001</v>
      </c>
      <c r="G175" s="36">
        <f>SUMIFS(СВЦЭМ!$E$39:$E$758,СВЦЭМ!$A$39:$A$758,$A175,СВЦЭМ!$B$39:$B$758,G$155)+'СЕТ СН'!$F$12</f>
        <v>236.75239128000001</v>
      </c>
      <c r="H175" s="36">
        <f>SUMIFS(СВЦЭМ!$E$39:$E$758,СВЦЭМ!$A$39:$A$758,$A175,СВЦЭМ!$B$39:$B$758,H$155)+'СЕТ СН'!$F$12</f>
        <v>232.45387646</v>
      </c>
      <c r="I175" s="36">
        <f>SUMIFS(СВЦЭМ!$E$39:$E$758,СВЦЭМ!$A$39:$A$758,$A175,СВЦЭМ!$B$39:$B$758,I$155)+'СЕТ СН'!$F$12</f>
        <v>227.53903136</v>
      </c>
      <c r="J175" s="36">
        <f>SUMIFS(СВЦЭМ!$E$39:$E$758,СВЦЭМ!$A$39:$A$758,$A175,СВЦЭМ!$B$39:$B$758,J$155)+'СЕТ СН'!$F$12</f>
        <v>214.52976165000001</v>
      </c>
      <c r="K175" s="36">
        <f>SUMIFS(СВЦЭМ!$E$39:$E$758,СВЦЭМ!$A$39:$A$758,$A175,СВЦЭМ!$B$39:$B$758,K$155)+'СЕТ СН'!$F$12</f>
        <v>210.27568262</v>
      </c>
      <c r="L175" s="36">
        <f>SUMIFS(СВЦЭМ!$E$39:$E$758,СВЦЭМ!$A$39:$A$758,$A175,СВЦЭМ!$B$39:$B$758,L$155)+'СЕТ СН'!$F$12</f>
        <v>209.46854782</v>
      </c>
      <c r="M175" s="36">
        <f>SUMIFS(СВЦЭМ!$E$39:$E$758,СВЦЭМ!$A$39:$A$758,$A175,СВЦЭМ!$B$39:$B$758,M$155)+'СЕТ СН'!$F$12</f>
        <v>207.85789965999999</v>
      </c>
      <c r="N175" s="36">
        <f>SUMIFS(СВЦЭМ!$E$39:$E$758,СВЦЭМ!$A$39:$A$758,$A175,СВЦЭМ!$B$39:$B$758,N$155)+'СЕТ СН'!$F$12</f>
        <v>205.46106728000001</v>
      </c>
      <c r="O175" s="36">
        <f>SUMIFS(СВЦЭМ!$E$39:$E$758,СВЦЭМ!$A$39:$A$758,$A175,СВЦЭМ!$B$39:$B$758,O$155)+'СЕТ СН'!$F$12</f>
        <v>203.75805287</v>
      </c>
      <c r="P175" s="36">
        <f>SUMIFS(СВЦЭМ!$E$39:$E$758,СВЦЭМ!$A$39:$A$758,$A175,СВЦЭМ!$B$39:$B$758,P$155)+'СЕТ СН'!$F$12</f>
        <v>204.02744888999999</v>
      </c>
      <c r="Q175" s="36">
        <f>SUMIFS(СВЦЭМ!$E$39:$E$758,СВЦЭМ!$A$39:$A$758,$A175,СВЦЭМ!$B$39:$B$758,Q$155)+'СЕТ СН'!$F$12</f>
        <v>205.50037753999999</v>
      </c>
      <c r="R175" s="36">
        <f>SUMIFS(СВЦЭМ!$E$39:$E$758,СВЦЭМ!$A$39:$A$758,$A175,СВЦЭМ!$B$39:$B$758,R$155)+'СЕТ СН'!$F$12</f>
        <v>214.96384105000001</v>
      </c>
      <c r="S175" s="36">
        <f>SUMIFS(СВЦЭМ!$E$39:$E$758,СВЦЭМ!$A$39:$A$758,$A175,СВЦЭМ!$B$39:$B$758,S$155)+'СЕТ СН'!$F$12</f>
        <v>211.96513517</v>
      </c>
      <c r="T175" s="36">
        <f>SUMIFS(СВЦЭМ!$E$39:$E$758,СВЦЭМ!$A$39:$A$758,$A175,СВЦЭМ!$B$39:$B$758,T$155)+'СЕТ СН'!$F$12</f>
        <v>208.91219900999999</v>
      </c>
      <c r="U175" s="36">
        <f>SUMIFS(СВЦЭМ!$E$39:$E$758,СВЦЭМ!$A$39:$A$758,$A175,СВЦЭМ!$B$39:$B$758,U$155)+'СЕТ СН'!$F$12</f>
        <v>208.57185497</v>
      </c>
      <c r="V175" s="36">
        <f>SUMIFS(СВЦЭМ!$E$39:$E$758,СВЦЭМ!$A$39:$A$758,$A175,СВЦЭМ!$B$39:$B$758,V$155)+'СЕТ СН'!$F$12</f>
        <v>205.49491305000001</v>
      </c>
      <c r="W175" s="36">
        <f>SUMIFS(СВЦЭМ!$E$39:$E$758,СВЦЭМ!$A$39:$A$758,$A175,СВЦЭМ!$B$39:$B$758,W$155)+'СЕТ СН'!$F$12</f>
        <v>203.44957413</v>
      </c>
      <c r="X175" s="36">
        <f>SUMIFS(СВЦЭМ!$E$39:$E$758,СВЦЭМ!$A$39:$A$758,$A175,СВЦЭМ!$B$39:$B$758,X$155)+'СЕТ СН'!$F$12</f>
        <v>208.10149215999999</v>
      </c>
      <c r="Y175" s="36">
        <f>SUMIFS(СВЦЭМ!$E$39:$E$758,СВЦЭМ!$A$39:$A$758,$A175,СВЦЭМ!$B$39:$B$758,Y$155)+'СЕТ СН'!$F$12</f>
        <v>212.85147452000001</v>
      </c>
    </row>
    <row r="176" spans="1:25" ht="15.75" x14ac:dyDescent="0.2">
      <c r="A176" s="35">
        <f t="shared" si="4"/>
        <v>45403</v>
      </c>
      <c r="B176" s="36">
        <f>SUMIFS(СВЦЭМ!$E$39:$E$758,СВЦЭМ!$A$39:$A$758,$A176,СВЦЭМ!$B$39:$B$758,B$155)+'СЕТ СН'!$F$12</f>
        <v>222.59688932</v>
      </c>
      <c r="C176" s="36">
        <f>SUMIFS(СВЦЭМ!$E$39:$E$758,СВЦЭМ!$A$39:$A$758,$A176,СВЦЭМ!$B$39:$B$758,C$155)+'СЕТ СН'!$F$12</f>
        <v>229.88690434</v>
      </c>
      <c r="D176" s="36">
        <f>SUMIFS(СВЦЭМ!$E$39:$E$758,СВЦЭМ!$A$39:$A$758,$A176,СВЦЭМ!$B$39:$B$758,D$155)+'СЕТ СН'!$F$12</f>
        <v>232.44854966</v>
      </c>
      <c r="E176" s="36">
        <f>SUMIFS(СВЦЭМ!$E$39:$E$758,СВЦЭМ!$A$39:$A$758,$A176,СВЦЭМ!$B$39:$B$758,E$155)+'СЕТ СН'!$F$12</f>
        <v>233.69766405999999</v>
      </c>
      <c r="F176" s="36">
        <f>SUMIFS(СВЦЭМ!$E$39:$E$758,СВЦЭМ!$A$39:$A$758,$A176,СВЦЭМ!$B$39:$B$758,F$155)+'СЕТ СН'!$F$12</f>
        <v>233.97713941000001</v>
      </c>
      <c r="G176" s="36">
        <f>SUMIFS(СВЦЭМ!$E$39:$E$758,СВЦЭМ!$A$39:$A$758,$A176,СВЦЭМ!$B$39:$B$758,G$155)+'СЕТ СН'!$F$12</f>
        <v>231.45377886</v>
      </c>
      <c r="H176" s="36">
        <f>SUMIFS(СВЦЭМ!$E$39:$E$758,СВЦЭМ!$A$39:$A$758,$A176,СВЦЭМ!$B$39:$B$758,H$155)+'СЕТ СН'!$F$12</f>
        <v>230.27077219</v>
      </c>
      <c r="I176" s="36">
        <f>SUMIFS(СВЦЭМ!$E$39:$E$758,СВЦЭМ!$A$39:$A$758,$A176,СВЦЭМ!$B$39:$B$758,I$155)+'СЕТ СН'!$F$12</f>
        <v>227.25613435</v>
      </c>
      <c r="J176" s="36">
        <f>SUMIFS(СВЦЭМ!$E$39:$E$758,СВЦЭМ!$A$39:$A$758,$A176,СВЦЭМ!$B$39:$B$758,J$155)+'СЕТ СН'!$F$12</f>
        <v>209.85458345000001</v>
      </c>
      <c r="K176" s="36">
        <f>SUMIFS(СВЦЭМ!$E$39:$E$758,СВЦЭМ!$A$39:$A$758,$A176,СВЦЭМ!$B$39:$B$758,K$155)+'СЕТ СН'!$F$12</f>
        <v>201.42671838999999</v>
      </c>
      <c r="L176" s="36">
        <f>SUMIFS(СВЦЭМ!$E$39:$E$758,СВЦЭМ!$A$39:$A$758,$A176,СВЦЭМ!$B$39:$B$758,L$155)+'СЕТ СН'!$F$12</f>
        <v>200.15874163999999</v>
      </c>
      <c r="M176" s="36">
        <f>SUMIFS(СВЦЭМ!$E$39:$E$758,СВЦЭМ!$A$39:$A$758,$A176,СВЦЭМ!$B$39:$B$758,M$155)+'СЕТ СН'!$F$12</f>
        <v>200.42490749999999</v>
      </c>
      <c r="N176" s="36">
        <f>SUMIFS(СВЦЭМ!$E$39:$E$758,СВЦЭМ!$A$39:$A$758,$A176,СВЦЭМ!$B$39:$B$758,N$155)+'СЕТ СН'!$F$12</f>
        <v>204.32491354000001</v>
      </c>
      <c r="O176" s="36">
        <f>SUMIFS(СВЦЭМ!$E$39:$E$758,СВЦЭМ!$A$39:$A$758,$A176,СВЦЭМ!$B$39:$B$758,O$155)+'СЕТ СН'!$F$12</f>
        <v>207.70590444000001</v>
      </c>
      <c r="P176" s="36">
        <f>SUMIFS(СВЦЭМ!$E$39:$E$758,СВЦЭМ!$A$39:$A$758,$A176,СВЦЭМ!$B$39:$B$758,P$155)+'СЕТ СН'!$F$12</f>
        <v>212.28051267999999</v>
      </c>
      <c r="Q176" s="36">
        <f>SUMIFS(СВЦЭМ!$E$39:$E$758,СВЦЭМ!$A$39:$A$758,$A176,СВЦЭМ!$B$39:$B$758,Q$155)+'СЕТ СН'!$F$12</f>
        <v>215.92343112</v>
      </c>
      <c r="R176" s="36">
        <f>SUMIFS(СВЦЭМ!$E$39:$E$758,СВЦЭМ!$A$39:$A$758,$A176,СВЦЭМ!$B$39:$B$758,R$155)+'СЕТ СН'!$F$12</f>
        <v>219.42874891</v>
      </c>
      <c r="S176" s="36">
        <f>SUMIFS(СВЦЭМ!$E$39:$E$758,СВЦЭМ!$A$39:$A$758,$A176,СВЦЭМ!$B$39:$B$758,S$155)+'СЕТ СН'!$F$12</f>
        <v>217.07926307</v>
      </c>
      <c r="T176" s="36">
        <f>SUMIFS(СВЦЭМ!$E$39:$E$758,СВЦЭМ!$A$39:$A$758,$A176,СВЦЭМ!$B$39:$B$758,T$155)+'СЕТ СН'!$F$12</f>
        <v>212.24378601000001</v>
      </c>
      <c r="U176" s="36">
        <f>SUMIFS(СВЦЭМ!$E$39:$E$758,СВЦЭМ!$A$39:$A$758,$A176,СВЦЭМ!$B$39:$B$758,U$155)+'СЕТ СН'!$F$12</f>
        <v>210.38804916999999</v>
      </c>
      <c r="V176" s="36">
        <f>SUMIFS(СВЦЭМ!$E$39:$E$758,СВЦЭМ!$A$39:$A$758,$A176,СВЦЭМ!$B$39:$B$758,V$155)+'СЕТ СН'!$F$12</f>
        <v>205.31997242</v>
      </c>
      <c r="W176" s="36">
        <f>SUMIFS(СВЦЭМ!$E$39:$E$758,СВЦЭМ!$A$39:$A$758,$A176,СВЦЭМ!$B$39:$B$758,W$155)+'СЕТ СН'!$F$12</f>
        <v>205.12173202</v>
      </c>
      <c r="X176" s="36">
        <f>SUMIFS(СВЦЭМ!$E$39:$E$758,СВЦЭМ!$A$39:$A$758,$A176,СВЦЭМ!$B$39:$B$758,X$155)+'СЕТ СН'!$F$12</f>
        <v>213.17642058999999</v>
      </c>
      <c r="Y176" s="36">
        <f>SUMIFS(СВЦЭМ!$E$39:$E$758,СВЦЭМ!$A$39:$A$758,$A176,СВЦЭМ!$B$39:$B$758,Y$155)+'СЕТ СН'!$F$12</f>
        <v>222.20809281000001</v>
      </c>
    </row>
    <row r="177" spans="1:27" ht="15.75" x14ac:dyDescent="0.2">
      <c r="A177" s="35">
        <f t="shared" si="4"/>
        <v>45404</v>
      </c>
      <c r="B177" s="36">
        <f>SUMIFS(СВЦЭМ!$E$39:$E$758,СВЦЭМ!$A$39:$A$758,$A177,СВЦЭМ!$B$39:$B$758,B$155)+'СЕТ СН'!$F$12</f>
        <v>232.51177971999999</v>
      </c>
      <c r="C177" s="36">
        <f>SUMIFS(СВЦЭМ!$E$39:$E$758,СВЦЭМ!$A$39:$A$758,$A177,СВЦЭМ!$B$39:$B$758,C$155)+'СЕТ СН'!$F$12</f>
        <v>234.95142217</v>
      </c>
      <c r="D177" s="36">
        <f>SUMIFS(СВЦЭМ!$E$39:$E$758,СВЦЭМ!$A$39:$A$758,$A177,СВЦЭМ!$B$39:$B$758,D$155)+'СЕТ СН'!$F$12</f>
        <v>234.76247219000001</v>
      </c>
      <c r="E177" s="36">
        <f>SUMIFS(СВЦЭМ!$E$39:$E$758,СВЦЭМ!$A$39:$A$758,$A177,СВЦЭМ!$B$39:$B$758,E$155)+'СЕТ СН'!$F$12</f>
        <v>237.31918780000001</v>
      </c>
      <c r="F177" s="36">
        <f>SUMIFS(СВЦЭМ!$E$39:$E$758,СВЦЭМ!$A$39:$A$758,$A177,СВЦЭМ!$B$39:$B$758,F$155)+'СЕТ СН'!$F$12</f>
        <v>233.36993096</v>
      </c>
      <c r="G177" s="36">
        <f>SUMIFS(СВЦЭМ!$E$39:$E$758,СВЦЭМ!$A$39:$A$758,$A177,СВЦЭМ!$B$39:$B$758,G$155)+'СЕТ СН'!$F$12</f>
        <v>230.29045045000001</v>
      </c>
      <c r="H177" s="36">
        <f>SUMIFS(СВЦЭМ!$E$39:$E$758,СВЦЭМ!$A$39:$A$758,$A177,СВЦЭМ!$B$39:$B$758,H$155)+'СЕТ СН'!$F$12</f>
        <v>221.03725616</v>
      </c>
      <c r="I177" s="36">
        <f>SUMIFS(СВЦЭМ!$E$39:$E$758,СВЦЭМ!$A$39:$A$758,$A177,СВЦЭМ!$B$39:$B$758,I$155)+'СЕТ СН'!$F$12</f>
        <v>212.32187377</v>
      </c>
      <c r="J177" s="36">
        <f>SUMIFS(СВЦЭМ!$E$39:$E$758,СВЦЭМ!$A$39:$A$758,$A177,СВЦЭМ!$B$39:$B$758,J$155)+'СЕТ СН'!$F$12</f>
        <v>213.38684072000001</v>
      </c>
      <c r="K177" s="36">
        <f>SUMIFS(СВЦЭМ!$E$39:$E$758,СВЦЭМ!$A$39:$A$758,$A177,СВЦЭМ!$B$39:$B$758,K$155)+'СЕТ СН'!$F$12</f>
        <v>209.13290710000001</v>
      </c>
      <c r="L177" s="36">
        <f>SUMIFS(СВЦЭМ!$E$39:$E$758,СВЦЭМ!$A$39:$A$758,$A177,СВЦЭМ!$B$39:$B$758,L$155)+'СЕТ СН'!$F$12</f>
        <v>207.28057555000001</v>
      </c>
      <c r="M177" s="36">
        <f>SUMIFS(СВЦЭМ!$E$39:$E$758,СВЦЭМ!$A$39:$A$758,$A177,СВЦЭМ!$B$39:$B$758,M$155)+'СЕТ СН'!$F$12</f>
        <v>210.00410110999999</v>
      </c>
      <c r="N177" s="36">
        <f>SUMIFS(СВЦЭМ!$E$39:$E$758,СВЦЭМ!$A$39:$A$758,$A177,СВЦЭМ!$B$39:$B$758,N$155)+'СЕТ СН'!$F$12</f>
        <v>210.01692654999999</v>
      </c>
      <c r="O177" s="36">
        <f>SUMIFS(СВЦЭМ!$E$39:$E$758,СВЦЭМ!$A$39:$A$758,$A177,СВЦЭМ!$B$39:$B$758,O$155)+'СЕТ СН'!$F$12</f>
        <v>214.4515136</v>
      </c>
      <c r="P177" s="36">
        <f>SUMIFS(СВЦЭМ!$E$39:$E$758,СВЦЭМ!$A$39:$A$758,$A177,СВЦЭМ!$B$39:$B$758,P$155)+'СЕТ СН'!$F$12</f>
        <v>216.51561579</v>
      </c>
      <c r="Q177" s="36">
        <f>SUMIFS(СВЦЭМ!$E$39:$E$758,СВЦЭМ!$A$39:$A$758,$A177,СВЦЭМ!$B$39:$B$758,Q$155)+'СЕТ СН'!$F$12</f>
        <v>217.00636552</v>
      </c>
      <c r="R177" s="36">
        <f>SUMIFS(СВЦЭМ!$E$39:$E$758,СВЦЭМ!$A$39:$A$758,$A177,СВЦЭМ!$B$39:$B$758,R$155)+'СЕТ СН'!$F$12</f>
        <v>214.65141642</v>
      </c>
      <c r="S177" s="36">
        <f>SUMIFS(СВЦЭМ!$E$39:$E$758,СВЦЭМ!$A$39:$A$758,$A177,СВЦЭМ!$B$39:$B$758,S$155)+'СЕТ СН'!$F$12</f>
        <v>215.3861814</v>
      </c>
      <c r="T177" s="36">
        <f>SUMIFS(СВЦЭМ!$E$39:$E$758,СВЦЭМ!$A$39:$A$758,$A177,СВЦЭМ!$B$39:$B$758,T$155)+'СЕТ СН'!$F$12</f>
        <v>210.61247073999999</v>
      </c>
      <c r="U177" s="36">
        <f>SUMIFS(СВЦЭМ!$E$39:$E$758,СВЦЭМ!$A$39:$A$758,$A177,СВЦЭМ!$B$39:$B$758,U$155)+'СЕТ СН'!$F$12</f>
        <v>206.06487357</v>
      </c>
      <c r="V177" s="36">
        <f>SUMIFS(СВЦЭМ!$E$39:$E$758,СВЦЭМ!$A$39:$A$758,$A177,СВЦЭМ!$B$39:$B$758,V$155)+'СЕТ СН'!$F$12</f>
        <v>203.27059757000001</v>
      </c>
      <c r="W177" s="36">
        <f>SUMIFS(СВЦЭМ!$E$39:$E$758,СВЦЭМ!$A$39:$A$758,$A177,СВЦЭМ!$B$39:$B$758,W$155)+'СЕТ СН'!$F$12</f>
        <v>205.49843245</v>
      </c>
      <c r="X177" s="36">
        <f>SUMIFS(СВЦЭМ!$E$39:$E$758,СВЦЭМ!$A$39:$A$758,$A177,СВЦЭМ!$B$39:$B$758,X$155)+'СЕТ СН'!$F$12</f>
        <v>214.57312091</v>
      </c>
      <c r="Y177" s="36">
        <f>SUMIFS(СВЦЭМ!$E$39:$E$758,СВЦЭМ!$A$39:$A$758,$A177,СВЦЭМ!$B$39:$B$758,Y$155)+'СЕТ СН'!$F$12</f>
        <v>218.90952533999999</v>
      </c>
    </row>
    <row r="178" spans="1:27" ht="15.75" x14ac:dyDescent="0.2">
      <c r="A178" s="35">
        <f t="shared" si="4"/>
        <v>45405</v>
      </c>
      <c r="B178" s="36">
        <f>SUMIFS(СВЦЭМ!$E$39:$E$758,СВЦЭМ!$A$39:$A$758,$A178,СВЦЭМ!$B$39:$B$758,B$155)+'СЕТ СН'!$F$12</f>
        <v>219.93164374</v>
      </c>
      <c r="C178" s="36">
        <f>SUMIFS(СВЦЭМ!$E$39:$E$758,СВЦЭМ!$A$39:$A$758,$A178,СВЦЭМ!$B$39:$B$758,C$155)+'СЕТ СН'!$F$12</f>
        <v>228.37914622</v>
      </c>
      <c r="D178" s="36">
        <f>SUMIFS(СВЦЭМ!$E$39:$E$758,СВЦЭМ!$A$39:$A$758,$A178,СВЦЭМ!$B$39:$B$758,D$155)+'СЕТ СН'!$F$12</f>
        <v>231.82418516000001</v>
      </c>
      <c r="E178" s="36">
        <f>SUMIFS(СВЦЭМ!$E$39:$E$758,СВЦЭМ!$A$39:$A$758,$A178,СВЦЭМ!$B$39:$B$758,E$155)+'СЕТ СН'!$F$12</f>
        <v>234.50623924999999</v>
      </c>
      <c r="F178" s="36">
        <f>SUMIFS(СВЦЭМ!$E$39:$E$758,СВЦЭМ!$A$39:$A$758,$A178,СВЦЭМ!$B$39:$B$758,F$155)+'СЕТ СН'!$F$12</f>
        <v>235.56946886</v>
      </c>
      <c r="G178" s="36">
        <f>SUMIFS(СВЦЭМ!$E$39:$E$758,СВЦЭМ!$A$39:$A$758,$A178,СВЦЭМ!$B$39:$B$758,G$155)+'СЕТ СН'!$F$12</f>
        <v>232.64722123000001</v>
      </c>
      <c r="H178" s="36">
        <f>SUMIFS(СВЦЭМ!$E$39:$E$758,СВЦЭМ!$A$39:$A$758,$A178,СВЦЭМ!$B$39:$B$758,H$155)+'СЕТ СН'!$F$12</f>
        <v>222.66685348999999</v>
      </c>
      <c r="I178" s="36">
        <f>SUMIFS(СВЦЭМ!$E$39:$E$758,СВЦЭМ!$A$39:$A$758,$A178,СВЦЭМ!$B$39:$B$758,I$155)+'СЕТ СН'!$F$12</f>
        <v>210.76878048</v>
      </c>
      <c r="J178" s="36">
        <f>SUMIFS(СВЦЭМ!$E$39:$E$758,СВЦЭМ!$A$39:$A$758,$A178,СВЦЭМ!$B$39:$B$758,J$155)+'СЕТ СН'!$F$12</f>
        <v>202.17951585</v>
      </c>
      <c r="K178" s="36">
        <f>SUMIFS(СВЦЭМ!$E$39:$E$758,СВЦЭМ!$A$39:$A$758,$A178,СВЦЭМ!$B$39:$B$758,K$155)+'СЕТ СН'!$F$12</f>
        <v>200.3668668</v>
      </c>
      <c r="L178" s="36">
        <f>SUMIFS(СВЦЭМ!$E$39:$E$758,СВЦЭМ!$A$39:$A$758,$A178,СВЦЭМ!$B$39:$B$758,L$155)+'СЕТ СН'!$F$12</f>
        <v>198.7484278</v>
      </c>
      <c r="M178" s="36">
        <f>SUMIFS(СВЦЭМ!$E$39:$E$758,СВЦЭМ!$A$39:$A$758,$A178,СВЦЭМ!$B$39:$B$758,M$155)+'СЕТ СН'!$F$12</f>
        <v>197.6979048</v>
      </c>
      <c r="N178" s="36">
        <f>SUMIFS(СВЦЭМ!$E$39:$E$758,СВЦЭМ!$A$39:$A$758,$A178,СВЦЭМ!$B$39:$B$758,N$155)+'СЕТ СН'!$F$12</f>
        <v>196.92235151</v>
      </c>
      <c r="O178" s="36">
        <f>SUMIFS(СВЦЭМ!$E$39:$E$758,СВЦЭМ!$A$39:$A$758,$A178,СВЦЭМ!$B$39:$B$758,O$155)+'СЕТ СН'!$F$12</f>
        <v>198.65516375999999</v>
      </c>
      <c r="P178" s="36">
        <f>SUMIFS(СВЦЭМ!$E$39:$E$758,СВЦЭМ!$A$39:$A$758,$A178,СВЦЭМ!$B$39:$B$758,P$155)+'СЕТ СН'!$F$12</f>
        <v>200.53155770000001</v>
      </c>
      <c r="Q178" s="36">
        <f>SUMIFS(СВЦЭМ!$E$39:$E$758,СВЦЭМ!$A$39:$A$758,$A178,СВЦЭМ!$B$39:$B$758,Q$155)+'СЕТ СН'!$F$12</f>
        <v>203.55157288000001</v>
      </c>
      <c r="R178" s="36">
        <f>SUMIFS(СВЦЭМ!$E$39:$E$758,СВЦЭМ!$A$39:$A$758,$A178,СВЦЭМ!$B$39:$B$758,R$155)+'СЕТ СН'!$F$12</f>
        <v>205.17041592000001</v>
      </c>
      <c r="S178" s="36">
        <f>SUMIFS(СВЦЭМ!$E$39:$E$758,СВЦЭМ!$A$39:$A$758,$A178,СВЦЭМ!$B$39:$B$758,S$155)+'СЕТ СН'!$F$12</f>
        <v>205.70830028</v>
      </c>
      <c r="T178" s="36">
        <f>SUMIFS(СВЦЭМ!$E$39:$E$758,СВЦЭМ!$A$39:$A$758,$A178,СВЦЭМ!$B$39:$B$758,T$155)+'СЕТ СН'!$F$12</f>
        <v>201.53809676</v>
      </c>
      <c r="U178" s="36">
        <f>SUMIFS(СВЦЭМ!$E$39:$E$758,СВЦЭМ!$A$39:$A$758,$A178,СВЦЭМ!$B$39:$B$758,U$155)+'СЕТ СН'!$F$12</f>
        <v>205.53444458999999</v>
      </c>
      <c r="V178" s="36">
        <f>SUMIFS(СВЦЭМ!$E$39:$E$758,СВЦЭМ!$A$39:$A$758,$A178,СВЦЭМ!$B$39:$B$758,V$155)+'СЕТ СН'!$F$12</f>
        <v>201.01166617999999</v>
      </c>
      <c r="W178" s="36">
        <f>SUMIFS(СВЦЭМ!$E$39:$E$758,СВЦЭМ!$A$39:$A$758,$A178,СВЦЭМ!$B$39:$B$758,W$155)+'СЕТ СН'!$F$12</f>
        <v>198.33142282</v>
      </c>
      <c r="X178" s="36">
        <f>SUMIFS(СВЦЭМ!$E$39:$E$758,СВЦЭМ!$A$39:$A$758,$A178,СВЦЭМ!$B$39:$B$758,X$155)+'СЕТ СН'!$F$12</f>
        <v>203.90356775999999</v>
      </c>
      <c r="Y178" s="36">
        <f>SUMIFS(СВЦЭМ!$E$39:$E$758,СВЦЭМ!$A$39:$A$758,$A178,СВЦЭМ!$B$39:$B$758,Y$155)+'СЕТ СН'!$F$12</f>
        <v>209.20356285</v>
      </c>
    </row>
    <row r="179" spans="1:27" ht="15.75" x14ac:dyDescent="0.2">
      <c r="A179" s="35">
        <f t="shared" si="4"/>
        <v>45406</v>
      </c>
      <c r="B179" s="36">
        <f>SUMIFS(СВЦЭМ!$E$39:$E$758,СВЦЭМ!$A$39:$A$758,$A179,СВЦЭМ!$B$39:$B$758,B$155)+'СЕТ СН'!$F$12</f>
        <v>217.53355592</v>
      </c>
      <c r="C179" s="36">
        <f>SUMIFS(СВЦЭМ!$E$39:$E$758,СВЦЭМ!$A$39:$A$758,$A179,СВЦЭМ!$B$39:$B$758,C$155)+'СЕТ СН'!$F$12</f>
        <v>223.14525086</v>
      </c>
      <c r="D179" s="36">
        <f>SUMIFS(СВЦЭМ!$E$39:$E$758,СВЦЭМ!$A$39:$A$758,$A179,СВЦЭМ!$B$39:$B$758,D$155)+'СЕТ СН'!$F$12</f>
        <v>225.19227552999999</v>
      </c>
      <c r="E179" s="36">
        <f>SUMIFS(СВЦЭМ!$E$39:$E$758,СВЦЭМ!$A$39:$A$758,$A179,СВЦЭМ!$B$39:$B$758,E$155)+'СЕТ СН'!$F$12</f>
        <v>226.44260811999999</v>
      </c>
      <c r="F179" s="36">
        <f>SUMIFS(СВЦЭМ!$E$39:$E$758,СВЦЭМ!$A$39:$A$758,$A179,СВЦЭМ!$B$39:$B$758,F$155)+'СЕТ СН'!$F$12</f>
        <v>223.10203849000001</v>
      </c>
      <c r="G179" s="36">
        <f>SUMIFS(СВЦЭМ!$E$39:$E$758,СВЦЭМ!$A$39:$A$758,$A179,СВЦЭМ!$B$39:$B$758,G$155)+'СЕТ СН'!$F$12</f>
        <v>219.06415196</v>
      </c>
      <c r="H179" s="36">
        <f>SUMIFS(СВЦЭМ!$E$39:$E$758,СВЦЭМ!$A$39:$A$758,$A179,СВЦЭМ!$B$39:$B$758,H$155)+'СЕТ СН'!$F$12</f>
        <v>211.85624208999999</v>
      </c>
      <c r="I179" s="36">
        <f>SUMIFS(СВЦЭМ!$E$39:$E$758,СВЦЭМ!$A$39:$A$758,$A179,СВЦЭМ!$B$39:$B$758,I$155)+'СЕТ СН'!$F$12</f>
        <v>206.76231716999999</v>
      </c>
      <c r="J179" s="36">
        <f>SUMIFS(СВЦЭМ!$E$39:$E$758,СВЦЭМ!$A$39:$A$758,$A179,СВЦЭМ!$B$39:$B$758,J$155)+'СЕТ СН'!$F$12</f>
        <v>199.37495688999999</v>
      </c>
      <c r="K179" s="36">
        <f>SUMIFS(СВЦЭМ!$E$39:$E$758,СВЦЭМ!$A$39:$A$758,$A179,СВЦЭМ!$B$39:$B$758,K$155)+'СЕТ СН'!$F$12</f>
        <v>199.51113889000001</v>
      </c>
      <c r="L179" s="36">
        <f>SUMIFS(СВЦЭМ!$E$39:$E$758,СВЦЭМ!$A$39:$A$758,$A179,СВЦЭМ!$B$39:$B$758,L$155)+'СЕТ СН'!$F$12</f>
        <v>199.77174711999999</v>
      </c>
      <c r="M179" s="36">
        <f>SUMIFS(СВЦЭМ!$E$39:$E$758,СВЦЭМ!$A$39:$A$758,$A179,СВЦЭМ!$B$39:$B$758,M$155)+'СЕТ СН'!$F$12</f>
        <v>200.23363115999999</v>
      </c>
      <c r="N179" s="36">
        <f>SUMIFS(СВЦЭМ!$E$39:$E$758,СВЦЭМ!$A$39:$A$758,$A179,СВЦЭМ!$B$39:$B$758,N$155)+'СЕТ СН'!$F$12</f>
        <v>199.85333449999999</v>
      </c>
      <c r="O179" s="36">
        <f>SUMIFS(СВЦЭМ!$E$39:$E$758,СВЦЭМ!$A$39:$A$758,$A179,СВЦЭМ!$B$39:$B$758,O$155)+'СЕТ СН'!$F$12</f>
        <v>201.79504623</v>
      </c>
      <c r="P179" s="36">
        <f>SUMIFS(СВЦЭМ!$E$39:$E$758,СВЦЭМ!$A$39:$A$758,$A179,СВЦЭМ!$B$39:$B$758,P$155)+'СЕТ СН'!$F$12</f>
        <v>203.50728912</v>
      </c>
      <c r="Q179" s="36">
        <f>SUMIFS(СВЦЭМ!$E$39:$E$758,СВЦЭМ!$A$39:$A$758,$A179,СВЦЭМ!$B$39:$B$758,Q$155)+'СЕТ СН'!$F$12</f>
        <v>206.52656919</v>
      </c>
      <c r="R179" s="36">
        <f>SUMIFS(СВЦЭМ!$E$39:$E$758,СВЦЭМ!$A$39:$A$758,$A179,СВЦЭМ!$B$39:$B$758,R$155)+'СЕТ СН'!$F$12</f>
        <v>205.12268947000001</v>
      </c>
      <c r="S179" s="36">
        <f>SUMIFS(СВЦЭМ!$E$39:$E$758,СВЦЭМ!$A$39:$A$758,$A179,СВЦЭМ!$B$39:$B$758,S$155)+'СЕТ СН'!$F$12</f>
        <v>201.09993243</v>
      </c>
      <c r="T179" s="36">
        <f>SUMIFS(СВЦЭМ!$E$39:$E$758,СВЦЭМ!$A$39:$A$758,$A179,СВЦЭМ!$B$39:$B$758,T$155)+'СЕТ СН'!$F$12</f>
        <v>198.59880989000001</v>
      </c>
      <c r="U179" s="36">
        <f>SUMIFS(СВЦЭМ!$E$39:$E$758,СВЦЭМ!$A$39:$A$758,$A179,СВЦЭМ!$B$39:$B$758,U$155)+'СЕТ СН'!$F$12</f>
        <v>193.8854236</v>
      </c>
      <c r="V179" s="36">
        <f>SUMIFS(СВЦЭМ!$E$39:$E$758,СВЦЭМ!$A$39:$A$758,$A179,СВЦЭМ!$B$39:$B$758,V$155)+'СЕТ СН'!$F$12</f>
        <v>191.1339237</v>
      </c>
      <c r="W179" s="36">
        <f>SUMIFS(СВЦЭМ!$E$39:$E$758,СВЦЭМ!$A$39:$A$758,$A179,СВЦЭМ!$B$39:$B$758,W$155)+'СЕТ СН'!$F$12</f>
        <v>193.25495577000001</v>
      </c>
      <c r="X179" s="36">
        <f>SUMIFS(СВЦЭМ!$E$39:$E$758,СВЦЭМ!$A$39:$A$758,$A179,СВЦЭМ!$B$39:$B$758,X$155)+'СЕТ СН'!$F$12</f>
        <v>201.23501576000001</v>
      </c>
      <c r="Y179" s="36">
        <f>SUMIFS(СВЦЭМ!$E$39:$E$758,СВЦЭМ!$A$39:$A$758,$A179,СВЦЭМ!$B$39:$B$758,Y$155)+'СЕТ СН'!$F$12</f>
        <v>205.67037635</v>
      </c>
    </row>
    <row r="180" spans="1:27" ht="15.75" x14ac:dyDescent="0.2">
      <c r="A180" s="35">
        <f t="shared" si="4"/>
        <v>45407</v>
      </c>
      <c r="B180" s="36">
        <f>SUMIFS(СВЦЭМ!$E$39:$E$758,СВЦЭМ!$A$39:$A$758,$A180,СВЦЭМ!$B$39:$B$758,B$155)+'СЕТ СН'!$F$12</f>
        <v>212.25700939999999</v>
      </c>
      <c r="C180" s="36">
        <f>SUMIFS(СВЦЭМ!$E$39:$E$758,СВЦЭМ!$A$39:$A$758,$A180,СВЦЭМ!$B$39:$B$758,C$155)+'СЕТ СН'!$F$12</f>
        <v>220.09389719000001</v>
      </c>
      <c r="D180" s="36">
        <f>SUMIFS(СВЦЭМ!$E$39:$E$758,СВЦЭМ!$A$39:$A$758,$A180,СВЦЭМ!$B$39:$B$758,D$155)+'СЕТ СН'!$F$12</f>
        <v>228.46152599000001</v>
      </c>
      <c r="E180" s="36">
        <f>SUMIFS(СВЦЭМ!$E$39:$E$758,СВЦЭМ!$A$39:$A$758,$A180,СВЦЭМ!$B$39:$B$758,E$155)+'СЕТ СН'!$F$12</f>
        <v>229.35789104</v>
      </c>
      <c r="F180" s="36">
        <f>SUMIFS(СВЦЭМ!$E$39:$E$758,СВЦЭМ!$A$39:$A$758,$A180,СВЦЭМ!$B$39:$B$758,F$155)+'СЕТ СН'!$F$12</f>
        <v>228.93410968000001</v>
      </c>
      <c r="G180" s="36">
        <f>SUMIFS(СВЦЭМ!$E$39:$E$758,СВЦЭМ!$A$39:$A$758,$A180,СВЦЭМ!$B$39:$B$758,G$155)+'СЕТ СН'!$F$12</f>
        <v>228.96222943999999</v>
      </c>
      <c r="H180" s="36">
        <f>SUMIFS(СВЦЭМ!$E$39:$E$758,СВЦЭМ!$A$39:$A$758,$A180,СВЦЭМ!$B$39:$B$758,H$155)+'СЕТ СН'!$F$12</f>
        <v>213.50971382</v>
      </c>
      <c r="I180" s="36">
        <f>SUMIFS(СВЦЭМ!$E$39:$E$758,СВЦЭМ!$A$39:$A$758,$A180,СВЦЭМ!$B$39:$B$758,I$155)+'СЕТ СН'!$F$12</f>
        <v>211.20600214999999</v>
      </c>
      <c r="J180" s="36">
        <f>SUMIFS(СВЦЭМ!$E$39:$E$758,СВЦЭМ!$A$39:$A$758,$A180,СВЦЭМ!$B$39:$B$758,J$155)+'СЕТ СН'!$F$12</f>
        <v>207.63027417000001</v>
      </c>
      <c r="K180" s="36">
        <f>SUMIFS(СВЦЭМ!$E$39:$E$758,СВЦЭМ!$A$39:$A$758,$A180,СВЦЭМ!$B$39:$B$758,K$155)+'СЕТ СН'!$F$12</f>
        <v>208.11293047000001</v>
      </c>
      <c r="L180" s="36">
        <f>SUMIFS(СВЦЭМ!$E$39:$E$758,СВЦЭМ!$A$39:$A$758,$A180,СВЦЭМ!$B$39:$B$758,L$155)+'СЕТ СН'!$F$12</f>
        <v>208.86429308000001</v>
      </c>
      <c r="M180" s="36">
        <f>SUMIFS(СВЦЭМ!$E$39:$E$758,СВЦЭМ!$A$39:$A$758,$A180,СВЦЭМ!$B$39:$B$758,M$155)+'СЕТ СН'!$F$12</f>
        <v>208.49797792000001</v>
      </c>
      <c r="N180" s="36">
        <f>SUMIFS(СВЦЭМ!$E$39:$E$758,СВЦЭМ!$A$39:$A$758,$A180,СВЦЭМ!$B$39:$B$758,N$155)+'СЕТ СН'!$F$12</f>
        <v>207.25893106000001</v>
      </c>
      <c r="O180" s="36">
        <f>SUMIFS(СВЦЭМ!$E$39:$E$758,СВЦЭМ!$A$39:$A$758,$A180,СВЦЭМ!$B$39:$B$758,O$155)+'СЕТ СН'!$F$12</f>
        <v>212.29524832000001</v>
      </c>
      <c r="P180" s="36">
        <f>SUMIFS(СВЦЭМ!$E$39:$E$758,СВЦЭМ!$A$39:$A$758,$A180,СВЦЭМ!$B$39:$B$758,P$155)+'СЕТ СН'!$F$12</f>
        <v>213.60807731</v>
      </c>
      <c r="Q180" s="36">
        <f>SUMIFS(СВЦЭМ!$E$39:$E$758,СВЦЭМ!$A$39:$A$758,$A180,СВЦЭМ!$B$39:$B$758,Q$155)+'СЕТ СН'!$F$12</f>
        <v>215.55323661</v>
      </c>
      <c r="R180" s="36">
        <f>SUMIFS(СВЦЭМ!$E$39:$E$758,СВЦЭМ!$A$39:$A$758,$A180,СВЦЭМ!$B$39:$B$758,R$155)+'СЕТ СН'!$F$12</f>
        <v>215.29502907</v>
      </c>
      <c r="S180" s="36">
        <f>SUMIFS(СВЦЭМ!$E$39:$E$758,СВЦЭМ!$A$39:$A$758,$A180,СВЦЭМ!$B$39:$B$758,S$155)+'СЕТ СН'!$F$12</f>
        <v>213.66668831999999</v>
      </c>
      <c r="T180" s="36">
        <f>SUMIFS(СВЦЭМ!$E$39:$E$758,СВЦЭМ!$A$39:$A$758,$A180,СВЦЭМ!$B$39:$B$758,T$155)+'СЕТ СН'!$F$12</f>
        <v>206.52757923999999</v>
      </c>
      <c r="U180" s="36">
        <f>SUMIFS(СВЦЭМ!$E$39:$E$758,СВЦЭМ!$A$39:$A$758,$A180,СВЦЭМ!$B$39:$B$758,U$155)+'СЕТ СН'!$F$12</f>
        <v>201.73357225000001</v>
      </c>
      <c r="V180" s="36">
        <f>SUMIFS(СВЦЭМ!$E$39:$E$758,СВЦЭМ!$A$39:$A$758,$A180,СВЦЭМ!$B$39:$B$758,V$155)+'СЕТ СН'!$F$12</f>
        <v>199.82747243</v>
      </c>
      <c r="W180" s="36">
        <f>SUMIFS(СВЦЭМ!$E$39:$E$758,СВЦЭМ!$A$39:$A$758,$A180,СВЦЭМ!$B$39:$B$758,W$155)+'СЕТ СН'!$F$12</f>
        <v>202.75382866999999</v>
      </c>
      <c r="X180" s="36">
        <f>SUMIFS(СВЦЭМ!$E$39:$E$758,СВЦЭМ!$A$39:$A$758,$A180,СВЦЭМ!$B$39:$B$758,X$155)+'СЕТ СН'!$F$12</f>
        <v>209.19500331</v>
      </c>
      <c r="Y180" s="36">
        <f>SUMIFS(СВЦЭМ!$E$39:$E$758,СВЦЭМ!$A$39:$A$758,$A180,СВЦЭМ!$B$39:$B$758,Y$155)+'СЕТ СН'!$F$12</f>
        <v>213.52832448000001</v>
      </c>
    </row>
    <row r="181" spans="1:27" ht="15.75" x14ac:dyDescent="0.2">
      <c r="A181" s="35">
        <f t="shared" si="4"/>
        <v>45408</v>
      </c>
      <c r="B181" s="36">
        <f>SUMIFS(СВЦЭМ!$E$39:$E$758,СВЦЭМ!$A$39:$A$758,$A181,СВЦЭМ!$B$39:$B$758,B$155)+'СЕТ СН'!$F$12</f>
        <v>215.71632468999999</v>
      </c>
      <c r="C181" s="36">
        <f>SUMIFS(СВЦЭМ!$E$39:$E$758,СВЦЭМ!$A$39:$A$758,$A181,СВЦЭМ!$B$39:$B$758,C$155)+'СЕТ СН'!$F$12</f>
        <v>222.80215741999999</v>
      </c>
      <c r="D181" s="36">
        <f>SUMIFS(СВЦЭМ!$E$39:$E$758,СВЦЭМ!$A$39:$A$758,$A181,СВЦЭМ!$B$39:$B$758,D$155)+'СЕТ СН'!$F$12</f>
        <v>229.77138481</v>
      </c>
      <c r="E181" s="36">
        <f>SUMIFS(СВЦЭМ!$E$39:$E$758,СВЦЭМ!$A$39:$A$758,$A181,СВЦЭМ!$B$39:$B$758,E$155)+'СЕТ СН'!$F$12</f>
        <v>231.99753908</v>
      </c>
      <c r="F181" s="36">
        <f>SUMIFS(СВЦЭМ!$E$39:$E$758,СВЦЭМ!$A$39:$A$758,$A181,СВЦЭМ!$B$39:$B$758,F$155)+'СЕТ СН'!$F$12</f>
        <v>231.38502224999999</v>
      </c>
      <c r="G181" s="36">
        <f>SUMIFS(СВЦЭМ!$E$39:$E$758,СВЦЭМ!$A$39:$A$758,$A181,СВЦЭМ!$B$39:$B$758,G$155)+'СЕТ СН'!$F$12</f>
        <v>228.74181530999999</v>
      </c>
      <c r="H181" s="36">
        <f>SUMIFS(СВЦЭМ!$E$39:$E$758,СВЦЭМ!$A$39:$A$758,$A181,СВЦЭМ!$B$39:$B$758,H$155)+'СЕТ СН'!$F$12</f>
        <v>220.90134218</v>
      </c>
      <c r="I181" s="36">
        <f>SUMIFS(СВЦЭМ!$E$39:$E$758,СВЦЭМ!$A$39:$A$758,$A181,СВЦЭМ!$B$39:$B$758,I$155)+'СЕТ СН'!$F$12</f>
        <v>212.94779233</v>
      </c>
      <c r="J181" s="36">
        <f>SUMIFS(СВЦЭМ!$E$39:$E$758,СВЦЭМ!$A$39:$A$758,$A181,СВЦЭМ!$B$39:$B$758,J$155)+'СЕТ СН'!$F$12</f>
        <v>207.84131667</v>
      </c>
      <c r="K181" s="36">
        <f>SUMIFS(СВЦЭМ!$E$39:$E$758,СВЦЭМ!$A$39:$A$758,$A181,СВЦЭМ!$B$39:$B$758,K$155)+'СЕТ СН'!$F$12</f>
        <v>206.76803663000001</v>
      </c>
      <c r="L181" s="36">
        <f>SUMIFS(СВЦЭМ!$E$39:$E$758,СВЦЭМ!$A$39:$A$758,$A181,СВЦЭМ!$B$39:$B$758,L$155)+'СЕТ СН'!$F$12</f>
        <v>204.58908270000001</v>
      </c>
      <c r="M181" s="36">
        <f>SUMIFS(СВЦЭМ!$E$39:$E$758,СВЦЭМ!$A$39:$A$758,$A181,СВЦЭМ!$B$39:$B$758,M$155)+'СЕТ СН'!$F$12</f>
        <v>205.3938565</v>
      </c>
      <c r="N181" s="36">
        <f>SUMIFS(СВЦЭМ!$E$39:$E$758,СВЦЭМ!$A$39:$A$758,$A181,СВЦЭМ!$B$39:$B$758,N$155)+'СЕТ СН'!$F$12</f>
        <v>205.62908748000001</v>
      </c>
      <c r="O181" s="36">
        <f>SUMIFS(СВЦЭМ!$E$39:$E$758,СВЦЭМ!$A$39:$A$758,$A181,СВЦЭМ!$B$39:$B$758,O$155)+'СЕТ СН'!$F$12</f>
        <v>206.25007848999999</v>
      </c>
      <c r="P181" s="36">
        <f>SUMIFS(СВЦЭМ!$E$39:$E$758,СВЦЭМ!$A$39:$A$758,$A181,СВЦЭМ!$B$39:$B$758,P$155)+'СЕТ СН'!$F$12</f>
        <v>202.76282334000001</v>
      </c>
      <c r="Q181" s="36">
        <f>SUMIFS(СВЦЭМ!$E$39:$E$758,СВЦЭМ!$A$39:$A$758,$A181,СВЦЭМ!$B$39:$B$758,Q$155)+'СЕТ СН'!$F$12</f>
        <v>204.88076937</v>
      </c>
      <c r="R181" s="36">
        <f>SUMIFS(СВЦЭМ!$E$39:$E$758,СВЦЭМ!$A$39:$A$758,$A181,СВЦЭМ!$B$39:$B$758,R$155)+'СЕТ СН'!$F$12</f>
        <v>208.86298771</v>
      </c>
      <c r="S181" s="36">
        <f>SUMIFS(СВЦЭМ!$E$39:$E$758,СВЦЭМ!$A$39:$A$758,$A181,СВЦЭМ!$B$39:$B$758,S$155)+'СЕТ СН'!$F$12</f>
        <v>209.44228312999999</v>
      </c>
      <c r="T181" s="36">
        <f>SUMIFS(СВЦЭМ!$E$39:$E$758,СВЦЭМ!$A$39:$A$758,$A181,СВЦЭМ!$B$39:$B$758,T$155)+'СЕТ СН'!$F$12</f>
        <v>205.98233569999999</v>
      </c>
      <c r="U181" s="36">
        <f>SUMIFS(СВЦЭМ!$E$39:$E$758,СВЦЭМ!$A$39:$A$758,$A181,СВЦЭМ!$B$39:$B$758,U$155)+'СЕТ СН'!$F$12</f>
        <v>204.66562119</v>
      </c>
      <c r="V181" s="36">
        <f>SUMIFS(СВЦЭМ!$E$39:$E$758,СВЦЭМ!$A$39:$A$758,$A181,СВЦЭМ!$B$39:$B$758,V$155)+'СЕТ СН'!$F$12</f>
        <v>201.8754572</v>
      </c>
      <c r="W181" s="36">
        <f>SUMIFS(СВЦЭМ!$E$39:$E$758,СВЦЭМ!$A$39:$A$758,$A181,СВЦЭМ!$B$39:$B$758,W$155)+'СЕТ СН'!$F$12</f>
        <v>200.66897051999999</v>
      </c>
      <c r="X181" s="36">
        <f>SUMIFS(СВЦЭМ!$E$39:$E$758,СВЦЭМ!$A$39:$A$758,$A181,СВЦЭМ!$B$39:$B$758,X$155)+'СЕТ СН'!$F$12</f>
        <v>201.63853847999999</v>
      </c>
      <c r="Y181" s="36">
        <f>SUMIFS(СВЦЭМ!$E$39:$E$758,СВЦЭМ!$A$39:$A$758,$A181,СВЦЭМ!$B$39:$B$758,Y$155)+'СЕТ СН'!$F$12</f>
        <v>208.54843923000001</v>
      </c>
    </row>
    <row r="182" spans="1:27" ht="15.75" x14ac:dyDescent="0.2">
      <c r="A182" s="35">
        <f t="shared" si="4"/>
        <v>45409</v>
      </c>
      <c r="B182" s="36">
        <f>SUMIFS(СВЦЭМ!$E$39:$E$758,СВЦЭМ!$A$39:$A$758,$A182,СВЦЭМ!$B$39:$B$758,B$155)+'СЕТ СН'!$F$12</f>
        <v>220.12382070000001</v>
      </c>
      <c r="C182" s="36">
        <f>SUMIFS(СВЦЭМ!$E$39:$E$758,СВЦЭМ!$A$39:$A$758,$A182,СВЦЭМ!$B$39:$B$758,C$155)+'СЕТ СН'!$F$12</f>
        <v>232.4171273</v>
      </c>
      <c r="D182" s="36">
        <f>SUMIFS(СВЦЭМ!$E$39:$E$758,СВЦЭМ!$A$39:$A$758,$A182,СВЦЭМ!$B$39:$B$758,D$155)+'СЕТ СН'!$F$12</f>
        <v>232.89359630999999</v>
      </c>
      <c r="E182" s="36">
        <f>SUMIFS(СВЦЭМ!$E$39:$E$758,СВЦЭМ!$A$39:$A$758,$A182,СВЦЭМ!$B$39:$B$758,E$155)+'СЕТ СН'!$F$12</f>
        <v>232.67684836000001</v>
      </c>
      <c r="F182" s="36">
        <f>SUMIFS(СВЦЭМ!$E$39:$E$758,СВЦЭМ!$A$39:$A$758,$A182,СВЦЭМ!$B$39:$B$758,F$155)+'СЕТ СН'!$F$12</f>
        <v>232.7956049</v>
      </c>
      <c r="G182" s="36">
        <f>SUMIFS(СВЦЭМ!$E$39:$E$758,СВЦЭМ!$A$39:$A$758,$A182,СВЦЭМ!$B$39:$B$758,G$155)+'СЕТ СН'!$F$12</f>
        <v>233.97409984000001</v>
      </c>
      <c r="H182" s="36">
        <f>SUMIFS(СВЦЭМ!$E$39:$E$758,СВЦЭМ!$A$39:$A$758,$A182,СВЦЭМ!$B$39:$B$758,H$155)+'СЕТ СН'!$F$12</f>
        <v>224.48061594999999</v>
      </c>
      <c r="I182" s="36">
        <f>SUMIFS(СВЦЭМ!$E$39:$E$758,СВЦЭМ!$A$39:$A$758,$A182,СВЦЭМ!$B$39:$B$758,I$155)+'СЕТ СН'!$F$12</f>
        <v>222.99284237000001</v>
      </c>
      <c r="J182" s="36">
        <f>SUMIFS(СВЦЭМ!$E$39:$E$758,СВЦЭМ!$A$39:$A$758,$A182,СВЦЭМ!$B$39:$B$758,J$155)+'СЕТ СН'!$F$12</f>
        <v>213.68712658999999</v>
      </c>
      <c r="K182" s="36">
        <f>SUMIFS(СВЦЭМ!$E$39:$E$758,СВЦЭМ!$A$39:$A$758,$A182,СВЦЭМ!$B$39:$B$758,K$155)+'СЕТ СН'!$F$12</f>
        <v>213.74284433</v>
      </c>
      <c r="L182" s="36">
        <f>SUMIFS(СВЦЭМ!$E$39:$E$758,СВЦЭМ!$A$39:$A$758,$A182,СВЦЭМ!$B$39:$B$758,L$155)+'СЕТ СН'!$F$12</f>
        <v>207.83723947999999</v>
      </c>
      <c r="M182" s="36">
        <f>SUMIFS(СВЦЭМ!$E$39:$E$758,СВЦЭМ!$A$39:$A$758,$A182,СВЦЭМ!$B$39:$B$758,M$155)+'СЕТ СН'!$F$12</f>
        <v>211.17123076999999</v>
      </c>
      <c r="N182" s="36">
        <f>SUMIFS(СВЦЭМ!$E$39:$E$758,СВЦЭМ!$A$39:$A$758,$A182,СВЦЭМ!$B$39:$B$758,N$155)+'СЕТ СН'!$F$12</f>
        <v>209.64468596</v>
      </c>
      <c r="O182" s="36">
        <f>SUMIFS(СВЦЭМ!$E$39:$E$758,СВЦЭМ!$A$39:$A$758,$A182,СВЦЭМ!$B$39:$B$758,O$155)+'СЕТ СН'!$F$12</f>
        <v>211.98846295000001</v>
      </c>
      <c r="P182" s="36">
        <f>SUMIFS(СВЦЭМ!$E$39:$E$758,СВЦЭМ!$A$39:$A$758,$A182,СВЦЭМ!$B$39:$B$758,P$155)+'СЕТ СН'!$F$12</f>
        <v>214.11706967999999</v>
      </c>
      <c r="Q182" s="36">
        <f>SUMIFS(СВЦЭМ!$E$39:$E$758,СВЦЭМ!$A$39:$A$758,$A182,СВЦЭМ!$B$39:$B$758,Q$155)+'СЕТ СН'!$F$12</f>
        <v>214.86517601</v>
      </c>
      <c r="R182" s="36">
        <f>SUMIFS(СВЦЭМ!$E$39:$E$758,СВЦЭМ!$A$39:$A$758,$A182,СВЦЭМ!$B$39:$B$758,R$155)+'СЕТ СН'!$F$12</f>
        <v>215.60709227999999</v>
      </c>
      <c r="S182" s="36">
        <f>SUMIFS(СВЦЭМ!$E$39:$E$758,СВЦЭМ!$A$39:$A$758,$A182,СВЦЭМ!$B$39:$B$758,S$155)+'СЕТ СН'!$F$12</f>
        <v>211.80008801</v>
      </c>
      <c r="T182" s="36">
        <f>SUMIFS(СВЦЭМ!$E$39:$E$758,СВЦЭМ!$A$39:$A$758,$A182,СВЦЭМ!$B$39:$B$758,T$155)+'СЕТ СН'!$F$12</f>
        <v>214.11707293000001</v>
      </c>
      <c r="U182" s="36">
        <f>SUMIFS(СВЦЭМ!$E$39:$E$758,СВЦЭМ!$A$39:$A$758,$A182,СВЦЭМ!$B$39:$B$758,U$155)+'СЕТ СН'!$F$12</f>
        <v>204.78513636</v>
      </c>
      <c r="V182" s="36">
        <f>SUMIFS(СВЦЭМ!$E$39:$E$758,СВЦЭМ!$A$39:$A$758,$A182,СВЦЭМ!$B$39:$B$758,V$155)+'СЕТ СН'!$F$12</f>
        <v>209.9084977</v>
      </c>
      <c r="W182" s="36">
        <f>SUMIFS(СВЦЭМ!$E$39:$E$758,СВЦЭМ!$A$39:$A$758,$A182,СВЦЭМ!$B$39:$B$758,W$155)+'СЕТ СН'!$F$12</f>
        <v>209.35235220000001</v>
      </c>
      <c r="X182" s="36">
        <f>SUMIFS(СВЦЭМ!$E$39:$E$758,СВЦЭМ!$A$39:$A$758,$A182,СВЦЭМ!$B$39:$B$758,X$155)+'СЕТ СН'!$F$12</f>
        <v>220.28546388999999</v>
      </c>
      <c r="Y182" s="36">
        <f>SUMIFS(СВЦЭМ!$E$39:$E$758,СВЦЭМ!$A$39:$A$758,$A182,СВЦЭМ!$B$39:$B$758,Y$155)+'СЕТ СН'!$F$12</f>
        <v>230.84592233999999</v>
      </c>
    </row>
    <row r="183" spans="1:27" ht="15.75" x14ac:dyDescent="0.2">
      <c r="A183" s="35">
        <f t="shared" si="4"/>
        <v>45410</v>
      </c>
      <c r="B183" s="36">
        <f>SUMIFS(СВЦЭМ!$E$39:$E$758,СВЦЭМ!$A$39:$A$758,$A183,СВЦЭМ!$B$39:$B$758,B$155)+'СЕТ СН'!$F$12</f>
        <v>236.36720029</v>
      </c>
      <c r="C183" s="36">
        <f>SUMIFS(СВЦЭМ!$E$39:$E$758,СВЦЭМ!$A$39:$A$758,$A183,СВЦЭМ!$B$39:$B$758,C$155)+'СЕТ СН'!$F$12</f>
        <v>213.17111370000001</v>
      </c>
      <c r="D183" s="36">
        <f>SUMIFS(СВЦЭМ!$E$39:$E$758,СВЦЭМ!$A$39:$A$758,$A183,СВЦЭМ!$B$39:$B$758,D$155)+'СЕТ СН'!$F$12</f>
        <v>216.94633110999999</v>
      </c>
      <c r="E183" s="36">
        <f>SUMIFS(СВЦЭМ!$E$39:$E$758,СВЦЭМ!$A$39:$A$758,$A183,СВЦЭМ!$B$39:$B$758,E$155)+'СЕТ СН'!$F$12</f>
        <v>218.59834044999999</v>
      </c>
      <c r="F183" s="36">
        <f>SUMIFS(СВЦЭМ!$E$39:$E$758,СВЦЭМ!$A$39:$A$758,$A183,СВЦЭМ!$B$39:$B$758,F$155)+'СЕТ СН'!$F$12</f>
        <v>221.17914837999999</v>
      </c>
      <c r="G183" s="36">
        <f>SUMIFS(СВЦЭМ!$E$39:$E$758,СВЦЭМ!$A$39:$A$758,$A183,СВЦЭМ!$B$39:$B$758,G$155)+'СЕТ СН'!$F$12</f>
        <v>219.60917294999999</v>
      </c>
      <c r="H183" s="36">
        <f>SUMIFS(СВЦЭМ!$E$39:$E$758,СВЦЭМ!$A$39:$A$758,$A183,СВЦЭМ!$B$39:$B$758,H$155)+'СЕТ СН'!$F$12</f>
        <v>231.87198254</v>
      </c>
      <c r="I183" s="36">
        <f>SUMIFS(СВЦЭМ!$E$39:$E$758,СВЦЭМ!$A$39:$A$758,$A183,СВЦЭМ!$B$39:$B$758,I$155)+'СЕТ СН'!$F$12</f>
        <v>224.21941201999999</v>
      </c>
      <c r="J183" s="36">
        <f>SUMIFS(СВЦЭМ!$E$39:$E$758,СВЦЭМ!$A$39:$A$758,$A183,СВЦЭМ!$B$39:$B$758,J$155)+'СЕТ СН'!$F$12</f>
        <v>208.7830917</v>
      </c>
      <c r="K183" s="36">
        <f>SUMIFS(СВЦЭМ!$E$39:$E$758,СВЦЭМ!$A$39:$A$758,$A183,СВЦЭМ!$B$39:$B$758,K$155)+'СЕТ СН'!$F$12</f>
        <v>202.42699415000001</v>
      </c>
      <c r="L183" s="36">
        <f>SUMIFS(СВЦЭМ!$E$39:$E$758,СВЦЭМ!$A$39:$A$758,$A183,СВЦЭМ!$B$39:$B$758,L$155)+'СЕТ СН'!$F$12</f>
        <v>200.91085525</v>
      </c>
      <c r="M183" s="36">
        <f>SUMIFS(СВЦЭМ!$E$39:$E$758,СВЦЭМ!$A$39:$A$758,$A183,СВЦЭМ!$B$39:$B$758,M$155)+'СЕТ СН'!$F$12</f>
        <v>205.37011828999999</v>
      </c>
      <c r="N183" s="36">
        <f>SUMIFS(СВЦЭМ!$E$39:$E$758,СВЦЭМ!$A$39:$A$758,$A183,СВЦЭМ!$B$39:$B$758,N$155)+'СЕТ СН'!$F$12</f>
        <v>205.85445536</v>
      </c>
      <c r="O183" s="36">
        <f>SUMIFS(СВЦЭМ!$E$39:$E$758,СВЦЭМ!$A$39:$A$758,$A183,СВЦЭМ!$B$39:$B$758,O$155)+'СЕТ СН'!$F$12</f>
        <v>208.91914557000001</v>
      </c>
      <c r="P183" s="36">
        <f>SUMIFS(СВЦЭМ!$E$39:$E$758,СВЦЭМ!$A$39:$A$758,$A183,СВЦЭМ!$B$39:$B$758,P$155)+'СЕТ СН'!$F$12</f>
        <v>210.69026513</v>
      </c>
      <c r="Q183" s="36">
        <f>SUMIFS(СВЦЭМ!$E$39:$E$758,СВЦЭМ!$A$39:$A$758,$A183,СВЦЭМ!$B$39:$B$758,Q$155)+'СЕТ СН'!$F$12</f>
        <v>212.33409892</v>
      </c>
      <c r="R183" s="36">
        <f>SUMIFS(СВЦЭМ!$E$39:$E$758,СВЦЭМ!$A$39:$A$758,$A183,СВЦЭМ!$B$39:$B$758,R$155)+'СЕТ СН'!$F$12</f>
        <v>216.25213445</v>
      </c>
      <c r="S183" s="36">
        <f>SUMIFS(СВЦЭМ!$E$39:$E$758,СВЦЭМ!$A$39:$A$758,$A183,СВЦЭМ!$B$39:$B$758,S$155)+'СЕТ СН'!$F$12</f>
        <v>214.23341024000001</v>
      </c>
      <c r="T183" s="36">
        <f>SUMIFS(СВЦЭМ!$E$39:$E$758,СВЦЭМ!$A$39:$A$758,$A183,СВЦЭМ!$B$39:$B$758,T$155)+'СЕТ СН'!$F$12</f>
        <v>210.43786610000001</v>
      </c>
      <c r="U183" s="36">
        <f>SUMIFS(СВЦЭМ!$E$39:$E$758,СВЦЭМ!$A$39:$A$758,$A183,СВЦЭМ!$B$39:$B$758,U$155)+'СЕТ СН'!$F$12</f>
        <v>209.76569046</v>
      </c>
      <c r="V183" s="36">
        <f>SUMIFS(СВЦЭМ!$E$39:$E$758,СВЦЭМ!$A$39:$A$758,$A183,СВЦЭМ!$B$39:$B$758,V$155)+'СЕТ СН'!$F$12</f>
        <v>204.4849255</v>
      </c>
      <c r="W183" s="36">
        <f>SUMIFS(СВЦЭМ!$E$39:$E$758,СВЦЭМ!$A$39:$A$758,$A183,СВЦЭМ!$B$39:$B$758,W$155)+'СЕТ СН'!$F$12</f>
        <v>201.99356331999999</v>
      </c>
      <c r="X183" s="36">
        <f>SUMIFS(СВЦЭМ!$E$39:$E$758,СВЦЭМ!$A$39:$A$758,$A183,СВЦЭМ!$B$39:$B$758,X$155)+'СЕТ СН'!$F$12</f>
        <v>205.42669749999999</v>
      </c>
      <c r="Y183" s="36">
        <f>SUMIFS(СВЦЭМ!$E$39:$E$758,СВЦЭМ!$A$39:$A$758,$A183,СВЦЭМ!$B$39:$B$758,Y$155)+'СЕТ СН'!$F$12</f>
        <v>214.09804912000001</v>
      </c>
    </row>
    <row r="184" spans="1:27" ht="15.75" x14ac:dyDescent="0.2">
      <c r="A184" s="35">
        <f t="shared" si="4"/>
        <v>45411</v>
      </c>
      <c r="B184" s="36">
        <f>SUMIFS(СВЦЭМ!$E$39:$E$758,СВЦЭМ!$A$39:$A$758,$A184,СВЦЭМ!$B$39:$B$758,B$155)+'СЕТ СН'!$F$12</f>
        <v>199.52340709000001</v>
      </c>
      <c r="C184" s="36">
        <f>SUMIFS(СВЦЭМ!$E$39:$E$758,СВЦЭМ!$A$39:$A$758,$A184,СВЦЭМ!$B$39:$B$758,C$155)+'СЕТ СН'!$F$12</f>
        <v>209.61251068000001</v>
      </c>
      <c r="D184" s="36">
        <f>SUMIFS(СВЦЭМ!$E$39:$E$758,СВЦЭМ!$A$39:$A$758,$A184,СВЦЭМ!$B$39:$B$758,D$155)+'СЕТ СН'!$F$12</f>
        <v>217.29298442000001</v>
      </c>
      <c r="E184" s="36">
        <f>SUMIFS(СВЦЭМ!$E$39:$E$758,СВЦЭМ!$A$39:$A$758,$A184,СВЦЭМ!$B$39:$B$758,E$155)+'СЕТ СН'!$F$12</f>
        <v>218.92671623000001</v>
      </c>
      <c r="F184" s="36">
        <f>SUMIFS(СВЦЭМ!$E$39:$E$758,СВЦЭМ!$A$39:$A$758,$A184,СВЦЭМ!$B$39:$B$758,F$155)+'СЕТ СН'!$F$12</f>
        <v>219.58763221000001</v>
      </c>
      <c r="G184" s="36">
        <f>SUMIFS(СВЦЭМ!$E$39:$E$758,СВЦЭМ!$A$39:$A$758,$A184,СВЦЭМ!$B$39:$B$758,G$155)+'СЕТ СН'!$F$12</f>
        <v>217.25078235000001</v>
      </c>
      <c r="H184" s="36">
        <f>SUMIFS(СВЦЭМ!$E$39:$E$758,СВЦЭМ!$A$39:$A$758,$A184,СВЦЭМ!$B$39:$B$758,H$155)+'СЕТ СН'!$F$12</f>
        <v>215.90140732</v>
      </c>
      <c r="I184" s="36">
        <f>SUMIFS(СВЦЭМ!$E$39:$E$758,СВЦЭМ!$A$39:$A$758,$A184,СВЦЭМ!$B$39:$B$758,I$155)+'СЕТ СН'!$F$12</f>
        <v>210.75452537000001</v>
      </c>
      <c r="J184" s="36">
        <f>SUMIFS(СВЦЭМ!$E$39:$E$758,СВЦЭМ!$A$39:$A$758,$A184,СВЦЭМ!$B$39:$B$758,J$155)+'СЕТ СН'!$F$12</f>
        <v>199.59249227000001</v>
      </c>
      <c r="K184" s="36">
        <f>SUMIFS(СВЦЭМ!$E$39:$E$758,СВЦЭМ!$A$39:$A$758,$A184,СВЦЭМ!$B$39:$B$758,K$155)+'СЕТ СН'!$F$12</f>
        <v>192.47953296</v>
      </c>
      <c r="L184" s="36">
        <f>SUMIFS(СВЦЭМ!$E$39:$E$758,СВЦЭМ!$A$39:$A$758,$A184,СВЦЭМ!$B$39:$B$758,L$155)+'СЕТ СН'!$F$12</f>
        <v>187.12004734999999</v>
      </c>
      <c r="M184" s="36">
        <f>SUMIFS(СВЦЭМ!$E$39:$E$758,СВЦЭМ!$A$39:$A$758,$A184,СВЦЭМ!$B$39:$B$758,M$155)+'СЕТ СН'!$F$12</f>
        <v>186.68683877000001</v>
      </c>
      <c r="N184" s="36">
        <f>SUMIFS(СВЦЭМ!$E$39:$E$758,СВЦЭМ!$A$39:$A$758,$A184,СВЦЭМ!$B$39:$B$758,N$155)+'СЕТ СН'!$F$12</f>
        <v>190.37289673000001</v>
      </c>
      <c r="O184" s="36">
        <f>SUMIFS(СВЦЭМ!$E$39:$E$758,СВЦЭМ!$A$39:$A$758,$A184,СВЦЭМ!$B$39:$B$758,O$155)+'СЕТ СН'!$F$12</f>
        <v>191.24119572000001</v>
      </c>
      <c r="P184" s="36">
        <f>SUMIFS(СВЦЭМ!$E$39:$E$758,СВЦЭМ!$A$39:$A$758,$A184,СВЦЭМ!$B$39:$B$758,P$155)+'СЕТ СН'!$F$12</f>
        <v>192.30499642999999</v>
      </c>
      <c r="Q184" s="36">
        <f>SUMIFS(СВЦЭМ!$E$39:$E$758,СВЦЭМ!$A$39:$A$758,$A184,СВЦЭМ!$B$39:$B$758,Q$155)+'СЕТ СН'!$F$12</f>
        <v>195.44717782000001</v>
      </c>
      <c r="R184" s="36">
        <f>SUMIFS(СВЦЭМ!$E$39:$E$758,СВЦЭМ!$A$39:$A$758,$A184,СВЦЭМ!$B$39:$B$758,R$155)+'СЕТ СН'!$F$12</f>
        <v>198.32739114</v>
      </c>
      <c r="S184" s="36">
        <f>SUMIFS(СВЦЭМ!$E$39:$E$758,СВЦЭМ!$A$39:$A$758,$A184,СВЦЭМ!$B$39:$B$758,S$155)+'СЕТ СН'!$F$12</f>
        <v>197.18248252999999</v>
      </c>
      <c r="T184" s="36">
        <f>SUMIFS(СВЦЭМ!$E$39:$E$758,СВЦЭМ!$A$39:$A$758,$A184,СВЦЭМ!$B$39:$B$758,T$155)+'СЕТ СН'!$F$12</f>
        <v>194.99111914</v>
      </c>
      <c r="U184" s="36">
        <f>SUMIFS(СВЦЭМ!$E$39:$E$758,СВЦЭМ!$A$39:$A$758,$A184,СВЦЭМ!$B$39:$B$758,U$155)+'СЕТ СН'!$F$12</f>
        <v>196.86218411999999</v>
      </c>
      <c r="V184" s="36">
        <f>SUMIFS(СВЦЭМ!$E$39:$E$758,СВЦЭМ!$A$39:$A$758,$A184,СВЦЭМ!$B$39:$B$758,V$155)+'СЕТ СН'!$F$12</f>
        <v>190.68614611999999</v>
      </c>
      <c r="W184" s="36">
        <f>SUMIFS(СВЦЭМ!$E$39:$E$758,СВЦЭМ!$A$39:$A$758,$A184,СВЦЭМ!$B$39:$B$758,W$155)+'СЕТ СН'!$F$12</f>
        <v>189.05323618</v>
      </c>
      <c r="X184" s="36">
        <f>SUMIFS(СВЦЭМ!$E$39:$E$758,СВЦЭМ!$A$39:$A$758,$A184,СВЦЭМ!$B$39:$B$758,X$155)+'СЕТ СН'!$F$12</f>
        <v>192.59763043999999</v>
      </c>
      <c r="Y184" s="36">
        <f>SUMIFS(СВЦЭМ!$E$39:$E$758,СВЦЭМ!$A$39:$A$758,$A184,СВЦЭМ!$B$39:$B$758,Y$155)+'СЕТ СН'!$F$12</f>
        <v>201.83844422999999</v>
      </c>
    </row>
    <row r="185" spans="1:27" ht="15.75" x14ac:dyDescent="0.2">
      <c r="A185" s="35">
        <f t="shared" si="4"/>
        <v>45412</v>
      </c>
      <c r="B185" s="36">
        <f>SUMIFS(СВЦЭМ!$E$39:$E$758,СВЦЭМ!$A$39:$A$758,$A185,СВЦЭМ!$B$39:$B$758,B$155)+'СЕТ СН'!$F$12</f>
        <v>209.62587141</v>
      </c>
      <c r="C185" s="36">
        <f>SUMIFS(СВЦЭМ!$E$39:$E$758,СВЦЭМ!$A$39:$A$758,$A185,СВЦЭМ!$B$39:$B$758,C$155)+'СЕТ СН'!$F$12</f>
        <v>220.36545378</v>
      </c>
      <c r="D185" s="36">
        <f>SUMIFS(СВЦЭМ!$E$39:$E$758,СВЦЭМ!$A$39:$A$758,$A185,СВЦЭМ!$B$39:$B$758,D$155)+'СЕТ СН'!$F$12</f>
        <v>225.81185253000001</v>
      </c>
      <c r="E185" s="36">
        <f>SUMIFS(СВЦЭМ!$E$39:$E$758,СВЦЭМ!$A$39:$A$758,$A185,СВЦЭМ!$B$39:$B$758,E$155)+'СЕТ СН'!$F$12</f>
        <v>228.66620897999999</v>
      </c>
      <c r="F185" s="36">
        <f>SUMIFS(СВЦЭМ!$E$39:$E$758,СВЦЭМ!$A$39:$A$758,$A185,СВЦЭМ!$B$39:$B$758,F$155)+'СЕТ СН'!$F$12</f>
        <v>229.53427282999999</v>
      </c>
      <c r="G185" s="36">
        <f>SUMIFS(СВЦЭМ!$E$39:$E$758,СВЦЭМ!$A$39:$A$758,$A185,СВЦЭМ!$B$39:$B$758,G$155)+'СЕТ СН'!$F$12</f>
        <v>228.45549511999999</v>
      </c>
      <c r="H185" s="36">
        <f>SUMIFS(СВЦЭМ!$E$39:$E$758,СВЦЭМ!$A$39:$A$758,$A185,СВЦЭМ!$B$39:$B$758,H$155)+'СЕТ СН'!$F$12</f>
        <v>226.15854114999999</v>
      </c>
      <c r="I185" s="36">
        <f>SUMIFS(СВЦЭМ!$E$39:$E$758,СВЦЭМ!$A$39:$A$758,$A185,СВЦЭМ!$B$39:$B$758,I$155)+'СЕТ СН'!$F$12</f>
        <v>215.51152056000001</v>
      </c>
      <c r="J185" s="36">
        <f>SUMIFS(СВЦЭМ!$E$39:$E$758,СВЦЭМ!$A$39:$A$758,$A185,СВЦЭМ!$B$39:$B$758,J$155)+'СЕТ СН'!$F$12</f>
        <v>207.72977702</v>
      </c>
      <c r="K185" s="36">
        <f>SUMIFS(СВЦЭМ!$E$39:$E$758,СВЦЭМ!$A$39:$A$758,$A185,СВЦЭМ!$B$39:$B$758,K$155)+'СЕТ СН'!$F$12</f>
        <v>201.45111578999999</v>
      </c>
      <c r="L185" s="36">
        <f>SUMIFS(СВЦЭМ!$E$39:$E$758,СВЦЭМ!$A$39:$A$758,$A185,СВЦЭМ!$B$39:$B$758,L$155)+'СЕТ СН'!$F$12</f>
        <v>195.16047639999999</v>
      </c>
      <c r="M185" s="36">
        <f>SUMIFS(СВЦЭМ!$E$39:$E$758,СВЦЭМ!$A$39:$A$758,$A185,СВЦЭМ!$B$39:$B$758,M$155)+'СЕТ СН'!$F$12</f>
        <v>194.69349607000001</v>
      </c>
      <c r="N185" s="36">
        <f>SUMIFS(СВЦЭМ!$E$39:$E$758,СВЦЭМ!$A$39:$A$758,$A185,СВЦЭМ!$B$39:$B$758,N$155)+'СЕТ СН'!$F$12</f>
        <v>199.76560108999999</v>
      </c>
      <c r="O185" s="36">
        <f>SUMIFS(СВЦЭМ!$E$39:$E$758,СВЦЭМ!$A$39:$A$758,$A185,СВЦЭМ!$B$39:$B$758,O$155)+'СЕТ СН'!$F$12</f>
        <v>200.15992105999999</v>
      </c>
      <c r="P185" s="36">
        <f>SUMIFS(СВЦЭМ!$E$39:$E$758,СВЦЭМ!$A$39:$A$758,$A185,СВЦЭМ!$B$39:$B$758,P$155)+'СЕТ СН'!$F$12</f>
        <v>201.86210836999999</v>
      </c>
      <c r="Q185" s="36">
        <f>SUMIFS(СВЦЭМ!$E$39:$E$758,СВЦЭМ!$A$39:$A$758,$A185,СВЦЭМ!$B$39:$B$758,Q$155)+'СЕТ СН'!$F$12</f>
        <v>204.06928672999999</v>
      </c>
      <c r="R185" s="36">
        <f>SUMIFS(СВЦЭМ!$E$39:$E$758,СВЦЭМ!$A$39:$A$758,$A185,СВЦЭМ!$B$39:$B$758,R$155)+'СЕТ СН'!$F$12</f>
        <v>206.73530155</v>
      </c>
      <c r="S185" s="36">
        <f>SUMIFS(СВЦЭМ!$E$39:$E$758,СВЦЭМ!$A$39:$A$758,$A185,СВЦЭМ!$B$39:$B$758,S$155)+'СЕТ СН'!$F$12</f>
        <v>205.32172156999999</v>
      </c>
      <c r="T185" s="36">
        <f>SUMIFS(СВЦЭМ!$E$39:$E$758,СВЦЭМ!$A$39:$A$758,$A185,СВЦЭМ!$B$39:$B$758,T$155)+'СЕТ СН'!$F$12</f>
        <v>201.75998489</v>
      </c>
      <c r="U185" s="36">
        <f>SUMIFS(СВЦЭМ!$E$39:$E$758,СВЦЭМ!$A$39:$A$758,$A185,СВЦЭМ!$B$39:$B$758,U$155)+'СЕТ СН'!$F$12</f>
        <v>201.75288760999999</v>
      </c>
      <c r="V185" s="36">
        <f>SUMIFS(СВЦЭМ!$E$39:$E$758,СВЦЭМ!$A$39:$A$758,$A185,СВЦЭМ!$B$39:$B$758,V$155)+'СЕТ СН'!$F$12</f>
        <v>195.66656193</v>
      </c>
      <c r="W185" s="36">
        <f>SUMIFS(СВЦЭМ!$E$39:$E$758,СВЦЭМ!$A$39:$A$758,$A185,СВЦЭМ!$B$39:$B$758,W$155)+'СЕТ СН'!$F$12</f>
        <v>193.48222942999999</v>
      </c>
      <c r="X185" s="36">
        <f>SUMIFS(СВЦЭМ!$E$39:$E$758,СВЦЭМ!$A$39:$A$758,$A185,СВЦЭМ!$B$39:$B$758,X$155)+'СЕТ СН'!$F$12</f>
        <v>199.41676371</v>
      </c>
      <c r="Y185" s="36">
        <f>SUMIFS(СВЦЭМ!$E$39:$E$758,СВЦЭМ!$A$39:$A$758,$A185,СВЦЭМ!$B$39:$B$758,Y$155)+'СЕТ СН'!$F$12</f>
        <v>203.50247886</v>
      </c>
    </row>
    <row r="186" spans="1:27" ht="15.75" x14ac:dyDescent="0.2">
      <c r="A186" s="35"/>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3" t="s">
        <v>7</v>
      </c>
      <c r="B188" s="127" t="s">
        <v>138</v>
      </c>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9"/>
    </row>
    <row r="189" spans="1:27" ht="12.75" customHeight="1" x14ac:dyDescent="0.2">
      <c r="A189" s="134"/>
      <c r="B189" s="130"/>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s="46" customFormat="1" ht="12.75" customHeight="1" x14ac:dyDescent="0.2">
      <c r="A190" s="135"/>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01.04.2024</v>
      </c>
      <c r="B191" s="36">
        <f>SUMIFS(СВЦЭМ!$F$39:$F$758,СВЦЭМ!$A$39:$A$758,$A191,СВЦЭМ!$B$39:$B$758,B$190)+'СЕТ СН'!$F$12</f>
        <v>253.56906985000001</v>
      </c>
      <c r="C191" s="36">
        <f>SUMIFS(СВЦЭМ!$F$39:$F$758,СВЦЭМ!$A$39:$A$758,$A191,СВЦЭМ!$B$39:$B$758,C$190)+'СЕТ СН'!$F$12</f>
        <v>255.30519416999999</v>
      </c>
      <c r="D191" s="36">
        <f>SUMIFS(СВЦЭМ!$F$39:$F$758,СВЦЭМ!$A$39:$A$758,$A191,СВЦЭМ!$B$39:$B$758,D$190)+'СЕТ СН'!$F$12</f>
        <v>257.05217345</v>
      </c>
      <c r="E191" s="36">
        <f>SUMIFS(СВЦЭМ!$F$39:$F$758,СВЦЭМ!$A$39:$A$758,$A191,СВЦЭМ!$B$39:$B$758,E$190)+'СЕТ СН'!$F$12</f>
        <v>258.86299186999997</v>
      </c>
      <c r="F191" s="36">
        <f>SUMIFS(СВЦЭМ!$F$39:$F$758,СВЦЭМ!$A$39:$A$758,$A191,СВЦЭМ!$B$39:$B$758,F$190)+'СЕТ СН'!$F$12</f>
        <v>256.24484269999999</v>
      </c>
      <c r="G191" s="36">
        <f>SUMIFS(СВЦЭМ!$F$39:$F$758,СВЦЭМ!$A$39:$A$758,$A191,СВЦЭМ!$B$39:$B$758,G$190)+'СЕТ СН'!$F$12</f>
        <v>260.81739475000001</v>
      </c>
      <c r="H191" s="36">
        <f>SUMIFS(СВЦЭМ!$F$39:$F$758,СВЦЭМ!$A$39:$A$758,$A191,СВЦЭМ!$B$39:$B$758,H$190)+'СЕТ СН'!$F$12</f>
        <v>248.28557746999999</v>
      </c>
      <c r="I191" s="36">
        <f>SUMIFS(СВЦЭМ!$F$39:$F$758,СВЦЭМ!$A$39:$A$758,$A191,СВЦЭМ!$B$39:$B$758,I$190)+'СЕТ СН'!$F$12</f>
        <v>240.25552384</v>
      </c>
      <c r="J191" s="36">
        <f>SUMIFS(СВЦЭМ!$F$39:$F$758,СВЦЭМ!$A$39:$A$758,$A191,СВЦЭМ!$B$39:$B$758,J$190)+'СЕТ СН'!$F$12</f>
        <v>235.25373127</v>
      </c>
      <c r="K191" s="36">
        <f>SUMIFS(СВЦЭМ!$F$39:$F$758,СВЦЭМ!$A$39:$A$758,$A191,СВЦЭМ!$B$39:$B$758,K$190)+'СЕТ СН'!$F$12</f>
        <v>230.68198097000001</v>
      </c>
      <c r="L191" s="36">
        <f>SUMIFS(СВЦЭМ!$F$39:$F$758,СВЦЭМ!$A$39:$A$758,$A191,СВЦЭМ!$B$39:$B$758,L$190)+'СЕТ СН'!$F$12</f>
        <v>232.19578638999999</v>
      </c>
      <c r="M191" s="36">
        <f>SUMIFS(СВЦЭМ!$F$39:$F$758,СВЦЭМ!$A$39:$A$758,$A191,СВЦЭМ!$B$39:$B$758,M$190)+'СЕТ СН'!$F$12</f>
        <v>234.88083370000001</v>
      </c>
      <c r="N191" s="36">
        <f>SUMIFS(СВЦЭМ!$F$39:$F$758,СВЦЭМ!$A$39:$A$758,$A191,СВЦЭМ!$B$39:$B$758,N$190)+'СЕТ СН'!$F$12</f>
        <v>236.7046373</v>
      </c>
      <c r="O191" s="36">
        <f>SUMIFS(СВЦЭМ!$F$39:$F$758,СВЦЭМ!$A$39:$A$758,$A191,СВЦЭМ!$B$39:$B$758,O$190)+'СЕТ СН'!$F$12</f>
        <v>239.74330312000001</v>
      </c>
      <c r="P191" s="36">
        <f>SUMIFS(СВЦЭМ!$F$39:$F$758,СВЦЭМ!$A$39:$A$758,$A191,СВЦЭМ!$B$39:$B$758,P$190)+'СЕТ СН'!$F$12</f>
        <v>242.91157314</v>
      </c>
      <c r="Q191" s="36">
        <f>SUMIFS(СВЦЭМ!$F$39:$F$758,СВЦЭМ!$A$39:$A$758,$A191,СВЦЭМ!$B$39:$B$758,Q$190)+'СЕТ СН'!$F$12</f>
        <v>243.78991194</v>
      </c>
      <c r="R191" s="36">
        <f>SUMIFS(СВЦЭМ!$F$39:$F$758,СВЦЭМ!$A$39:$A$758,$A191,СВЦЭМ!$B$39:$B$758,R$190)+'СЕТ СН'!$F$12</f>
        <v>244.21407539</v>
      </c>
      <c r="S191" s="36">
        <f>SUMIFS(СВЦЭМ!$F$39:$F$758,СВЦЭМ!$A$39:$A$758,$A191,СВЦЭМ!$B$39:$B$758,S$190)+'СЕТ СН'!$F$12</f>
        <v>241.60422094</v>
      </c>
      <c r="T191" s="36">
        <f>SUMIFS(СВЦЭМ!$F$39:$F$758,СВЦЭМ!$A$39:$A$758,$A191,СВЦЭМ!$B$39:$B$758,T$190)+'СЕТ СН'!$F$12</f>
        <v>236.27800662999999</v>
      </c>
      <c r="U191" s="36">
        <f>SUMIFS(СВЦЭМ!$F$39:$F$758,СВЦЭМ!$A$39:$A$758,$A191,СВЦЭМ!$B$39:$B$758,U$190)+'СЕТ СН'!$F$12</f>
        <v>231.37326637000001</v>
      </c>
      <c r="V191" s="36">
        <f>SUMIFS(СВЦЭМ!$F$39:$F$758,СВЦЭМ!$A$39:$A$758,$A191,СВЦЭМ!$B$39:$B$758,V$190)+'СЕТ СН'!$F$12</f>
        <v>230.48468045999999</v>
      </c>
      <c r="W191" s="36">
        <f>SUMIFS(СВЦЭМ!$F$39:$F$758,СВЦЭМ!$A$39:$A$758,$A191,СВЦЭМ!$B$39:$B$758,W$190)+'СЕТ СН'!$F$12</f>
        <v>229.12691343</v>
      </c>
      <c r="X191" s="36">
        <f>SUMIFS(СВЦЭМ!$F$39:$F$758,СВЦЭМ!$A$39:$A$758,$A191,СВЦЭМ!$B$39:$B$758,X$190)+'СЕТ СН'!$F$12</f>
        <v>233.52476901</v>
      </c>
      <c r="Y191" s="36">
        <f>SUMIFS(СВЦЭМ!$F$39:$F$758,СВЦЭМ!$A$39:$A$758,$A191,СВЦЭМ!$B$39:$B$758,Y$190)+'СЕТ СН'!$F$12</f>
        <v>238.50921205</v>
      </c>
      <c r="AA191" s="45"/>
    </row>
    <row r="192" spans="1:27" ht="15.75" x14ac:dyDescent="0.2">
      <c r="A192" s="35">
        <f>A191+1</f>
        <v>45384</v>
      </c>
      <c r="B192" s="36">
        <f>SUMIFS(СВЦЭМ!$F$39:$F$758,СВЦЭМ!$A$39:$A$758,$A192,СВЦЭМ!$B$39:$B$758,B$190)+'СЕТ СН'!$F$12</f>
        <v>229.06167314999999</v>
      </c>
      <c r="C192" s="36">
        <f>SUMIFS(СВЦЭМ!$F$39:$F$758,СВЦЭМ!$A$39:$A$758,$A192,СВЦЭМ!$B$39:$B$758,C$190)+'СЕТ СН'!$F$12</f>
        <v>236.49919761999999</v>
      </c>
      <c r="D192" s="36">
        <f>SUMIFS(СВЦЭМ!$F$39:$F$758,СВЦЭМ!$A$39:$A$758,$A192,СВЦЭМ!$B$39:$B$758,D$190)+'СЕТ СН'!$F$12</f>
        <v>243.49037465000001</v>
      </c>
      <c r="E192" s="36">
        <f>SUMIFS(СВЦЭМ!$F$39:$F$758,СВЦЭМ!$A$39:$A$758,$A192,СВЦЭМ!$B$39:$B$758,E$190)+'СЕТ СН'!$F$12</f>
        <v>245.56028233999999</v>
      </c>
      <c r="F192" s="36">
        <f>SUMIFS(СВЦЭМ!$F$39:$F$758,СВЦЭМ!$A$39:$A$758,$A192,СВЦЭМ!$B$39:$B$758,F$190)+'СЕТ СН'!$F$12</f>
        <v>245.03068404999999</v>
      </c>
      <c r="G192" s="36">
        <f>SUMIFS(СВЦЭМ!$F$39:$F$758,СВЦЭМ!$A$39:$A$758,$A192,СВЦЭМ!$B$39:$B$758,G$190)+'СЕТ СН'!$F$12</f>
        <v>244.54786163</v>
      </c>
      <c r="H192" s="36">
        <f>SUMIFS(СВЦЭМ!$F$39:$F$758,СВЦЭМ!$A$39:$A$758,$A192,СВЦЭМ!$B$39:$B$758,H$190)+'СЕТ СН'!$F$12</f>
        <v>238.05156314999999</v>
      </c>
      <c r="I192" s="36">
        <f>SUMIFS(СВЦЭМ!$F$39:$F$758,СВЦЭМ!$A$39:$A$758,$A192,СВЦЭМ!$B$39:$B$758,I$190)+'СЕТ СН'!$F$12</f>
        <v>233.88454388</v>
      </c>
      <c r="J192" s="36">
        <f>SUMIFS(СВЦЭМ!$F$39:$F$758,СВЦЭМ!$A$39:$A$758,$A192,СВЦЭМ!$B$39:$B$758,J$190)+'СЕТ СН'!$F$12</f>
        <v>230.57122612000001</v>
      </c>
      <c r="K192" s="36">
        <f>SUMIFS(СВЦЭМ!$F$39:$F$758,СВЦЭМ!$A$39:$A$758,$A192,СВЦЭМ!$B$39:$B$758,K$190)+'СЕТ СН'!$F$12</f>
        <v>226.14880848000001</v>
      </c>
      <c r="L192" s="36">
        <f>SUMIFS(СВЦЭМ!$F$39:$F$758,СВЦЭМ!$A$39:$A$758,$A192,СВЦЭМ!$B$39:$B$758,L$190)+'СЕТ СН'!$F$12</f>
        <v>228.27205518</v>
      </c>
      <c r="M192" s="36">
        <f>SUMIFS(СВЦЭМ!$F$39:$F$758,СВЦЭМ!$A$39:$A$758,$A192,СВЦЭМ!$B$39:$B$758,M$190)+'СЕТ СН'!$F$12</f>
        <v>230.94375244</v>
      </c>
      <c r="N192" s="36">
        <f>SUMIFS(СВЦЭМ!$F$39:$F$758,СВЦЭМ!$A$39:$A$758,$A192,СВЦЭМ!$B$39:$B$758,N$190)+'СЕТ СН'!$F$12</f>
        <v>233.27567665999999</v>
      </c>
      <c r="O192" s="36">
        <f>SUMIFS(СВЦЭМ!$F$39:$F$758,СВЦЭМ!$A$39:$A$758,$A192,СВЦЭМ!$B$39:$B$758,O$190)+'СЕТ СН'!$F$12</f>
        <v>235.49391145000001</v>
      </c>
      <c r="P192" s="36">
        <f>SUMIFS(СВЦЭМ!$F$39:$F$758,СВЦЭМ!$A$39:$A$758,$A192,СВЦЭМ!$B$39:$B$758,P$190)+'СЕТ СН'!$F$12</f>
        <v>236.61668146</v>
      </c>
      <c r="Q192" s="36">
        <f>SUMIFS(СВЦЭМ!$F$39:$F$758,СВЦЭМ!$A$39:$A$758,$A192,СВЦЭМ!$B$39:$B$758,Q$190)+'СЕТ СН'!$F$12</f>
        <v>238.01914074999999</v>
      </c>
      <c r="R192" s="36">
        <f>SUMIFS(СВЦЭМ!$F$39:$F$758,СВЦЭМ!$A$39:$A$758,$A192,СВЦЭМ!$B$39:$B$758,R$190)+'СЕТ СН'!$F$12</f>
        <v>238.39832838000001</v>
      </c>
      <c r="S192" s="36">
        <f>SUMIFS(СВЦЭМ!$F$39:$F$758,СВЦЭМ!$A$39:$A$758,$A192,СВЦЭМ!$B$39:$B$758,S$190)+'СЕТ СН'!$F$12</f>
        <v>236.95300992</v>
      </c>
      <c r="T192" s="36">
        <f>SUMIFS(СВЦЭМ!$F$39:$F$758,СВЦЭМ!$A$39:$A$758,$A192,СВЦЭМ!$B$39:$B$758,T$190)+'СЕТ СН'!$F$12</f>
        <v>232.32743101</v>
      </c>
      <c r="U192" s="36">
        <f>SUMIFS(СВЦЭМ!$F$39:$F$758,СВЦЭМ!$A$39:$A$758,$A192,СВЦЭМ!$B$39:$B$758,U$190)+'СЕТ СН'!$F$12</f>
        <v>229.45532175</v>
      </c>
      <c r="V192" s="36">
        <f>SUMIFS(СВЦЭМ!$F$39:$F$758,СВЦЭМ!$A$39:$A$758,$A192,СВЦЭМ!$B$39:$B$758,V$190)+'СЕТ СН'!$F$12</f>
        <v>226.70402419000001</v>
      </c>
      <c r="W192" s="36">
        <f>SUMIFS(СВЦЭМ!$F$39:$F$758,СВЦЭМ!$A$39:$A$758,$A192,СВЦЭМ!$B$39:$B$758,W$190)+'СЕТ СН'!$F$12</f>
        <v>224.08509767999999</v>
      </c>
      <c r="X192" s="36">
        <f>SUMIFS(СВЦЭМ!$F$39:$F$758,СВЦЭМ!$A$39:$A$758,$A192,СВЦЭМ!$B$39:$B$758,X$190)+'СЕТ СН'!$F$12</f>
        <v>229.59350003</v>
      </c>
      <c r="Y192" s="36">
        <f>SUMIFS(СВЦЭМ!$F$39:$F$758,СВЦЭМ!$A$39:$A$758,$A192,СВЦЭМ!$B$39:$B$758,Y$190)+'СЕТ СН'!$F$12</f>
        <v>235.78137967999999</v>
      </c>
    </row>
    <row r="193" spans="1:25" ht="15.75" x14ac:dyDescent="0.2">
      <c r="A193" s="35">
        <f t="shared" ref="A193:A221" si="5">A192+1</f>
        <v>45385</v>
      </c>
      <c r="B193" s="36">
        <f>SUMIFS(СВЦЭМ!$F$39:$F$758,СВЦЭМ!$A$39:$A$758,$A193,СВЦЭМ!$B$39:$B$758,B$190)+'СЕТ СН'!$F$12</f>
        <v>230.97405757999999</v>
      </c>
      <c r="C193" s="36">
        <f>SUMIFS(СВЦЭМ!$F$39:$F$758,СВЦЭМ!$A$39:$A$758,$A193,СВЦЭМ!$B$39:$B$758,C$190)+'СЕТ СН'!$F$12</f>
        <v>236.78989168999999</v>
      </c>
      <c r="D193" s="36">
        <f>SUMIFS(СВЦЭМ!$F$39:$F$758,СВЦЭМ!$A$39:$A$758,$A193,СВЦЭМ!$B$39:$B$758,D$190)+'СЕТ СН'!$F$12</f>
        <v>242.22684777000001</v>
      </c>
      <c r="E193" s="36">
        <f>SUMIFS(СВЦЭМ!$F$39:$F$758,СВЦЭМ!$A$39:$A$758,$A193,СВЦЭМ!$B$39:$B$758,E$190)+'СЕТ СН'!$F$12</f>
        <v>242.49098551</v>
      </c>
      <c r="F193" s="36">
        <f>SUMIFS(СВЦЭМ!$F$39:$F$758,СВЦЭМ!$A$39:$A$758,$A193,СВЦЭМ!$B$39:$B$758,F$190)+'СЕТ СН'!$F$12</f>
        <v>238.94863387999999</v>
      </c>
      <c r="G193" s="36">
        <f>SUMIFS(СВЦЭМ!$F$39:$F$758,СВЦЭМ!$A$39:$A$758,$A193,СВЦЭМ!$B$39:$B$758,G$190)+'СЕТ СН'!$F$12</f>
        <v>237.70394762000001</v>
      </c>
      <c r="H193" s="36">
        <f>SUMIFS(СВЦЭМ!$F$39:$F$758,СВЦЭМ!$A$39:$A$758,$A193,СВЦЭМ!$B$39:$B$758,H$190)+'СЕТ СН'!$F$12</f>
        <v>235.05917135000001</v>
      </c>
      <c r="I193" s="36">
        <f>SUMIFS(СВЦЭМ!$F$39:$F$758,СВЦЭМ!$A$39:$A$758,$A193,СВЦЭМ!$B$39:$B$758,I$190)+'СЕТ СН'!$F$12</f>
        <v>229.65039666000001</v>
      </c>
      <c r="J193" s="36">
        <f>SUMIFS(СВЦЭМ!$F$39:$F$758,СВЦЭМ!$A$39:$A$758,$A193,СВЦЭМ!$B$39:$B$758,J$190)+'СЕТ СН'!$F$12</f>
        <v>222.41930074000001</v>
      </c>
      <c r="K193" s="36">
        <f>SUMIFS(СВЦЭМ!$F$39:$F$758,СВЦЭМ!$A$39:$A$758,$A193,СВЦЭМ!$B$39:$B$758,K$190)+'СЕТ СН'!$F$12</f>
        <v>219.29056989</v>
      </c>
      <c r="L193" s="36">
        <f>SUMIFS(СВЦЭМ!$F$39:$F$758,СВЦЭМ!$A$39:$A$758,$A193,СВЦЭМ!$B$39:$B$758,L$190)+'СЕТ СН'!$F$12</f>
        <v>218.05625208999999</v>
      </c>
      <c r="M193" s="36">
        <f>SUMIFS(СВЦЭМ!$F$39:$F$758,СВЦЭМ!$A$39:$A$758,$A193,СВЦЭМ!$B$39:$B$758,M$190)+'СЕТ СН'!$F$12</f>
        <v>219.49942353</v>
      </c>
      <c r="N193" s="36">
        <f>SUMIFS(СВЦЭМ!$F$39:$F$758,СВЦЭМ!$A$39:$A$758,$A193,СВЦЭМ!$B$39:$B$758,N$190)+'СЕТ СН'!$F$12</f>
        <v>220.85252531</v>
      </c>
      <c r="O193" s="36">
        <f>SUMIFS(СВЦЭМ!$F$39:$F$758,СВЦЭМ!$A$39:$A$758,$A193,СВЦЭМ!$B$39:$B$758,O$190)+'СЕТ СН'!$F$12</f>
        <v>221.85343653999999</v>
      </c>
      <c r="P193" s="36">
        <f>SUMIFS(СВЦЭМ!$F$39:$F$758,СВЦЭМ!$A$39:$A$758,$A193,СВЦЭМ!$B$39:$B$758,P$190)+'СЕТ СН'!$F$12</f>
        <v>226.34555792</v>
      </c>
      <c r="Q193" s="36">
        <f>SUMIFS(СВЦЭМ!$F$39:$F$758,СВЦЭМ!$A$39:$A$758,$A193,СВЦЭМ!$B$39:$B$758,Q$190)+'СЕТ СН'!$F$12</f>
        <v>228.87843918999999</v>
      </c>
      <c r="R193" s="36">
        <f>SUMIFS(СВЦЭМ!$F$39:$F$758,СВЦЭМ!$A$39:$A$758,$A193,СВЦЭМ!$B$39:$B$758,R$190)+'СЕТ СН'!$F$12</f>
        <v>230.55032462</v>
      </c>
      <c r="S193" s="36">
        <f>SUMIFS(СВЦЭМ!$F$39:$F$758,СВЦЭМ!$A$39:$A$758,$A193,СВЦЭМ!$B$39:$B$758,S$190)+'СЕТ СН'!$F$12</f>
        <v>228.33187480999999</v>
      </c>
      <c r="T193" s="36">
        <f>SUMIFS(СВЦЭМ!$F$39:$F$758,СВЦЭМ!$A$39:$A$758,$A193,СВЦЭМ!$B$39:$B$758,T$190)+'СЕТ СН'!$F$12</f>
        <v>225.34527213999999</v>
      </c>
      <c r="U193" s="36">
        <f>SUMIFS(СВЦЭМ!$F$39:$F$758,СВЦЭМ!$A$39:$A$758,$A193,СВЦЭМ!$B$39:$B$758,U$190)+'СЕТ СН'!$F$12</f>
        <v>221.88071957</v>
      </c>
      <c r="V193" s="36">
        <f>SUMIFS(СВЦЭМ!$F$39:$F$758,СВЦЭМ!$A$39:$A$758,$A193,СВЦЭМ!$B$39:$B$758,V$190)+'СЕТ СН'!$F$12</f>
        <v>218.84469193000001</v>
      </c>
      <c r="W193" s="36">
        <f>SUMIFS(СВЦЭМ!$F$39:$F$758,СВЦЭМ!$A$39:$A$758,$A193,СВЦЭМ!$B$39:$B$758,W$190)+'СЕТ СН'!$F$12</f>
        <v>217.51215027000001</v>
      </c>
      <c r="X193" s="36">
        <f>SUMIFS(СВЦЭМ!$F$39:$F$758,СВЦЭМ!$A$39:$A$758,$A193,СВЦЭМ!$B$39:$B$758,X$190)+'СЕТ СН'!$F$12</f>
        <v>222.17548664</v>
      </c>
      <c r="Y193" s="36">
        <f>SUMIFS(СВЦЭМ!$F$39:$F$758,СВЦЭМ!$A$39:$A$758,$A193,СВЦЭМ!$B$39:$B$758,Y$190)+'СЕТ СН'!$F$12</f>
        <v>229.41185297000001</v>
      </c>
    </row>
    <row r="194" spans="1:25" ht="15.75" x14ac:dyDescent="0.2">
      <c r="A194" s="35">
        <f t="shared" si="5"/>
        <v>45386</v>
      </c>
      <c r="B194" s="36">
        <f>SUMIFS(СВЦЭМ!$F$39:$F$758,СВЦЭМ!$A$39:$A$758,$A194,СВЦЭМ!$B$39:$B$758,B$190)+'СЕТ СН'!$F$12</f>
        <v>249.65607538</v>
      </c>
      <c r="C194" s="36">
        <f>SUMIFS(СВЦЭМ!$F$39:$F$758,СВЦЭМ!$A$39:$A$758,$A194,СВЦЭМ!$B$39:$B$758,C$190)+'СЕТ СН'!$F$12</f>
        <v>244.95765782999999</v>
      </c>
      <c r="D194" s="36">
        <f>SUMIFS(СВЦЭМ!$F$39:$F$758,СВЦЭМ!$A$39:$A$758,$A194,СВЦЭМ!$B$39:$B$758,D$190)+'СЕТ СН'!$F$12</f>
        <v>248.15981518000001</v>
      </c>
      <c r="E194" s="36">
        <f>SUMIFS(СВЦЭМ!$F$39:$F$758,СВЦЭМ!$A$39:$A$758,$A194,СВЦЭМ!$B$39:$B$758,E$190)+'СЕТ СН'!$F$12</f>
        <v>249.79208398</v>
      </c>
      <c r="F194" s="36">
        <f>SUMIFS(СВЦЭМ!$F$39:$F$758,СВЦЭМ!$A$39:$A$758,$A194,СВЦЭМ!$B$39:$B$758,F$190)+'СЕТ СН'!$F$12</f>
        <v>248.75231109999999</v>
      </c>
      <c r="G194" s="36">
        <f>SUMIFS(СВЦЭМ!$F$39:$F$758,СВЦЭМ!$A$39:$A$758,$A194,СВЦЭМ!$B$39:$B$758,G$190)+'СЕТ СН'!$F$12</f>
        <v>244.01639792</v>
      </c>
      <c r="H194" s="36">
        <f>SUMIFS(СВЦЭМ!$F$39:$F$758,СВЦЭМ!$A$39:$A$758,$A194,СВЦЭМ!$B$39:$B$758,H$190)+'СЕТ СН'!$F$12</f>
        <v>237.35663124999999</v>
      </c>
      <c r="I194" s="36">
        <f>SUMIFS(СВЦЭМ!$F$39:$F$758,СВЦЭМ!$A$39:$A$758,$A194,СВЦЭМ!$B$39:$B$758,I$190)+'СЕТ СН'!$F$12</f>
        <v>230.15604422999999</v>
      </c>
      <c r="J194" s="36">
        <f>SUMIFS(СВЦЭМ!$F$39:$F$758,СВЦЭМ!$A$39:$A$758,$A194,СВЦЭМ!$B$39:$B$758,J$190)+'СЕТ СН'!$F$12</f>
        <v>227.44757705000001</v>
      </c>
      <c r="K194" s="36">
        <f>SUMIFS(СВЦЭМ!$F$39:$F$758,СВЦЭМ!$A$39:$A$758,$A194,СВЦЭМ!$B$39:$B$758,K$190)+'СЕТ СН'!$F$12</f>
        <v>226.43660104</v>
      </c>
      <c r="L194" s="36">
        <f>SUMIFS(СВЦЭМ!$F$39:$F$758,СВЦЭМ!$A$39:$A$758,$A194,СВЦЭМ!$B$39:$B$758,L$190)+'СЕТ СН'!$F$12</f>
        <v>228.72337924999999</v>
      </c>
      <c r="M194" s="36">
        <f>SUMIFS(СВЦЭМ!$F$39:$F$758,СВЦЭМ!$A$39:$A$758,$A194,СВЦЭМ!$B$39:$B$758,M$190)+'СЕТ СН'!$F$12</f>
        <v>233.84417747000001</v>
      </c>
      <c r="N194" s="36">
        <f>SUMIFS(СВЦЭМ!$F$39:$F$758,СВЦЭМ!$A$39:$A$758,$A194,СВЦЭМ!$B$39:$B$758,N$190)+'СЕТ СН'!$F$12</f>
        <v>234.48521185999999</v>
      </c>
      <c r="O194" s="36">
        <f>SUMIFS(СВЦЭМ!$F$39:$F$758,СВЦЭМ!$A$39:$A$758,$A194,СВЦЭМ!$B$39:$B$758,O$190)+'СЕТ СН'!$F$12</f>
        <v>235.80260695000001</v>
      </c>
      <c r="P194" s="36">
        <f>SUMIFS(СВЦЭМ!$F$39:$F$758,СВЦЭМ!$A$39:$A$758,$A194,СВЦЭМ!$B$39:$B$758,P$190)+'СЕТ СН'!$F$12</f>
        <v>235.95926979000001</v>
      </c>
      <c r="Q194" s="36">
        <f>SUMIFS(СВЦЭМ!$F$39:$F$758,СВЦЭМ!$A$39:$A$758,$A194,СВЦЭМ!$B$39:$B$758,Q$190)+'СЕТ СН'!$F$12</f>
        <v>242.70495506</v>
      </c>
      <c r="R194" s="36">
        <f>SUMIFS(СВЦЭМ!$F$39:$F$758,СВЦЭМ!$A$39:$A$758,$A194,СВЦЭМ!$B$39:$B$758,R$190)+'СЕТ СН'!$F$12</f>
        <v>242.74732112999999</v>
      </c>
      <c r="S194" s="36">
        <f>SUMIFS(СВЦЭМ!$F$39:$F$758,СВЦЭМ!$A$39:$A$758,$A194,СВЦЭМ!$B$39:$B$758,S$190)+'СЕТ СН'!$F$12</f>
        <v>238.22674021</v>
      </c>
      <c r="T194" s="36">
        <f>SUMIFS(СВЦЭМ!$F$39:$F$758,СВЦЭМ!$A$39:$A$758,$A194,СВЦЭМ!$B$39:$B$758,T$190)+'СЕТ СН'!$F$12</f>
        <v>230.55433349</v>
      </c>
      <c r="U194" s="36">
        <f>SUMIFS(СВЦЭМ!$F$39:$F$758,СВЦЭМ!$A$39:$A$758,$A194,СВЦЭМ!$B$39:$B$758,U$190)+'СЕТ СН'!$F$12</f>
        <v>228.51558016999999</v>
      </c>
      <c r="V194" s="36">
        <f>SUMIFS(СВЦЭМ!$F$39:$F$758,СВЦЭМ!$A$39:$A$758,$A194,СВЦЭМ!$B$39:$B$758,V$190)+'СЕТ СН'!$F$12</f>
        <v>226.12327497000001</v>
      </c>
      <c r="W194" s="36">
        <f>SUMIFS(СВЦЭМ!$F$39:$F$758,СВЦЭМ!$A$39:$A$758,$A194,СВЦЭМ!$B$39:$B$758,W$190)+'СЕТ СН'!$F$12</f>
        <v>224.52575504000001</v>
      </c>
      <c r="X194" s="36">
        <f>SUMIFS(СВЦЭМ!$F$39:$F$758,СВЦЭМ!$A$39:$A$758,$A194,СВЦЭМ!$B$39:$B$758,X$190)+'СЕТ СН'!$F$12</f>
        <v>228.78707996</v>
      </c>
      <c r="Y194" s="36">
        <f>SUMIFS(СВЦЭМ!$F$39:$F$758,СВЦЭМ!$A$39:$A$758,$A194,СВЦЭМ!$B$39:$B$758,Y$190)+'СЕТ СН'!$F$12</f>
        <v>235.33557076</v>
      </c>
    </row>
    <row r="195" spans="1:25" ht="15.75" x14ac:dyDescent="0.2">
      <c r="A195" s="35">
        <f t="shared" si="5"/>
        <v>45387</v>
      </c>
      <c r="B195" s="36">
        <f>SUMIFS(СВЦЭМ!$F$39:$F$758,СВЦЭМ!$A$39:$A$758,$A195,СВЦЭМ!$B$39:$B$758,B$190)+'СЕТ СН'!$F$12</f>
        <v>233.90640325000001</v>
      </c>
      <c r="C195" s="36">
        <f>SUMIFS(СВЦЭМ!$F$39:$F$758,СВЦЭМ!$A$39:$A$758,$A195,СВЦЭМ!$B$39:$B$758,C$190)+'СЕТ СН'!$F$12</f>
        <v>237.85021187000001</v>
      </c>
      <c r="D195" s="36">
        <f>SUMIFS(СВЦЭМ!$F$39:$F$758,СВЦЭМ!$A$39:$A$758,$A195,СВЦЭМ!$B$39:$B$758,D$190)+'СЕТ СН'!$F$12</f>
        <v>241.23164555</v>
      </c>
      <c r="E195" s="36">
        <f>SUMIFS(СВЦЭМ!$F$39:$F$758,СВЦЭМ!$A$39:$A$758,$A195,СВЦЭМ!$B$39:$B$758,E$190)+'СЕТ СН'!$F$12</f>
        <v>242.91434376000001</v>
      </c>
      <c r="F195" s="36">
        <f>SUMIFS(СВЦЭМ!$F$39:$F$758,СВЦЭМ!$A$39:$A$758,$A195,СВЦЭМ!$B$39:$B$758,F$190)+'СЕТ СН'!$F$12</f>
        <v>242.14146158</v>
      </c>
      <c r="G195" s="36">
        <f>SUMIFS(СВЦЭМ!$F$39:$F$758,СВЦЭМ!$A$39:$A$758,$A195,СВЦЭМ!$B$39:$B$758,G$190)+'СЕТ СН'!$F$12</f>
        <v>238.09201931000001</v>
      </c>
      <c r="H195" s="36">
        <f>SUMIFS(СВЦЭМ!$F$39:$F$758,СВЦЭМ!$A$39:$A$758,$A195,СВЦЭМ!$B$39:$B$758,H$190)+'СЕТ СН'!$F$12</f>
        <v>231.35863975999999</v>
      </c>
      <c r="I195" s="36">
        <f>SUMIFS(СВЦЭМ!$F$39:$F$758,СВЦЭМ!$A$39:$A$758,$A195,СВЦЭМ!$B$39:$B$758,I$190)+'СЕТ СН'!$F$12</f>
        <v>229.26194425</v>
      </c>
      <c r="J195" s="36">
        <f>SUMIFS(СВЦЭМ!$F$39:$F$758,СВЦЭМ!$A$39:$A$758,$A195,СВЦЭМ!$B$39:$B$758,J$190)+'СЕТ СН'!$F$12</f>
        <v>224.14238763</v>
      </c>
      <c r="K195" s="36">
        <f>SUMIFS(СВЦЭМ!$F$39:$F$758,СВЦЭМ!$A$39:$A$758,$A195,СВЦЭМ!$B$39:$B$758,K$190)+'СЕТ СН'!$F$12</f>
        <v>222.79351076</v>
      </c>
      <c r="L195" s="36">
        <f>SUMIFS(СВЦЭМ!$F$39:$F$758,СВЦЭМ!$A$39:$A$758,$A195,СВЦЭМ!$B$39:$B$758,L$190)+'СЕТ СН'!$F$12</f>
        <v>223.97291010999999</v>
      </c>
      <c r="M195" s="36">
        <f>SUMIFS(СВЦЭМ!$F$39:$F$758,СВЦЭМ!$A$39:$A$758,$A195,СВЦЭМ!$B$39:$B$758,M$190)+'СЕТ СН'!$F$12</f>
        <v>226.37283796</v>
      </c>
      <c r="N195" s="36">
        <f>SUMIFS(СВЦЭМ!$F$39:$F$758,СВЦЭМ!$A$39:$A$758,$A195,СВЦЭМ!$B$39:$B$758,N$190)+'СЕТ СН'!$F$12</f>
        <v>227.93101483999999</v>
      </c>
      <c r="O195" s="36">
        <f>SUMIFS(СВЦЭМ!$F$39:$F$758,СВЦЭМ!$A$39:$A$758,$A195,СВЦЭМ!$B$39:$B$758,O$190)+'СЕТ СН'!$F$12</f>
        <v>228.32756408</v>
      </c>
      <c r="P195" s="36">
        <f>SUMIFS(СВЦЭМ!$F$39:$F$758,СВЦЭМ!$A$39:$A$758,$A195,СВЦЭМ!$B$39:$B$758,P$190)+'СЕТ СН'!$F$12</f>
        <v>233.91704915</v>
      </c>
      <c r="Q195" s="36">
        <f>SUMIFS(СВЦЭМ!$F$39:$F$758,СВЦЭМ!$A$39:$A$758,$A195,СВЦЭМ!$B$39:$B$758,Q$190)+'СЕТ СН'!$F$12</f>
        <v>237.01761626999999</v>
      </c>
      <c r="R195" s="36">
        <f>SUMIFS(СВЦЭМ!$F$39:$F$758,СВЦЭМ!$A$39:$A$758,$A195,СВЦЭМ!$B$39:$B$758,R$190)+'СЕТ СН'!$F$12</f>
        <v>232.70114803999999</v>
      </c>
      <c r="S195" s="36">
        <f>SUMIFS(СВЦЭМ!$F$39:$F$758,СВЦЭМ!$A$39:$A$758,$A195,СВЦЭМ!$B$39:$B$758,S$190)+'СЕТ СН'!$F$12</f>
        <v>230.56454360999999</v>
      </c>
      <c r="T195" s="36">
        <f>SUMIFS(СВЦЭМ!$F$39:$F$758,СВЦЭМ!$A$39:$A$758,$A195,СВЦЭМ!$B$39:$B$758,T$190)+'СЕТ СН'!$F$12</f>
        <v>226.89960199999999</v>
      </c>
      <c r="U195" s="36">
        <f>SUMIFS(СВЦЭМ!$F$39:$F$758,СВЦЭМ!$A$39:$A$758,$A195,СВЦЭМ!$B$39:$B$758,U$190)+'СЕТ СН'!$F$12</f>
        <v>224.94553980000001</v>
      </c>
      <c r="V195" s="36">
        <f>SUMIFS(СВЦЭМ!$F$39:$F$758,СВЦЭМ!$A$39:$A$758,$A195,СВЦЭМ!$B$39:$B$758,V$190)+'СЕТ СН'!$F$12</f>
        <v>224.64707189000001</v>
      </c>
      <c r="W195" s="36">
        <f>SUMIFS(СВЦЭМ!$F$39:$F$758,СВЦЭМ!$A$39:$A$758,$A195,СВЦЭМ!$B$39:$B$758,W$190)+'СЕТ СН'!$F$12</f>
        <v>225.05247116000001</v>
      </c>
      <c r="X195" s="36">
        <f>SUMIFS(СВЦЭМ!$F$39:$F$758,СВЦЭМ!$A$39:$A$758,$A195,СВЦЭМ!$B$39:$B$758,X$190)+'СЕТ СН'!$F$12</f>
        <v>227.76060021999999</v>
      </c>
      <c r="Y195" s="36">
        <f>SUMIFS(СВЦЭМ!$F$39:$F$758,СВЦЭМ!$A$39:$A$758,$A195,СВЦЭМ!$B$39:$B$758,Y$190)+'СЕТ СН'!$F$12</f>
        <v>232.55258047000001</v>
      </c>
    </row>
    <row r="196" spans="1:25" ht="15.75" x14ac:dyDescent="0.2">
      <c r="A196" s="35">
        <f t="shared" si="5"/>
        <v>45388</v>
      </c>
      <c r="B196" s="36">
        <f>SUMIFS(СВЦЭМ!$F$39:$F$758,СВЦЭМ!$A$39:$A$758,$A196,СВЦЭМ!$B$39:$B$758,B$190)+'СЕТ СН'!$F$12</f>
        <v>238.58209923000001</v>
      </c>
      <c r="C196" s="36">
        <f>SUMIFS(СВЦЭМ!$F$39:$F$758,СВЦЭМ!$A$39:$A$758,$A196,СВЦЭМ!$B$39:$B$758,C$190)+'СЕТ СН'!$F$12</f>
        <v>240.41782144999999</v>
      </c>
      <c r="D196" s="36">
        <f>SUMIFS(СВЦЭМ!$F$39:$F$758,СВЦЭМ!$A$39:$A$758,$A196,СВЦЭМ!$B$39:$B$758,D$190)+'СЕТ СН'!$F$12</f>
        <v>240.52396671</v>
      </c>
      <c r="E196" s="36">
        <f>SUMIFS(СВЦЭМ!$F$39:$F$758,СВЦЭМ!$A$39:$A$758,$A196,СВЦЭМ!$B$39:$B$758,E$190)+'СЕТ СН'!$F$12</f>
        <v>243.84278058999999</v>
      </c>
      <c r="F196" s="36">
        <f>SUMIFS(СВЦЭМ!$F$39:$F$758,СВЦЭМ!$A$39:$A$758,$A196,СВЦЭМ!$B$39:$B$758,F$190)+'СЕТ СН'!$F$12</f>
        <v>244.28465234999999</v>
      </c>
      <c r="G196" s="36">
        <f>SUMIFS(СВЦЭМ!$F$39:$F$758,СВЦЭМ!$A$39:$A$758,$A196,СВЦЭМ!$B$39:$B$758,G$190)+'СЕТ СН'!$F$12</f>
        <v>242.82115020000001</v>
      </c>
      <c r="H196" s="36">
        <f>SUMIFS(СВЦЭМ!$F$39:$F$758,СВЦЭМ!$A$39:$A$758,$A196,СВЦЭМ!$B$39:$B$758,H$190)+'СЕТ СН'!$F$12</f>
        <v>239.95727439000001</v>
      </c>
      <c r="I196" s="36">
        <f>SUMIFS(СВЦЭМ!$F$39:$F$758,СВЦЭМ!$A$39:$A$758,$A196,СВЦЭМ!$B$39:$B$758,I$190)+'СЕТ СН'!$F$12</f>
        <v>232.40764661</v>
      </c>
      <c r="J196" s="36">
        <f>SUMIFS(СВЦЭМ!$F$39:$F$758,СВЦЭМ!$A$39:$A$758,$A196,СВЦЭМ!$B$39:$B$758,J$190)+'СЕТ СН'!$F$12</f>
        <v>229.22823699</v>
      </c>
      <c r="K196" s="36">
        <f>SUMIFS(СВЦЭМ!$F$39:$F$758,СВЦЭМ!$A$39:$A$758,$A196,СВЦЭМ!$B$39:$B$758,K$190)+'СЕТ СН'!$F$12</f>
        <v>224.94212906000001</v>
      </c>
      <c r="L196" s="36">
        <f>SUMIFS(СВЦЭМ!$F$39:$F$758,СВЦЭМ!$A$39:$A$758,$A196,СВЦЭМ!$B$39:$B$758,L$190)+'СЕТ СН'!$F$12</f>
        <v>223.42250985999999</v>
      </c>
      <c r="M196" s="36">
        <f>SUMIFS(СВЦЭМ!$F$39:$F$758,СВЦЭМ!$A$39:$A$758,$A196,СВЦЭМ!$B$39:$B$758,M$190)+'СЕТ СН'!$F$12</f>
        <v>223.82511683999999</v>
      </c>
      <c r="N196" s="36">
        <f>SUMIFS(СВЦЭМ!$F$39:$F$758,СВЦЭМ!$A$39:$A$758,$A196,СВЦЭМ!$B$39:$B$758,N$190)+'СЕТ СН'!$F$12</f>
        <v>223.75258621</v>
      </c>
      <c r="O196" s="36">
        <f>SUMIFS(СВЦЭМ!$F$39:$F$758,СВЦЭМ!$A$39:$A$758,$A196,СВЦЭМ!$B$39:$B$758,O$190)+'СЕТ СН'!$F$12</f>
        <v>225.29306678</v>
      </c>
      <c r="P196" s="36">
        <f>SUMIFS(СВЦЭМ!$F$39:$F$758,СВЦЭМ!$A$39:$A$758,$A196,СВЦЭМ!$B$39:$B$758,P$190)+'СЕТ СН'!$F$12</f>
        <v>227.72927007999999</v>
      </c>
      <c r="Q196" s="36">
        <f>SUMIFS(СВЦЭМ!$F$39:$F$758,СВЦЭМ!$A$39:$A$758,$A196,СВЦЭМ!$B$39:$B$758,Q$190)+'СЕТ СН'!$F$12</f>
        <v>229.05111453000001</v>
      </c>
      <c r="R196" s="36">
        <f>SUMIFS(СВЦЭМ!$F$39:$F$758,СВЦЭМ!$A$39:$A$758,$A196,СВЦЭМ!$B$39:$B$758,R$190)+'СЕТ СН'!$F$12</f>
        <v>230.49433779</v>
      </c>
      <c r="S196" s="36">
        <f>SUMIFS(СВЦЭМ!$F$39:$F$758,СВЦЭМ!$A$39:$A$758,$A196,СВЦЭМ!$B$39:$B$758,S$190)+'СЕТ СН'!$F$12</f>
        <v>226.77888612999999</v>
      </c>
      <c r="T196" s="36">
        <f>SUMIFS(СВЦЭМ!$F$39:$F$758,СВЦЭМ!$A$39:$A$758,$A196,СВЦЭМ!$B$39:$B$758,T$190)+'СЕТ СН'!$F$12</f>
        <v>223.17423617</v>
      </c>
      <c r="U196" s="36">
        <f>SUMIFS(СВЦЭМ!$F$39:$F$758,СВЦЭМ!$A$39:$A$758,$A196,СВЦЭМ!$B$39:$B$758,U$190)+'СЕТ СН'!$F$12</f>
        <v>220.57055387</v>
      </c>
      <c r="V196" s="36">
        <f>SUMIFS(СВЦЭМ!$F$39:$F$758,СВЦЭМ!$A$39:$A$758,$A196,СВЦЭМ!$B$39:$B$758,V$190)+'СЕТ СН'!$F$12</f>
        <v>217.97320683000001</v>
      </c>
      <c r="W196" s="36">
        <f>SUMIFS(СВЦЭМ!$F$39:$F$758,СВЦЭМ!$A$39:$A$758,$A196,СВЦЭМ!$B$39:$B$758,W$190)+'СЕТ СН'!$F$12</f>
        <v>216.12011312999999</v>
      </c>
      <c r="X196" s="36">
        <f>SUMIFS(СВЦЭМ!$F$39:$F$758,СВЦЭМ!$A$39:$A$758,$A196,СВЦЭМ!$B$39:$B$758,X$190)+'СЕТ СН'!$F$12</f>
        <v>221.73376765</v>
      </c>
      <c r="Y196" s="36">
        <f>SUMIFS(СВЦЭМ!$F$39:$F$758,СВЦЭМ!$A$39:$A$758,$A196,СВЦЭМ!$B$39:$B$758,Y$190)+'СЕТ СН'!$F$12</f>
        <v>226.69643371000001</v>
      </c>
    </row>
    <row r="197" spans="1:25" ht="15.75" x14ac:dyDescent="0.2">
      <c r="A197" s="35">
        <f t="shared" si="5"/>
        <v>45389</v>
      </c>
      <c r="B197" s="36">
        <f>SUMIFS(СВЦЭМ!$F$39:$F$758,СВЦЭМ!$A$39:$A$758,$A197,СВЦЭМ!$B$39:$B$758,B$190)+'СЕТ СН'!$F$12</f>
        <v>238.07509059</v>
      </c>
      <c r="C197" s="36">
        <f>SUMIFS(СВЦЭМ!$F$39:$F$758,СВЦЭМ!$A$39:$A$758,$A197,СВЦЭМ!$B$39:$B$758,C$190)+'СЕТ СН'!$F$12</f>
        <v>243.21333815</v>
      </c>
      <c r="D197" s="36">
        <f>SUMIFS(СВЦЭМ!$F$39:$F$758,СВЦЭМ!$A$39:$A$758,$A197,СВЦЭМ!$B$39:$B$758,D$190)+'СЕТ СН'!$F$12</f>
        <v>247.40984599999999</v>
      </c>
      <c r="E197" s="36">
        <f>SUMIFS(СВЦЭМ!$F$39:$F$758,СВЦЭМ!$A$39:$A$758,$A197,СВЦЭМ!$B$39:$B$758,E$190)+'СЕТ СН'!$F$12</f>
        <v>245.68921932999999</v>
      </c>
      <c r="F197" s="36">
        <f>SUMIFS(СВЦЭМ!$F$39:$F$758,СВЦЭМ!$A$39:$A$758,$A197,СВЦЭМ!$B$39:$B$758,F$190)+'СЕТ СН'!$F$12</f>
        <v>246.95082403999999</v>
      </c>
      <c r="G197" s="36">
        <f>SUMIFS(СВЦЭМ!$F$39:$F$758,СВЦЭМ!$A$39:$A$758,$A197,СВЦЭМ!$B$39:$B$758,G$190)+'СЕТ СН'!$F$12</f>
        <v>246.99411988</v>
      </c>
      <c r="H197" s="36">
        <f>SUMIFS(СВЦЭМ!$F$39:$F$758,СВЦЭМ!$A$39:$A$758,$A197,СВЦЭМ!$B$39:$B$758,H$190)+'СЕТ СН'!$F$12</f>
        <v>245.71304380999999</v>
      </c>
      <c r="I197" s="36">
        <f>SUMIFS(СВЦЭМ!$F$39:$F$758,СВЦЭМ!$A$39:$A$758,$A197,СВЦЭМ!$B$39:$B$758,I$190)+'СЕТ СН'!$F$12</f>
        <v>238.24757912000001</v>
      </c>
      <c r="J197" s="36">
        <f>SUMIFS(СВЦЭМ!$F$39:$F$758,СВЦЭМ!$A$39:$A$758,$A197,СВЦЭМ!$B$39:$B$758,J$190)+'СЕТ СН'!$F$12</f>
        <v>232.03937542</v>
      </c>
      <c r="K197" s="36">
        <f>SUMIFS(СВЦЭМ!$F$39:$F$758,СВЦЭМ!$A$39:$A$758,$A197,СВЦЭМ!$B$39:$B$758,K$190)+'СЕТ СН'!$F$12</f>
        <v>225.3105644</v>
      </c>
      <c r="L197" s="36">
        <f>SUMIFS(СВЦЭМ!$F$39:$F$758,СВЦЭМ!$A$39:$A$758,$A197,СВЦЭМ!$B$39:$B$758,L$190)+'СЕТ СН'!$F$12</f>
        <v>222.10216503000001</v>
      </c>
      <c r="M197" s="36">
        <f>SUMIFS(СВЦЭМ!$F$39:$F$758,СВЦЭМ!$A$39:$A$758,$A197,СВЦЭМ!$B$39:$B$758,M$190)+'СЕТ СН'!$F$12</f>
        <v>222.73630703000001</v>
      </c>
      <c r="N197" s="36">
        <f>SUMIFS(СВЦЭМ!$F$39:$F$758,СВЦЭМ!$A$39:$A$758,$A197,СВЦЭМ!$B$39:$B$758,N$190)+'СЕТ СН'!$F$12</f>
        <v>223.81621143000001</v>
      </c>
      <c r="O197" s="36">
        <f>SUMIFS(СВЦЭМ!$F$39:$F$758,СВЦЭМ!$A$39:$A$758,$A197,СВЦЭМ!$B$39:$B$758,O$190)+'СЕТ СН'!$F$12</f>
        <v>226.83234503</v>
      </c>
      <c r="P197" s="36">
        <f>SUMIFS(СВЦЭМ!$F$39:$F$758,СВЦЭМ!$A$39:$A$758,$A197,СВЦЭМ!$B$39:$B$758,P$190)+'СЕТ СН'!$F$12</f>
        <v>229.50458993999999</v>
      </c>
      <c r="Q197" s="36">
        <f>SUMIFS(СВЦЭМ!$F$39:$F$758,СВЦЭМ!$A$39:$A$758,$A197,СВЦЭМ!$B$39:$B$758,Q$190)+'СЕТ СН'!$F$12</f>
        <v>230.99292492000001</v>
      </c>
      <c r="R197" s="36">
        <f>SUMIFS(СВЦЭМ!$F$39:$F$758,СВЦЭМ!$A$39:$A$758,$A197,СВЦЭМ!$B$39:$B$758,R$190)+'СЕТ СН'!$F$12</f>
        <v>231.71202904</v>
      </c>
      <c r="S197" s="36">
        <f>SUMIFS(СВЦЭМ!$F$39:$F$758,СВЦЭМ!$A$39:$A$758,$A197,СВЦЭМ!$B$39:$B$758,S$190)+'СЕТ СН'!$F$12</f>
        <v>228.47206145000001</v>
      </c>
      <c r="T197" s="36">
        <f>SUMIFS(СВЦЭМ!$F$39:$F$758,СВЦЭМ!$A$39:$A$758,$A197,СВЦЭМ!$B$39:$B$758,T$190)+'СЕТ СН'!$F$12</f>
        <v>224.44187062</v>
      </c>
      <c r="U197" s="36">
        <f>SUMIFS(СВЦЭМ!$F$39:$F$758,СВЦЭМ!$A$39:$A$758,$A197,СВЦЭМ!$B$39:$B$758,U$190)+'СЕТ СН'!$F$12</f>
        <v>224.69341351</v>
      </c>
      <c r="V197" s="36">
        <f>SUMIFS(СВЦЭМ!$F$39:$F$758,СВЦЭМ!$A$39:$A$758,$A197,СВЦЭМ!$B$39:$B$758,V$190)+'СЕТ СН'!$F$12</f>
        <v>220.43421759</v>
      </c>
      <c r="W197" s="36">
        <f>SUMIFS(СВЦЭМ!$F$39:$F$758,СВЦЭМ!$A$39:$A$758,$A197,СВЦЭМ!$B$39:$B$758,W$190)+'СЕТ СН'!$F$12</f>
        <v>218.25556700999999</v>
      </c>
      <c r="X197" s="36">
        <f>SUMIFS(СВЦЭМ!$F$39:$F$758,СВЦЭМ!$A$39:$A$758,$A197,СВЦЭМ!$B$39:$B$758,X$190)+'СЕТ СН'!$F$12</f>
        <v>224.64479483</v>
      </c>
      <c r="Y197" s="36">
        <f>SUMIFS(СВЦЭМ!$F$39:$F$758,СВЦЭМ!$A$39:$A$758,$A197,СВЦЭМ!$B$39:$B$758,Y$190)+'СЕТ СН'!$F$12</f>
        <v>228.34957091000001</v>
      </c>
    </row>
    <row r="198" spans="1:25" ht="15.75" x14ac:dyDescent="0.2">
      <c r="A198" s="35">
        <f t="shared" si="5"/>
        <v>45390</v>
      </c>
      <c r="B198" s="36">
        <f>SUMIFS(СВЦЭМ!$F$39:$F$758,СВЦЭМ!$A$39:$A$758,$A198,СВЦЭМ!$B$39:$B$758,B$190)+'СЕТ СН'!$F$12</f>
        <v>225.08076697000001</v>
      </c>
      <c r="C198" s="36">
        <f>SUMIFS(СВЦЭМ!$F$39:$F$758,СВЦЭМ!$A$39:$A$758,$A198,СВЦЭМ!$B$39:$B$758,C$190)+'СЕТ СН'!$F$12</f>
        <v>228.85374677999999</v>
      </c>
      <c r="D198" s="36">
        <f>SUMIFS(СВЦЭМ!$F$39:$F$758,СВЦЭМ!$A$39:$A$758,$A198,СВЦЭМ!$B$39:$B$758,D$190)+'СЕТ СН'!$F$12</f>
        <v>231.37221657000001</v>
      </c>
      <c r="E198" s="36">
        <f>SUMIFS(СВЦЭМ!$F$39:$F$758,СВЦЭМ!$A$39:$A$758,$A198,СВЦЭМ!$B$39:$B$758,E$190)+'СЕТ СН'!$F$12</f>
        <v>233.65142247</v>
      </c>
      <c r="F198" s="36">
        <f>SUMIFS(СВЦЭМ!$F$39:$F$758,СВЦЭМ!$A$39:$A$758,$A198,СВЦЭМ!$B$39:$B$758,F$190)+'СЕТ СН'!$F$12</f>
        <v>230.86675647000001</v>
      </c>
      <c r="G198" s="36">
        <f>SUMIFS(СВЦЭМ!$F$39:$F$758,СВЦЭМ!$A$39:$A$758,$A198,СВЦЭМ!$B$39:$B$758,G$190)+'СЕТ СН'!$F$12</f>
        <v>231.56325480000001</v>
      </c>
      <c r="H198" s="36">
        <f>SUMIFS(СВЦЭМ!$F$39:$F$758,СВЦЭМ!$A$39:$A$758,$A198,СВЦЭМ!$B$39:$B$758,H$190)+'СЕТ СН'!$F$12</f>
        <v>226.89330670999999</v>
      </c>
      <c r="I198" s="36">
        <f>SUMIFS(СВЦЭМ!$F$39:$F$758,СВЦЭМ!$A$39:$A$758,$A198,СВЦЭМ!$B$39:$B$758,I$190)+'СЕТ СН'!$F$12</f>
        <v>230.88634114000001</v>
      </c>
      <c r="J198" s="36">
        <f>SUMIFS(СВЦЭМ!$F$39:$F$758,СВЦЭМ!$A$39:$A$758,$A198,СВЦЭМ!$B$39:$B$758,J$190)+'СЕТ СН'!$F$12</f>
        <v>224.62362353</v>
      </c>
      <c r="K198" s="36">
        <f>SUMIFS(СВЦЭМ!$F$39:$F$758,СВЦЭМ!$A$39:$A$758,$A198,СВЦЭМ!$B$39:$B$758,K$190)+'СЕТ СН'!$F$12</f>
        <v>222.67350483999999</v>
      </c>
      <c r="L198" s="36">
        <f>SUMIFS(СВЦЭМ!$F$39:$F$758,СВЦЭМ!$A$39:$A$758,$A198,СВЦЭМ!$B$39:$B$758,L$190)+'СЕТ СН'!$F$12</f>
        <v>222.81999207999999</v>
      </c>
      <c r="M198" s="36">
        <f>SUMIFS(СВЦЭМ!$F$39:$F$758,СВЦЭМ!$A$39:$A$758,$A198,СВЦЭМ!$B$39:$B$758,M$190)+'СЕТ СН'!$F$12</f>
        <v>226.0286217</v>
      </c>
      <c r="N198" s="36">
        <f>SUMIFS(СВЦЭМ!$F$39:$F$758,СВЦЭМ!$A$39:$A$758,$A198,СВЦЭМ!$B$39:$B$758,N$190)+'СЕТ СН'!$F$12</f>
        <v>227.99147221999999</v>
      </c>
      <c r="O198" s="36">
        <f>SUMIFS(СВЦЭМ!$F$39:$F$758,СВЦЭМ!$A$39:$A$758,$A198,СВЦЭМ!$B$39:$B$758,O$190)+'СЕТ СН'!$F$12</f>
        <v>230.01745126</v>
      </c>
      <c r="P198" s="36">
        <f>SUMIFS(СВЦЭМ!$F$39:$F$758,СВЦЭМ!$A$39:$A$758,$A198,СВЦЭМ!$B$39:$B$758,P$190)+'СЕТ СН'!$F$12</f>
        <v>231.74994604</v>
      </c>
      <c r="Q198" s="36">
        <f>SUMIFS(СВЦЭМ!$F$39:$F$758,СВЦЭМ!$A$39:$A$758,$A198,СВЦЭМ!$B$39:$B$758,Q$190)+'СЕТ СН'!$F$12</f>
        <v>233.79712767000001</v>
      </c>
      <c r="R198" s="36">
        <f>SUMIFS(СВЦЭМ!$F$39:$F$758,СВЦЭМ!$A$39:$A$758,$A198,СВЦЭМ!$B$39:$B$758,R$190)+'СЕТ СН'!$F$12</f>
        <v>234.48534273999999</v>
      </c>
      <c r="S198" s="36">
        <f>SUMIFS(СВЦЭМ!$F$39:$F$758,СВЦЭМ!$A$39:$A$758,$A198,СВЦЭМ!$B$39:$B$758,S$190)+'СЕТ СН'!$F$12</f>
        <v>232.43906138</v>
      </c>
      <c r="T198" s="36">
        <f>SUMIFS(СВЦЭМ!$F$39:$F$758,СВЦЭМ!$A$39:$A$758,$A198,СВЦЭМ!$B$39:$B$758,T$190)+'СЕТ СН'!$F$12</f>
        <v>229.99370138</v>
      </c>
      <c r="U198" s="36">
        <f>SUMIFS(СВЦЭМ!$F$39:$F$758,СВЦЭМ!$A$39:$A$758,$A198,СВЦЭМ!$B$39:$B$758,U$190)+'СЕТ СН'!$F$12</f>
        <v>227.21353274000001</v>
      </c>
      <c r="V198" s="36">
        <f>SUMIFS(СВЦЭМ!$F$39:$F$758,СВЦЭМ!$A$39:$A$758,$A198,СВЦЭМ!$B$39:$B$758,V$190)+'СЕТ СН'!$F$12</f>
        <v>226.6706111</v>
      </c>
      <c r="W198" s="36">
        <f>SUMIFS(СВЦЭМ!$F$39:$F$758,СВЦЭМ!$A$39:$A$758,$A198,СВЦЭМ!$B$39:$B$758,W$190)+'СЕТ СН'!$F$12</f>
        <v>226.07341783000001</v>
      </c>
      <c r="X198" s="36">
        <f>SUMIFS(СВЦЭМ!$F$39:$F$758,СВЦЭМ!$A$39:$A$758,$A198,СВЦЭМ!$B$39:$B$758,X$190)+'СЕТ СН'!$F$12</f>
        <v>230.41616234</v>
      </c>
      <c r="Y198" s="36">
        <f>SUMIFS(СВЦЭМ!$F$39:$F$758,СВЦЭМ!$A$39:$A$758,$A198,СВЦЭМ!$B$39:$B$758,Y$190)+'СЕТ СН'!$F$12</f>
        <v>234.48581537999999</v>
      </c>
    </row>
    <row r="199" spans="1:25" ht="15.75" x14ac:dyDescent="0.2">
      <c r="A199" s="35">
        <f t="shared" si="5"/>
        <v>45391</v>
      </c>
      <c r="B199" s="36">
        <f>SUMIFS(СВЦЭМ!$F$39:$F$758,СВЦЭМ!$A$39:$A$758,$A199,СВЦЭМ!$B$39:$B$758,B$190)+'СЕТ СН'!$F$12</f>
        <v>233.72259131999999</v>
      </c>
      <c r="C199" s="36">
        <f>SUMIFS(СВЦЭМ!$F$39:$F$758,СВЦЭМ!$A$39:$A$758,$A199,СВЦЭМ!$B$39:$B$758,C$190)+'СЕТ СН'!$F$12</f>
        <v>238.78520096</v>
      </c>
      <c r="D199" s="36">
        <f>SUMIFS(СВЦЭМ!$F$39:$F$758,СВЦЭМ!$A$39:$A$758,$A199,СВЦЭМ!$B$39:$B$758,D$190)+'СЕТ СН'!$F$12</f>
        <v>243.03420331999999</v>
      </c>
      <c r="E199" s="36">
        <f>SUMIFS(СВЦЭМ!$F$39:$F$758,СВЦЭМ!$A$39:$A$758,$A199,СВЦЭМ!$B$39:$B$758,E$190)+'СЕТ СН'!$F$12</f>
        <v>245.43409434</v>
      </c>
      <c r="F199" s="36">
        <f>SUMIFS(СВЦЭМ!$F$39:$F$758,СВЦЭМ!$A$39:$A$758,$A199,СВЦЭМ!$B$39:$B$758,F$190)+'СЕТ СН'!$F$12</f>
        <v>244.42874492999999</v>
      </c>
      <c r="G199" s="36">
        <f>SUMIFS(СВЦЭМ!$F$39:$F$758,СВЦЭМ!$A$39:$A$758,$A199,СВЦЭМ!$B$39:$B$758,G$190)+'СЕТ СН'!$F$12</f>
        <v>241.83547379000001</v>
      </c>
      <c r="H199" s="36">
        <f>SUMIFS(СВЦЭМ!$F$39:$F$758,СВЦЭМ!$A$39:$A$758,$A199,СВЦЭМ!$B$39:$B$758,H$190)+'СЕТ СН'!$F$12</f>
        <v>236.46159491</v>
      </c>
      <c r="I199" s="36">
        <f>SUMIFS(СВЦЭМ!$F$39:$F$758,СВЦЭМ!$A$39:$A$758,$A199,СВЦЭМ!$B$39:$B$758,I$190)+'СЕТ СН'!$F$12</f>
        <v>230.83630170999999</v>
      </c>
      <c r="J199" s="36">
        <f>SUMIFS(СВЦЭМ!$F$39:$F$758,СВЦЭМ!$A$39:$A$758,$A199,СВЦЭМ!$B$39:$B$758,J$190)+'СЕТ СН'!$F$12</f>
        <v>228.11722054000001</v>
      </c>
      <c r="K199" s="36">
        <f>SUMIFS(СВЦЭМ!$F$39:$F$758,СВЦЭМ!$A$39:$A$758,$A199,СВЦЭМ!$B$39:$B$758,K$190)+'СЕТ СН'!$F$12</f>
        <v>226.32413529999999</v>
      </c>
      <c r="L199" s="36">
        <f>SUMIFS(СВЦЭМ!$F$39:$F$758,СВЦЭМ!$A$39:$A$758,$A199,СВЦЭМ!$B$39:$B$758,L$190)+'СЕТ СН'!$F$12</f>
        <v>227.31458910000001</v>
      </c>
      <c r="M199" s="36">
        <f>SUMIFS(СВЦЭМ!$F$39:$F$758,СВЦЭМ!$A$39:$A$758,$A199,СВЦЭМ!$B$39:$B$758,M$190)+'СЕТ СН'!$F$12</f>
        <v>229.61072397000001</v>
      </c>
      <c r="N199" s="36">
        <f>SUMIFS(СВЦЭМ!$F$39:$F$758,СВЦЭМ!$A$39:$A$758,$A199,СВЦЭМ!$B$39:$B$758,N$190)+'СЕТ СН'!$F$12</f>
        <v>231.03163090999999</v>
      </c>
      <c r="O199" s="36">
        <f>SUMIFS(СВЦЭМ!$F$39:$F$758,СВЦЭМ!$A$39:$A$758,$A199,СВЦЭМ!$B$39:$B$758,O$190)+'СЕТ СН'!$F$12</f>
        <v>232.86108229999999</v>
      </c>
      <c r="P199" s="36">
        <f>SUMIFS(СВЦЭМ!$F$39:$F$758,СВЦЭМ!$A$39:$A$758,$A199,СВЦЭМ!$B$39:$B$758,P$190)+'СЕТ СН'!$F$12</f>
        <v>234.43496938000001</v>
      </c>
      <c r="Q199" s="36">
        <f>SUMIFS(СВЦЭМ!$F$39:$F$758,СВЦЭМ!$A$39:$A$758,$A199,СВЦЭМ!$B$39:$B$758,Q$190)+'СЕТ СН'!$F$12</f>
        <v>236.36758143</v>
      </c>
      <c r="R199" s="36">
        <f>SUMIFS(СВЦЭМ!$F$39:$F$758,СВЦЭМ!$A$39:$A$758,$A199,СВЦЭМ!$B$39:$B$758,R$190)+'СЕТ СН'!$F$12</f>
        <v>236.45053646</v>
      </c>
      <c r="S199" s="36">
        <f>SUMIFS(СВЦЭМ!$F$39:$F$758,СВЦЭМ!$A$39:$A$758,$A199,СВЦЭМ!$B$39:$B$758,S$190)+'СЕТ СН'!$F$12</f>
        <v>234.65409484</v>
      </c>
      <c r="T199" s="36">
        <f>SUMIFS(СВЦЭМ!$F$39:$F$758,СВЦЭМ!$A$39:$A$758,$A199,СВЦЭМ!$B$39:$B$758,T$190)+'СЕТ СН'!$F$12</f>
        <v>231.07485363999999</v>
      </c>
      <c r="U199" s="36">
        <f>SUMIFS(СВЦЭМ!$F$39:$F$758,СВЦЭМ!$A$39:$A$758,$A199,СВЦЭМ!$B$39:$B$758,U$190)+'СЕТ СН'!$F$12</f>
        <v>230.05538340999999</v>
      </c>
      <c r="V199" s="36">
        <f>SUMIFS(СВЦЭМ!$F$39:$F$758,СВЦЭМ!$A$39:$A$758,$A199,СВЦЭМ!$B$39:$B$758,V$190)+'СЕТ СН'!$F$12</f>
        <v>226.60259289000001</v>
      </c>
      <c r="W199" s="36">
        <f>SUMIFS(СВЦЭМ!$F$39:$F$758,СВЦЭМ!$A$39:$A$758,$A199,СВЦЭМ!$B$39:$B$758,W$190)+'СЕТ СН'!$F$12</f>
        <v>227.77201686000001</v>
      </c>
      <c r="X199" s="36">
        <f>SUMIFS(СВЦЭМ!$F$39:$F$758,СВЦЭМ!$A$39:$A$758,$A199,СВЦЭМ!$B$39:$B$758,X$190)+'СЕТ СН'!$F$12</f>
        <v>237.93637104999999</v>
      </c>
      <c r="Y199" s="36">
        <f>SUMIFS(СВЦЭМ!$F$39:$F$758,СВЦЭМ!$A$39:$A$758,$A199,СВЦЭМ!$B$39:$B$758,Y$190)+'СЕТ СН'!$F$12</f>
        <v>237.93082014000001</v>
      </c>
    </row>
    <row r="200" spans="1:25" ht="15.75" x14ac:dyDescent="0.2">
      <c r="A200" s="35">
        <f t="shared" si="5"/>
        <v>45392</v>
      </c>
      <c r="B200" s="36">
        <f>SUMIFS(СВЦЭМ!$F$39:$F$758,СВЦЭМ!$A$39:$A$758,$A200,СВЦЭМ!$B$39:$B$758,B$190)+'СЕТ СН'!$F$12</f>
        <v>248.07853233</v>
      </c>
      <c r="C200" s="36">
        <f>SUMIFS(СВЦЭМ!$F$39:$F$758,СВЦЭМ!$A$39:$A$758,$A200,СВЦЭМ!$B$39:$B$758,C$190)+'СЕТ СН'!$F$12</f>
        <v>257.91434099000003</v>
      </c>
      <c r="D200" s="36">
        <f>SUMIFS(СВЦЭМ!$F$39:$F$758,СВЦЭМ!$A$39:$A$758,$A200,СВЦЭМ!$B$39:$B$758,D$190)+'СЕТ СН'!$F$12</f>
        <v>257.93252508</v>
      </c>
      <c r="E200" s="36">
        <f>SUMIFS(СВЦЭМ!$F$39:$F$758,СВЦЭМ!$A$39:$A$758,$A200,СВЦЭМ!$B$39:$B$758,E$190)+'СЕТ СН'!$F$12</f>
        <v>256.83266179999998</v>
      </c>
      <c r="F200" s="36">
        <f>SUMIFS(СВЦЭМ!$F$39:$F$758,СВЦЭМ!$A$39:$A$758,$A200,СВЦЭМ!$B$39:$B$758,F$190)+'СЕТ СН'!$F$12</f>
        <v>256.72435200000001</v>
      </c>
      <c r="G200" s="36">
        <f>SUMIFS(СВЦЭМ!$F$39:$F$758,СВЦЭМ!$A$39:$A$758,$A200,СВЦЭМ!$B$39:$B$758,G$190)+'СЕТ СН'!$F$12</f>
        <v>251.49042329</v>
      </c>
      <c r="H200" s="36">
        <f>SUMIFS(СВЦЭМ!$F$39:$F$758,СВЦЭМ!$A$39:$A$758,$A200,СВЦЭМ!$B$39:$B$758,H$190)+'СЕТ СН'!$F$12</f>
        <v>242.10368614000001</v>
      </c>
      <c r="I200" s="36">
        <f>SUMIFS(СВЦЭМ!$F$39:$F$758,СВЦЭМ!$A$39:$A$758,$A200,СВЦЭМ!$B$39:$B$758,I$190)+'СЕТ СН'!$F$12</f>
        <v>234.59365227999999</v>
      </c>
      <c r="J200" s="36">
        <f>SUMIFS(СВЦЭМ!$F$39:$F$758,СВЦЭМ!$A$39:$A$758,$A200,СВЦЭМ!$B$39:$B$758,J$190)+'СЕТ СН'!$F$12</f>
        <v>222.91277948000001</v>
      </c>
      <c r="K200" s="36">
        <f>SUMIFS(СВЦЭМ!$F$39:$F$758,СВЦЭМ!$A$39:$A$758,$A200,СВЦЭМ!$B$39:$B$758,K$190)+'СЕТ СН'!$F$12</f>
        <v>222.39395773000001</v>
      </c>
      <c r="L200" s="36">
        <f>SUMIFS(СВЦЭМ!$F$39:$F$758,СВЦЭМ!$A$39:$A$758,$A200,СВЦЭМ!$B$39:$B$758,L$190)+'СЕТ СН'!$F$12</f>
        <v>223.10114995000001</v>
      </c>
      <c r="M200" s="36">
        <f>SUMIFS(СВЦЭМ!$F$39:$F$758,СВЦЭМ!$A$39:$A$758,$A200,СВЦЭМ!$B$39:$B$758,M$190)+'СЕТ СН'!$F$12</f>
        <v>224.56751087999999</v>
      </c>
      <c r="N200" s="36">
        <f>SUMIFS(СВЦЭМ!$F$39:$F$758,СВЦЭМ!$A$39:$A$758,$A200,СВЦЭМ!$B$39:$B$758,N$190)+'СЕТ СН'!$F$12</f>
        <v>223.96757607000001</v>
      </c>
      <c r="O200" s="36">
        <f>SUMIFS(СВЦЭМ!$F$39:$F$758,СВЦЭМ!$A$39:$A$758,$A200,СВЦЭМ!$B$39:$B$758,O$190)+'СЕТ СН'!$F$12</f>
        <v>224.81369287000001</v>
      </c>
      <c r="P200" s="36">
        <f>SUMIFS(СВЦЭМ!$F$39:$F$758,СВЦЭМ!$A$39:$A$758,$A200,СВЦЭМ!$B$39:$B$758,P$190)+'СЕТ СН'!$F$12</f>
        <v>226.33775446999999</v>
      </c>
      <c r="Q200" s="36">
        <f>SUMIFS(СВЦЭМ!$F$39:$F$758,СВЦЭМ!$A$39:$A$758,$A200,СВЦЭМ!$B$39:$B$758,Q$190)+'СЕТ СН'!$F$12</f>
        <v>228.20118798999999</v>
      </c>
      <c r="R200" s="36">
        <f>SUMIFS(СВЦЭМ!$F$39:$F$758,СВЦЭМ!$A$39:$A$758,$A200,СВЦЭМ!$B$39:$B$758,R$190)+'СЕТ СН'!$F$12</f>
        <v>229.31729297999999</v>
      </c>
      <c r="S200" s="36">
        <f>SUMIFS(СВЦЭМ!$F$39:$F$758,СВЦЭМ!$A$39:$A$758,$A200,СВЦЭМ!$B$39:$B$758,S$190)+'СЕТ СН'!$F$12</f>
        <v>226.72066573999999</v>
      </c>
      <c r="T200" s="36">
        <f>SUMIFS(СВЦЭМ!$F$39:$F$758,СВЦЭМ!$A$39:$A$758,$A200,СВЦЭМ!$B$39:$B$758,T$190)+'СЕТ СН'!$F$12</f>
        <v>224.06490735</v>
      </c>
      <c r="U200" s="36">
        <f>SUMIFS(СВЦЭМ!$F$39:$F$758,СВЦЭМ!$A$39:$A$758,$A200,СВЦЭМ!$B$39:$B$758,U$190)+'СЕТ СН'!$F$12</f>
        <v>221.25901347999999</v>
      </c>
      <c r="V200" s="36">
        <f>SUMIFS(СВЦЭМ!$F$39:$F$758,СВЦЭМ!$A$39:$A$758,$A200,СВЦЭМ!$B$39:$B$758,V$190)+'СЕТ СН'!$F$12</f>
        <v>219.25566230000001</v>
      </c>
      <c r="W200" s="36">
        <f>SUMIFS(СВЦЭМ!$F$39:$F$758,СВЦЭМ!$A$39:$A$758,$A200,СВЦЭМ!$B$39:$B$758,W$190)+'СЕТ СН'!$F$12</f>
        <v>217.96407747000001</v>
      </c>
      <c r="X200" s="36">
        <f>SUMIFS(СВЦЭМ!$F$39:$F$758,СВЦЭМ!$A$39:$A$758,$A200,СВЦЭМ!$B$39:$B$758,X$190)+'СЕТ СН'!$F$12</f>
        <v>223.97059542</v>
      </c>
      <c r="Y200" s="36">
        <f>SUMIFS(СВЦЭМ!$F$39:$F$758,СВЦЭМ!$A$39:$A$758,$A200,СВЦЭМ!$B$39:$B$758,Y$190)+'СЕТ СН'!$F$12</f>
        <v>227.88377034999999</v>
      </c>
    </row>
    <row r="201" spans="1:25" ht="15.75" x14ac:dyDescent="0.2">
      <c r="A201" s="35">
        <f t="shared" si="5"/>
        <v>45393</v>
      </c>
      <c r="B201" s="36">
        <f>SUMIFS(СВЦЭМ!$F$39:$F$758,СВЦЭМ!$A$39:$A$758,$A201,СВЦЭМ!$B$39:$B$758,B$190)+'СЕТ СН'!$F$12</f>
        <v>233.91137854999999</v>
      </c>
      <c r="C201" s="36">
        <f>SUMIFS(СВЦЭМ!$F$39:$F$758,СВЦЭМ!$A$39:$A$758,$A201,СВЦЭМ!$B$39:$B$758,C$190)+'СЕТ СН'!$F$12</f>
        <v>240.45174993000001</v>
      </c>
      <c r="D201" s="36">
        <f>SUMIFS(СВЦЭМ!$F$39:$F$758,СВЦЭМ!$A$39:$A$758,$A201,СВЦЭМ!$B$39:$B$758,D$190)+'СЕТ СН'!$F$12</f>
        <v>246.6101912</v>
      </c>
      <c r="E201" s="36">
        <f>SUMIFS(СВЦЭМ!$F$39:$F$758,СВЦЭМ!$A$39:$A$758,$A201,СВЦЭМ!$B$39:$B$758,E$190)+'СЕТ СН'!$F$12</f>
        <v>247.27347377000001</v>
      </c>
      <c r="F201" s="36">
        <f>SUMIFS(СВЦЭМ!$F$39:$F$758,СВЦЭМ!$A$39:$A$758,$A201,СВЦЭМ!$B$39:$B$758,F$190)+'СЕТ СН'!$F$12</f>
        <v>247.18684639</v>
      </c>
      <c r="G201" s="36">
        <f>SUMIFS(СВЦЭМ!$F$39:$F$758,СВЦЭМ!$A$39:$A$758,$A201,СВЦЭМ!$B$39:$B$758,G$190)+'СЕТ СН'!$F$12</f>
        <v>244.27168605</v>
      </c>
      <c r="H201" s="36">
        <f>SUMIFS(СВЦЭМ!$F$39:$F$758,СВЦЭМ!$A$39:$A$758,$A201,СВЦЭМ!$B$39:$B$758,H$190)+'СЕТ СН'!$F$12</f>
        <v>236.93847638</v>
      </c>
      <c r="I201" s="36">
        <f>SUMIFS(СВЦЭМ!$F$39:$F$758,СВЦЭМ!$A$39:$A$758,$A201,СВЦЭМ!$B$39:$B$758,I$190)+'СЕТ СН'!$F$12</f>
        <v>227.68334447000001</v>
      </c>
      <c r="J201" s="36">
        <f>SUMIFS(СВЦЭМ!$F$39:$F$758,СВЦЭМ!$A$39:$A$758,$A201,СВЦЭМ!$B$39:$B$758,J$190)+'СЕТ СН'!$F$12</f>
        <v>227.33995730999999</v>
      </c>
      <c r="K201" s="36">
        <f>SUMIFS(СВЦЭМ!$F$39:$F$758,СВЦЭМ!$A$39:$A$758,$A201,СВЦЭМ!$B$39:$B$758,K$190)+'СЕТ СН'!$F$12</f>
        <v>227.51875217</v>
      </c>
      <c r="L201" s="36">
        <f>SUMIFS(СВЦЭМ!$F$39:$F$758,СВЦЭМ!$A$39:$A$758,$A201,СВЦЭМ!$B$39:$B$758,L$190)+'СЕТ СН'!$F$12</f>
        <v>227.11352608000001</v>
      </c>
      <c r="M201" s="36">
        <f>SUMIFS(СВЦЭМ!$F$39:$F$758,СВЦЭМ!$A$39:$A$758,$A201,СВЦЭМ!$B$39:$B$758,M$190)+'СЕТ СН'!$F$12</f>
        <v>228.85671275000001</v>
      </c>
      <c r="N201" s="36">
        <f>SUMIFS(СВЦЭМ!$F$39:$F$758,СВЦЭМ!$A$39:$A$758,$A201,СВЦЭМ!$B$39:$B$758,N$190)+'СЕТ СН'!$F$12</f>
        <v>228.28943563999999</v>
      </c>
      <c r="O201" s="36">
        <f>SUMIFS(СВЦЭМ!$F$39:$F$758,СВЦЭМ!$A$39:$A$758,$A201,СВЦЭМ!$B$39:$B$758,O$190)+'СЕТ СН'!$F$12</f>
        <v>229.37637423000001</v>
      </c>
      <c r="P201" s="36">
        <f>SUMIFS(СВЦЭМ!$F$39:$F$758,СВЦЭМ!$A$39:$A$758,$A201,СВЦЭМ!$B$39:$B$758,P$190)+'СЕТ СН'!$F$12</f>
        <v>232.55921366000001</v>
      </c>
      <c r="Q201" s="36">
        <f>SUMIFS(СВЦЭМ!$F$39:$F$758,СВЦЭМ!$A$39:$A$758,$A201,СВЦЭМ!$B$39:$B$758,Q$190)+'СЕТ СН'!$F$12</f>
        <v>234.12021774999999</v>
      </c>
      <c r="R201" s="36">
        <f>SUMIFS(СВЦЭМ!$F$39:$F$758,СВЦЭМ!$A$39:$A$758,$A201,СВЦЭМ!$B$39:$B$758,R$190)+'СЕТ СН'!$F$12</f>
        <v>232.89721685000001</v>
      </c>
      <c r="S201" s="36">
        <f>SUMIFS(СВЦЭМ!$F$39:$F$758,СВЦЭМ!$A$39:$A$758,$A201,СВЦЭМ!$B$39:$B$758,S$190)+'СЕТ СН'!$F$12</f>
        <v>231.59008093</v>
      </c>
      <c r="T201" s="36">
        <f>SUMIFS(СВЦЭМ!$F$39:$F$758,СВЦЭМ!$A$39:$A$758,$A201,СВЦЭМ!$B$39:$B$758,T$190)+'СЕТ СН'!$F$12</f>
        <v>226.93751262000001</v>
      </c>
      <c r="U201" s="36">
        <f>SUMIFS(СВЦЭМ!$F$39:$F$758,СВЦЭМ!$A$39:$A$758,$A201,СВЦЭМ!$B$39:$B$758,U$190)+'СЕТ СН'!$F$12</f>
        <v>224.72479835999999</v>
      </c>
      <c r="V201" s="36">
        <f>SUMIFS(СВЦЭМ!$F$39:$F$758,СВЦЭМ!$A$39:$A$758,$A201,СВЦЭМ!$B$39:$B$758,V$190)+'СЕТ СН'!$F$12</f>
        <v>224.22647709</v>
      </c>
      <c r="W201" s="36">
        <f>SUMIFS(СВЦЭМ!$F$39:$F$758,СВЦЭМ!$A$39:$A$758,$A201,СВЦЭМ!$B$39:$B$758,W$190)+'СЕТ СН'!$F$12</f>
        <v>222.24006549000001</v>
      </c>
      <c r="X201" s="36">
        <f>SUMIFS(СВЦЭМ!$F$39:$F$758,СВЦЭМ!$A$39:$A$758,$A201,СВЦЭМ!$B$39:$B$758,X$190)+'СЕТ СН'!$F$12</f>
        <v>227.17962498</v>
      </c>
      <c r="Y201" s="36">
        <f>SUMIFS(СВЦЭМ!$F$39:$F$758,СВЦЭМ!$A$39:$A$758,$A201,СВЦЭМ!$B$39:$B$758,Y$190)+'СЕТ СН'!$F$12</f>
        <v>231.89386035999999</v>
      </c>
    </row>
    <row r="202" spans="1:25" ht="15.75" x14ac:dyDescent="0.2">
      <c r="A202" s="35">
        <f t="shared" si="5"/>
        <v>45394</v>
      </c>
      <c r="B202" s="36">
        <f>SUMIFS(СВЦЭМ!$F$39:$F$758,СВЦЭМ!$A$39:$A$758,$A202,СВЦЭМ!$B$39:$B$758,B$190)+'СЕТ СН'!$F$12</f>
        <v>229.00924922999999</v>
      </c>
      <c r="C202" s="36">
        <f>SUMIFS(СВЦЭМ!$F$39:$F$758,СВЦЭМ!$A$39:$A$758,$A202,СВЦЭМ!$B$39:$B$758,C$190)+'СЕТ СН'!$F$12</f>
        <v>226.43798222000001</v>
      </c>
      <c r="D202" s="36">
        <f>SUMIFS(СВЦЭМ!$F$39:$F$758,СВЦЭМ!$A$39:$A$758,$A202,СВЦЭМ!$B$39:$B$758,D$190)+'СЕТ СН'!$F$12</f>
        <v>229.85451032</v>
      </c>
      <c r="E202" s="36">
        <f>SUMIFS(СВЦЭМ!$F$39:$F$758,СВЦЭМ!$A$39:$A$758,$A202,СВЦЭМ!$B$39:$B$758,E$190)+'СЕТ СН'!$F$12</f>
        <v>234.18396973</v>
      </c>
      <c r="F202" s="36">
        <f>SUMIFS(СВЦЭМ!$F$39:$F$758,СВЦЭМ!$A$39:$A$758,$A202,СВЦЭМ!$B$39:$B$758,F$190)+'СЕТ СН'!$F$12</f>
        <v>233.65454937000001</v>
      </c>
      <c r="G202" s="36">
        <f>SUMIFS(СВЦЭМ!$F$39:$F$758,СВЦЭМ!$A$39:$A$758,$A202,СВЦЭМ!$B$39:$B$758,G$190)+'СЕТ СН'!$F$12</f>
        <v>229.89429422000001</v>
      </c>
      <c r="H202" s="36">
        <f>SUMIFS(СВЦЭМ!$F$39:$F$758,СВЦЭМ!$A$39:$A$758,$A202,СВЦЭМ!$B$39:$B$758,H$190)+'СЕТ СН'!$F$12</f>
        <v>222.74638252</v>
      </c>
      <c r="I202" s="36">
        <f>SUMIFS(СВЦЭМ!$F$39:$F$758,СВЦЭМ!$A$39:$A$758,$A202,СВЦЭМ!$B$39:$B$758,I$190)+'СЕТ СН'!$F$12</f>
        <v>215.39378239000001</v>
      </c>
      <c r="J202" s="36">
        <f>SUMIFS(СВЦЭМ!$F$39:$F$758,СВЦЭМ!$A$39:$A$758,$A202,СВЦЭМ!$B$39:$B$758,J$190)+'СЕТ СН'!$F$12</f>
        <v>211.66291167</v>
      </c>
      <c r="K202" s="36">
        <f>SUMIFS(СВЦЭМ!$F$39:$F$758,СВЦЭМ!$A$39:$A$758,$A202,СВЦЭМ!$B$39:$B$758,K$190)+'СЕТ СН'!$F$12</f>
        <v>210.77627584999999</v>
      </c>
      <c r="L202" s="36">
        <f>SUMIFS(СВЦЭМ!$F$39:$F$758,СВЦЭМ!$A$39:$A$758,$A202,СВЦЭМ!$B$39:$B$758,L$190)+'СЕТ СН'!$F$12</f>
        <v>210.86448913999999</v>
      </c>
      <c r="M202" s="36">
        <f>SUMIFS(СВЦЭМ!$F$39:$F$758,СВЦЭМ!$A$39:$A$758,$A202,СВЦЭМ!$B$39:$B$758,M$190)+'СЕТ СН'!$F$12</f>
        <v>211.69297892</v>
      </c>
      <c r="N202" s="36">
        <f>SUMIFS(СВЦЭМ!$F$39:$F$758,СВЦЭМ!$A$39:$A$758,$A202,СВЦЭМ!$B$39:$B$758,N$190)+'СЕТ СН'!$F$12</f>
        <v>212.68408453999999</v>
      </c>
      <c r="O202" s="36">
        <f>SUMIFS(СВЦЭМ!$F$39:$F$758,СВЦЭМ!$A$39:$A$758,$A202,СВЦЭМ!$B$39:$B$758,O$190)+'СЕТ СН'!$F$12</f>
        <v>213.48134060999999</v>
      </c>
      <c r="P202" s="36">
        <f>SUMIFS(СВЦЭМ!$F$39:$F$758,СВЦЭМ!$A$39:$A$758,$A202,СВЦЭМ!$B$39:$B$758,P$190)+'СЕТ СН'!$F$12</f>
        <v>215.45435989999999</v>
      </c>
      <c r="Q202" s="36">
        <f>SUMIFS(СВЦЭМ!$F$39:$F$758,СВЦЭМ!$A$39:$A$758,$A202,СВЦЭМ!$B$39:$B$758,Q$190)+'СЕТ СН'!$F$12</f>
        <v>217.36425689000001</v>
      </c>
      <c r="R202" s="36">
        <f>SUMIFS(СВЦЭМ!$F$39:$F$758,СВЦЭМ!$A$39:$A$758,$A202,СВЦЭМ!$B$39:$B$758,R$190)+'СЕТ СН'!$F$12</f>
        <v>217.7118667</v>
      </c>
      <c r="S202" s="36">
        <f>SUMIFS(СВЦЭМ!$F$39:$F$758,СВЦЭМ!$A$39:$A$758,$A202,СВЦЭМ!$B$39:$B$758,S$190)+'СЕТ СН'!$F$12</f>
        <v>216.48132196</v>
      </c>
      <c r="T202" s="36">
        <f>SUMIFS(СВЦЭМ!$F$39:$F$758,СВЦЭМ!$A$39:$A$758,$A202,СВЦЭМ!$B$39:$B$758,T$190)+'СЕТ СН'!$F$12</f>
        <v>212.46427564999999</v>
      </c>
      <c r="U202" s="36">
        <f>SUMIFS(СВЦЭМ!$F$39:$F$758,СВЦЭМ!$A$39:$A$758,$A202,СВЦЭМ!$B$39:$B$758,U$190)+'СЕТ СН'!$F$12</f>
        <v>212.38089629999999</v>
      </c>
      <c r="V202" s="36">
        <f>SUMIFS(СВЦЭМ!$F$39:$F$758,СВЦЭМ!$A$39:$A$758,$A202,СВЦЭМ!$B$39:$B$758,V$190)+'СЕТ СН'!$F$12</f>
        <v>210.3048325</v>
      </c>
      <c r="W202" s="36">
        <f>SUMIFS(СВЦЭМ!$F$39:$F$758,СВЦЭМ!$A$39:$A$758,$A202,СВЦЭМ!$B$39:$B$758,W$190)+'СЕТ СН'!$F$12</f>
        <v>209.73957465000001</v>
      </c>
      <c r="X202" s="36">
        <f>SUMIFS(СВЦЭМ!$F$39:$F$758,СВЦЭМ!$A$39:$A$758,$A202,СВЦЭМ!$B$39:$B$758,X$190)+'СЕТ СН'!$F$12</f>
        <v>215.21074726000001</v>
      </c>
      <c r="Y202" s="36">
        <f>SUMIFS(СВЦЭМ!$F$39:$F$758,СВЦЭМ!$A$39:$A$758,$A202,СВЦЭМ!$B$39:$B$758,Y$190)+'СЕТ СН'!$F$12</f>
        <v>218.2538955</v>
      </c>
    </row>
    <row r="203" spans="1:25" ht="15.75" x14ac:dyDescent="0.2">
      <c r="A203" s="35">
        <f t="shared" si="5"/>
        <v>45395</v>
      </c>
      <c r="B203" s="36">
        <f>SUMIFS(СВЦЭМ!$F$39:$F$758,СВЦЭМ!$A$39:$A$758,$A203,СВЦЭМ!$B$39:$B$758,B$190)+'СЕТ СН'!$F$12</f>
        <v>225.1987694</v>
      </c>
      <c r="C203" s="36">
        <f>SUMIFS(СВЦЭМ!$F$39:$F$758,СВЦЭМ!$A$39:$A$758,$A203,СВЦЭМ!$B$39:$B$758,C$190)+'СЕТ СН'!$F$12</f>
        <v>226.03066156</v>
      </c>
      <c r="D203" s="36">
        <f>SUMIFS(СВЦЭМ!$F$39:$F$758,СВЦЭМ!$A$39:$A$758,$A203,СВЦЭМ!$B$39:$B$758,D$190)+'СЕТ СН'!$F$12</f>
        <v>229.54935774</v>
      </c>
      <c r="E203" s="36">
        <f>SUMIFS(СВЦЭМ!$F$39:$F$758,СВЦЭМ!$A$39:$A$758,$A203,СВЦЭМ!$B$39:$B$758,E$190)+'СЕТ СН'!$F$12</f>
        <v>232.63541053</v>
      </c>
      <c r="F203" s="36">
        <f>SUMIFS(СВЦЭМ!$F$39:$F$758,СВЦЭМ!$A$39:$A$758,$A203,СВЦЭМ!$B$39:$B$758,F$190)+'СЕТ СН'!$F$12</f>
        <v>232.93580449999999</v>
      </c>
      <c r="G203" s="36">
        <f>SUMIFS(СВЦЭМ!$F$39:$F$758,СВЦЭМ!$A$39:$A$758,$A203,СВЦЭМ!$B$39:$B$758,G$190)+'СЕТ СН'!$F$12</f>
        <v>233.63136377000001</v>
      </c>
      <c r="H203" s="36">
        <f>SUMIFS(СВЦЭМ!$F$39:$F$758,СВЦЭМ!$A$39:$A$758,$A203,СВЦЭМ!$B$39:$B$758,H$190)+'СЕТ СН'!$F$12</f>
        <v>230.96073250000001</v>
      </c>
      <c r="I203" s="36">
        <f>SUMIFS(СВЦЭМ!$F$39:$F$758,СВЦЭМ!$A$39:$A$758,$A203,СВЦЭМ!$B$39:$B$758,I$190)+'СЕТ СН'!$F$12</f>
        <v>228.65389332999999</v>
      </c>
      <c r="J203" s="36">
        <f>SUMIFS(СВЦЭМ!$F$39:$F$758,СВЦЭМ!$A$39:$A$758,$A203,СВЦЭМ!$B$39:$B$758,J$190)+'СЕТ СН'!$F$12</f>
        <v>222.59886334999999</v>
      </c>
      <c r="K203" s="36">
        <f>SUMIFS(СВЦЭМ!$F$39:$F$758,СВЦЭМ!$A$39:$A$758,$A203,СВЦЭМ!$B$39:$B$758,K$190)+'СЕТ СН'!$F$12</f>
        <v>215.39062299</v>
      </c>
      <c r="L203" s="36">
        <f>SUMIFS(СВЦЭМ!$F$39:$F$758,СВЦЭМ!$A$39:$A$758,$A203,СВЦЭМ!$B$39:$B$758,L$190)+'СЕТ СН'!$F$12</f>
        <v>212.27303276000001</v>
      </c>
      <c r="M203" s="36">
        <f>SUMIFS(СВЦЭМ!$F$39:$F$758,СВЦЭМ!$A$39:$A$758,$A203,СВЦЭМ!$B$39:$B$758,M$190)+'СЕТ СН'!$F$12</f>
        <v>215.96771892999999</v>
      </c>
      <c r="N203" s="36">
        <f>SUMIFS(СВЦЭМ!$F$39:$F$758,СВЦЭМ!$A$39:$A$758,$A203,СВЦЭМ!$B$39:$B$758,N$190)+'СЕТ СН'!$F$12</f>
        <v>217.32130515</v>
      </c>
      <c r="O203" s="36">
        <f>SUMIFS(СВЦЭМ!$F$39:$F$758,СВЦЭМ!$A$39:$A$758,$A203,СВЦЭМ!$B$39:$B$758,O$190)+'СЕТ СН'!$F$12</f>
        <v>218.89453596000001</v>
      </c>
      <c r="P203" s="36">
        <f>SUMIFS(СВЦЭМ!$F$39:$F$758,СВЦЭМ!$A$39:$A$758,$A203,СВЦЭМ!$B$39:$B$758,P$190)+'СЕТ СН'!$F$12</f>
        <v>220.74516740999999</v>
      </c>
      <c r="Q203" s="36">
        <f>SUMIFS(СВЦЭМ!$F$39:$F$758,СВЦЭМ!$A$39:$A$758,$A203,СВЦЭМ!$B$39:$B$758,Q$190)+'СЕТ СН'!$F$12</f>
        <v>221.53588256</v>
      </c>
      <c r="R203" s="36">
        <f>SUMIFS(СВЦЭМ!$F$39:$F$758,СВЦЭМ!$A$39:$A$758,$A203,СВЦЭМ!$B$39:$B$758,R$190)+'СЕТ СН'!$F$12</f>
        <v>221.12343609999999</v>
      </c>
      <c r="S203" s="36">
        <f>SUMIFS(СВЦЭМ!$F$39:$F$758,СВЦЭМ!$A$39:$A$758,$A203,СВЦЭМ!$B$39:$B$758,S$190)+'СЕТ СН'!$F$12</f>
        <v>220.6644838</v>
      </c>
      <c r="T203" s="36">
        <f>SUMIFS(СВЦЭМ!$F$39:$F$758,СВЦЭМ!$A$39:$A$758,$A203,СВЦЭМ!$B$39:$B$758,T$190)+'СЕТ СН'!$F$12</f>
        <v>217.06087269</v>
      </c>
      <c r="U203" s="36">
        <f>SUMIFS(СВЦЭМ!$F$39:$F$758,СВЦЭМ!$A$39:$A$758,$A203,СВЦЭМ!$B$39:$B$758,U$190)+'СЕТ СН'!$F$12</f>
        <v>216.57874053</v>
      </c>
      <c r="V203" s="36">
        <f>SUMIFS(СВЦЭМ!$F$39:$F$758,СВЦЭМ!$A$39:$A$758,$A203,СВЦЭМ!$B$39:$B$758,V$190)+'СЕТ СН'!$F$12</f>
        <v>214.69273235</v>
      </c>
      <c r="W203" s="36">
        <f>SUMIFS(СВЦЭМ!$F$39:$F$758,СВЦЭМ!$A$39:$A$758,$A203,СВЦЭМ!$B$39:$B$758,W$190)+'СЕТ СН'!$F$12</f>
        <v>212.11867806999999</v>
      </c>
      <c r="X203" s="36">
        <f>SUMIFS(СВЦЭМ!$F$39:$F$758,СВЦЭМ!$A$39:$A$758,$A203,СВЦЭМ!$B$39:$B$758,X$190)+'СЕТ СН'!$F$12</f>
        <v>217.92876057999999</v>
      </c>
      <c r="Y203" s="36">
        <f>SUMIFS(СВЦЭМ!$F$39:$F$758,СВЦЭМ!$A$39:$A$758,$A203,СВЦЭМ!$B$39:$B$758,Y$190)+'СЕТ СН'!$F$12</f>
        <v>220.46068126</v>
      </c>
    </row>
    <row r="204" spans="1:25" ht="15.75" x14ac:dyDescent="0.2">
      <c r="A204" s="35">
        <f t="shared" si="5"/>
        <v>45396</v>
      </c>
      <c r="B204" s="36">
        <f>SUMIFS(СВЦЭМ!$F$39:$F$758,СВЦЭМ!$A$39:$A$758,$A204,СВЦЭМ!$B$39:$B$758,B$190)+'СЕТ СН'!$F$12</f>
        <v>212.51071830999999</v>
      </c>
      <c r="C204" s="36">
        <f>SUMIFS(СВЦЭМ!$F$39:$F$758,СВЦЭМ!$A$39:$A$758,$A204,СВЦЭМ!$B$39:$B$758,C$190)+'СЕТ СН'!$F$12</f>
        <v>220.73334967</v>
      </c>
      <c r="D204" s="36">
        <f>SUMIFS(СВЦЭМ!$F$39:$F$758,СВЦЭМ!$A$39:$A$758,$A204,СВЦЭМ!$B$39:$B$758,D$190)+'СЕТ СН'!$F$12</f>
        <v>226.19045968</v>
      </c>
      <c r="E204" s="36">
        <f>SUMIFS(СВЦЭМ!$F$39:$F$758,СВЦЭМ!$A$39:$A$758,$A204,СВЦЭМ!$B$39:$B$758,E$190)+'СЕТ СН'!$F$12</f>
        <v>227.56514088</v>
      </c>
      <c r="F204" s="36">
        <f>SUMIFS(СВЦЭМ!$F$39:$F$758,СВЦЭМ!$A$39:$A$758,$A204,СВЦЭМ!$B$39:$B$758,F$190)+'СЕТ СН'!$F$12</f>
        <v>229.08347402999999</v>
      </c>
      <c r="G204" s="36">
        <f>SUMIFS(СВЦЭМ!$F$39:$F$758,СВЦЭМ!$A$39:$A$758,$A204,СВЦЭМ!$B$39:$B$758,G$190)+'СЕТ СН'!$F$12</f>
        <v>231.08808488</v>
      </c>
      <c r="H204" s="36">
        <f>SUMIFS(СВЦЭМ!$F$39:$F$758,СВЦЭМ!$A$39:$A$758,$A204,СВЦЭМ!$B$39:$B$758,H$190)+'СЕТ СН'!$F$12</f>
        <v>232.35064030999999</v>
      </c>
      <c r="I204" s="36">
        <f>SUMIFS(СВЦЭМ!$F$39:$F$758,СВЦЭМ!$A$39:$A$758,$A204,СВЦЭМ!$B$39:$B$758,I$190)+'СЕТ СН'!$F$12</f>
        <v>229.90595951</v>
      </c>
      <c r="J204" s="36">
        <f>SUMIFS(СВЦЭМ!$F$39:$F$758,СВЦЭМ!$A$39:$A$758,$A204,СВЦЭМ!$B$39:$B$758,J$190)+'СЕТ СН'!$F$12</f>
        <v>222.23372416999999</v>
      </c>
      <c r="K204" s="36">
        <f>SUMIFS(СВЦЭМ!$F$39:$F$758,СВЦЭМ!$A$39:$A$758,$A204,СВЦЭМ!$B$39:$B$758,K$190)+'СЕТ СН'!$F$12</f>
        <v>215.02583668</v>
      </c>
      <c r="L204" s="36">
        <f>SUMIFS(СВЦЭМ!$F$39:$F$758,СВЦЭМ!$A$39:$A$758,$A204,СВЦЭМ!$B$39:$B$758,L$190)+'СЕТ СН'!$F$12</f>
        <v>210.59192593</v>
      </c>
      <c r="M204" s="36">
        <f>SUMIFS(СВЦЭМ!$F$39:$F$758,СВЦЭМ!$A$39:$A$758,$A204,СВЦЭМ!$B$39:$B$758,M$190)+'СЕТ СН'!$F$12</f>
        <v>213.00406927</v>
      </c>
      <c r="N204" s="36">
        <f>SUMIFS(СВЦЭМ!$F$39:$F$758,СВЦЭМ!$A$39:$A$758,$A204,СВЦЭМ!$B$39:$B$758,N$190)+'СЕТ СН'!$F$12</f>
        <v>216.24113338999999</v>
      </c>
      <c r="O204" s="36">
        <f>SUMIFS(СВЦЭМ!$F$39:$F$758,СВЦЭМ!$A$39:$A$758,$A204,СВЦЭМ!$B$39:$B$758,O$190)+'СЕТ СН'!$F$12</f>
        <v>218.33936147</v>
      </c>
      <c r="P204" s="36">
        <f>SUMIFS(СВЦЭМ!$F$39:$F$758,СВЦЭМ!$A$39:$A$758,$A204,СВЦЭМ!$B$39:$B$758,P$190)+'СЕТ СН'!$F$12</f>
        <v>219.67632882999999</v>
      </c>
      <c r="Q204" s="36">
        <f>SUMIFS(СВЦЭМ!$F$39:$F$758,СВЦЭМ!$A$39:$A$758,$A204,СВЦЭМ!$B$39:$B$758,Q$190)+'СЕТ СН'!$F$12</f>
        <v>222.42540935</v>
      </c>
      <c r="R204" s="36">
        <f>SUMIFS(СВЦЭМ!$F$39:$F$758,СВЦЭМ!$A$39:$A$758,$A204,СВЦЭМ!$B$39:$B$758,R$190)+'СЕТ СН'!$F$12</f>
        <v>224.28066723000001</v>
      </c>
      <c r="S204" s="36">
        <f>SUMIFS(СВЦЭМ!$F$39:$F$758,СВЦЭМ!$A$39:$A$758,$A204,СВЦЭМ!$B$39:$B$758,S$190)+'СЕТ СН'!$F$12</f>
        <v>220.51722404</v>
      </c>
      <c r="T204" s="36">
        <f>SUMIFS(СВЦЭМ!$F$39:$F$758,СВЦЭМ!$A$39:$A$758,$A204,СВЦЭМ!$B$39:$B$758,T$190)+'СЕТ СН'!$F$12</f>
        <v>216.46514625</v>
      </c>
      <c r="U204" s="36">
        <f>SUMIFS(СВЦЭМ!$F$39:$F$758,СВЦЭМ!$A$39:$A$758,$A204,СВЦЭМ!$B$39:$B$758,U$190)+'СЕТ СН'!$F$12</f>
        <v>217.77851383000001</v>
      </c>
      <c r="V204" s="36">
        <f>SUMIFS(СВЦЭМ!$F$39:$F$758,СВЦЭМ!$A$39:$A$758,$A204,СВЦЭМ!$B$39:$B$758,V$190)+'СЕТ СН'!$F$12</f>
        <v>206.34948643999999</v>
      </c>
      <c r="W204" s="36">
        <f>SUMIFS(СВЦЭМ!$F$39:$F$758,СВЦЭМ!$A$39:$A$758,$A204,СВЦЭМ!$B$39:$B$758,W$190)+'СЕТ СН'!$F$12</f>
        <v>204.70386060999999</v>
      </c>
      <c r="X204" s="36">
        <f>SUMIFS(СВЦЭМ!$F$39:$F$758,СВЦЭМ!$A$39:$A$758,$A204,СВЦЭМ!$B$39:$B$758,X$190)+'СЕТ СН'!$F$12</f>
        <v>211.10315342000001</v>
      </c>
      <c r="Y204" s="36">
        <f>SUMIFS(СВЦЭМ!$F$39:$F$758,СВЦЭМ!$A$39:$A$758,$A204,СВЦЭМ!$B$39:$B$758,Y$190)+'СЕТ СН'!$F$12</f>
        <v>215.42844786000001</v>
      </c>
    </row>
    <row r="205" spans="1:25" ht="15.75" x14ac:dyDescent="0.2">
      <c r="A205" s="35">
        <f t="shared" si="5"/>
        <v>45397</v>
      </c>
      <c r="B205" s="36">
        <f>SUMIFS(СВЦЭМ!$F$39:$F$758,СВЦЭМ!$A$39:$A$758,$A205,СВЦЭМ!$B$39:$B$758,B$190)+'СЕТ СН'!$F$12</f>
        <v>219.29489734000001</v>
      </c>
      <c r="C205" s="36">
        <f>SUMIFS(СВЦЭМ!$F$39:$F$758,СВЦЭМ!$A$39:$A$758,$A205,СВЦЭМ!$B$39:$B$758,C$190)+'СЕТ СН'!$F$12</f>
        <v>232.42494991999999</v>
      </c>
      <c r="D205" s="36">
        <f>SUMIFS(СВЦЭМ!$F$39:$F$758,СВЦЭМ!$A$39:$A$758,$A205,СВЦЭМ!$B$39:$B$758,D$190)+'СЕТ СН'!$F$12</f>
        <v>237.88114589</v>
      </c>
      <c r="E205" s="36">
        <f>SUMIFS(СВЦЭМ!$F$39:$F$758,СВЦЭМ!$A$39:$A$758,$A205,СВЦЭМ!$B$39:$B$758,E$190)+'СЕТ СН'!$F$12</f>
        <v>238.99210413</v>
      </c>
      <c r="F205" s="36">
        <f>SUMIFS(СВЦЭМ!$F$39:$F$758,СВЦЭМ!$A$39:$A$758,$A205,СВЦЭМ!$B$39:$B$758,F$190)+'СЕТ СН'!$F$12</f>
        <v>238.86563806000001</v>
      </c>
      <c r="G205" s="36">
        <f>SUMIFS(СВЦЭМ!$F$39:$F$758,СВЦЭМ!$A$39:$A$758,$A205,СВЦЭМ!$B$39:$B$758,G$190)+'СЕТ СН'!$F$12</f>
        <v>227.70345818000001</v>
      </c>
      <c r="H205" s="36">
        <f>SUMIFS(СВЦЭМ!$F$39:$F$758,СВЦЭМ!$A$39:$A$758,$A205,СВЦЭМ!$B$39:$B$758,H$190)+'СЕТ СН'!$F$12</f>
        <v>218.94983626000001</v>
      </c>
      <c r="I205" s="36">
        <f>SUMIFS(СВЦЭМ!$F$39:$F$758,СВЦЭМ!$A$39:$A$758,$A205,СВЦЭМ!$B$39:$B$758,I$190)+'СЕТ СН'!$F$12</f>
        <v>211.70733645000001</v>
      </c>
      <c r="J205" s="36">
        <f>SUMIFS(СВЦЭМ!$F$39:$F$758,СВЦЭМ!$A$39:$A$758,$A205,СВЦЭМ!$B$39:$B$758,J$190)+'СЕТ СН'!$F$12</f>
        <v>206.56646236</v>
      </c>
      <c r="K205" s="36">
        <f>SUMIFS(СВЦЭМ!$F$39:$F$758,СВЦЭМ!$A$39:$A$758,$A205,СВЦЭМ!$B$39:$B$758,K$190)+'СЕТ СН'!$F$12</f>
        <v>205.94037266999999</v>
      </c>
      <c r="L205" s="36">
        <f>SUMIFS(СВЦЭМ!$F$39:$F$758,СВЦЭМ!$A$39:$A$758,$A205,СВЦЭМ!$B$39:$B$758,L$190)+'СЕТ СН'!$F$12</f>
        <v>206.09624217000001</v>
      </c>
      <c r="M205" s="36">
        <f>SUMIFS(СВЦЭМ!$F$39:$F$758,СВЦЭМ!$A$39:$A$758,$A205,СВЦЭМ!$B$39:$B$758,M$190)+'СЕТ СН'!$F$12</f>
        <v>209.59457721999999</v>
      </c>
      <c r="N205" s="36">
        <f>SUMIFS(СВЦЭМ!$F$39:$F$758,СВЦЭМ!$A$39:$A$758,$A205,СВЦЭМ!$B$39:$B$758,N$190)+'СЕТ СН'!$F$12</f>
        <v>210.21140165</v>
      </c>
      <c r="O205" s="36">
        <f>SUMIFS(СВЦЭМ!$F$39:$F$758,СВЦЭМ!$A$39:$A$758,$A205,СВЦЭМ!$B$39:$B$758,O$190)+'СЕТ СН'!$F$12</f>
        <v>212.77808726999999</v>
      </c>
      <c r="P205" s="36">
        <f>SUMIFS(СВЦЭМ!$F$39:$F$758,СВЦЭМ!$A$39:$A$758,$A205,СВЦЭМ!$B$39:$B$758,P$190)+'СЕТ СН'!$F$12</f>
        <v>214.84769645</v>
      </c>
      <c r="Q205" s="36">
        <f>SUMIFS(СВЦЭМ!$F$39:$F$758,СВЦЭМ!$A$39:$A$758,$A205,СВЦЭМ!$B$39:$B$758,Q$190)+'СЕТ СН'!$F$12</f>
        <v>216.29246196</v>
      </c>
      <c r="R205" s="36">
        <f>SUMIFS(СВЦЭМ!$F$39:$F$758,СВЦЭМ!$A$39:$A$758,$A205,СВЦЭМ!$B$39:$B$758,R$190)+'СЕТ СН'!$F$12</f>
        <v>217.22697962999999</v>
      </c>
      <c r="S205" s="36">
        <f>SUMIFS(СВЦЭМ!$F$39:$F$758,СВЦЭМ!$A$39:$A$758,$A205,СВЦЭМ!$B$39:$B$758,S$190)+'СЕТ СН'!$F$12</f>
        <v>216.99372837999999</v>
      </c>
      <c r="T205" s="36">
        <f>SUMIFS(СВЦЭМ!$F$39:$F$758,СВЦЭМ!$A$39:$A$758,$A205,СВЦЭМ!$B$39:$B$758,T$190)+'СЕТ СН'!$F$12</f>
        <v>212.98126744999999</v>
      </c>
      <c r="U205" s="36">
        <f>SUMIFS(СВЦЭМ!$F$39:$F$758,СВЦЭМ!$A$39:$A$758,$A205,СВЦЭМ!$B$39:$B$758,U$190)+'СЕТ СН'!$F$12</f>
        <v>210.01990248999999</v>
      </c>
      <c r="V205" s="36">
        <f>SUMIFS(СВЦЭМ!$F$39:$F$758,СВЦЭМ!$A$39:$A$758,$A205,СВЦЭМ!$B$39:$B$758,V$190)+'СЕТ СН'!$F$12</f>
        <v>207.32248695000001</v>
      </c>
      <c r="W205" s="36">
        <f>SUMIFS(СВЦЭМ!$F$39:$F$758,СВЦЭМ!$A$39:$A$758,$A205,СВЦЭМ!$B$39:$B$758,W$190)+'СЕТ СН'!$F$12</f>
        <v>206.28543739</v>
      </c>
      <c r="X205" s="36">
        <f>SUMIFS(СВЦЭМ!$F$39:$F$758,СВЦЭМ!$A$39:$A$758,$A205,СВЦЭМ!$B$39:$B$758,X$190)+'СЕТ СН'!$F$12</f>
        <v>207.51511930000001</v>
      </c>
      <c r="Y205" s="36">
        <f>SUMIFS(СВЦЭМ!$F$39:$F$758,СВЦЭМ!$A$39:$A$758,$A205,СВЦЭМ!$B$39:$B$758,Y$190)+'СЕТ СН'!$F$12</f>
        <v>213.23735151</v>
      </c>
    </row>
    <row r="206" spans="1:25" ht="15.75" x14ac:dyDescent="0.2">
      <c r="A206" s="35">
        <f t="shared" si="5"/>
        <v>45398</v>
      </c>
      <c r="B206" s="36">
        <f>SUMIFS(СВЦЭМ!$F$39:$F$758,СВЦЭМ!$A$39:$A$758,$A206,СВЦЭМ!$B$39:$B$758,B$190)+'СЕТ СН'!$F$12</f>
        <v>227.04615749999999</v>
      </c>
      <c r="C206" s="36">
        <f>SUMIFS(СВЦЭМ!$F$39:$F$758,СВЦЭМ!$A$39:$A$758,$A206,СВЦЭМ!$B$39:$B$758,C$190)+'СЕТ СН'!$F$12</f>
        <v>230.67224009</v>
      </c>
      <c r="D206" s="36">
        <f>SUMIFS(СВЦЭМ!$F$39:$F$758,СВЦЭМ!$A$39:$A$758,$A206,СВЦЭМ!$B$39:$B$758,D$190)+'СЕТ СН'!$F$12</f>
        <v>236.18630142000001</v>
      </c>
      <c r="E206" s="36">
        <f>SUMIFS(СВЦЭМ!$F$39:$F$758,СВЦЭМ!$A$39:$A$758,$A206,СВЦЭМ!$B$39:$B$758,E$190)+'СЕТ СН'!$F$12</f>
        <v>238.96652549000001</v>
      </c>
      <c r="F206" s="36">
        <f>SUMIFS(СВЦЭМ!$F$39:$F$758,СВЦЭМ!$A$39:$A$758,$A206,СВЦЭМ!$B$39:$B$758,F$190)+'СЕТ СН'!$F$12</f>
        <v>239.15181798</v>
      </c>
      <c r="G206" s="36">
        <f>SUMIFS(СВЦЭМ!$F$39:$F$758,СВЦЭМ!$A$39:$A$758,$A206,СВЦЭМ!$B$39:$B$758,G$190)+'СЕТ СН'!$F$12</f>
        <v>235.72633905000001</v>
      </c>
      <c r="H206" s="36">
        <f>SUMIFS(СВЦЭМ!$F$39:$F$758,СВЦЭМ!$A$39:$A$758,$A206,СВЦЭМ!$B$39:$B$758,H$190)+'СЕТ СН'!$F$12</f>
        <v>227.07110664000001</v>
      </c>
      <c r="I206" s="36">
        <f>SUMIFS(СВЦЭМ!$F$39:$F$758,СВЦЭМ!$A$39:$A$758,$A206,СВЦЭМ!$B$39:$B$758,I$190)+'СЕТ СН'!$F$12</f>
        <v>220.00143367999999</v>
      </c>
      <c r="J206" s="36">
        <f>SUMIFS(СВЦЭМ!$F$39:$F$758,СВЦЭМ!$A$39:$A$758,$A206,СВЦЭМ!$B$39:$B$758,J$190)+'СЕТ СН'!$F$12</f>
        <v>214.44897621999999</v>
      </c>
      <c r="K206" s="36">
        <f>SUMIFS(СВЦЭМ!$F$39:$F$758,СВЦЭМ!$A$39:$A$758,$A206,СВЦЭМ!$B$39:$B$758,K$190)+'СЕТ СН'!$F$12</f>
        <v>212.73189482000001</v>
      </c>
      <c r="L206" s="36">
        <f>SUMIFS(СВЦЭМ!$F$39:$F$758,СВЦЭМ!$A$39:$A$758,$A206,СВЦЭМ!$B$39:$B$758,L$190)+'СЕТ СН'!$F$12</f>
        <v>212.38075151000001</v>
      </c>
      <c r="M206" s="36">
        <f>SUMIFS(СВЦЭМ!$F$39:$F$758,СВЦЭМ!$A$39:$A$758,$A206,СВЦЭМ!$B$39:$B$758,M$190)+'СЕТ СН'!$F$12</f>
        <v>214.04873233000001</v>
      </c>
      <c r="N206" s="36">
        <f>SUMIFS(СВЦЭМ!$F$39:$F$758,СВЦЭМ!$A$39:$A$758,$A206,СВЦЭМ!$B$39:$B$758,N$190)+'СЕТ СН'!$F$12</f>
        <v>214.57740150999999</v>
      </c>
      <c r="O206" s="36">
        <f>SUMIFS(СВЦЭМ!$F$39:$F$758,СВЦЭМ!$A$39:$A$758,$A206,СВЦЭМ!$B$39:$B$758,O$190)+'СЕТ СН'!$F$12</f>
        <v>215.34430839000001</v>
      </c>
      <c r="P206" s="36">
        <f>SUMIFS(СВЦЭМ!$F$39:$F$758,СВЦЭМ!$A$39:$A$758,$A206,СВЦЭМ!$B$39:$B$758,P$190)+'СЕТ СН'!$F$12</f>
        <v>217.56504541999999</v>
      </c>
      <c r="Q206" s="36">
        <f>SUMIFS(СВЦЭМ!$F$39:$F$758,СВЦЭМ!$A$39:$A$758,$A206,СВЦЭМ!$B$39:$B$758,Q$190)+'СЕТ СН'!$F$12</f>
        <v>218.28224911000001</v>
      </c>
      <c r="R206" s="36">
        <f>SUMIFS(СВЦЭМ!$F$39:$F$758,СВЦЭМ!$A$39:$A$758,$A206,СВЦЭМ!$B$39:$B$758,R$190)+'СЕТ СН'!$F$12</f>
        <v>220.06146928000001</v>
      </c>
      <c r="S206" s="36">
        <f>SUMIFS(СВЦЭМ!$F$39:$F$758,СВЦЭМ!$A$39:$A$758,$A206,СВЦЭМ!$B$39:$B$758,S$190)+'СЕТ СН'!$F$12</f>
        <v>217.91976675999999</v>
      </c>
      <c r="T206" s="36">
        <f>SUMIFS(СВЦЭМ!$F$39:$F$758,СВЦЭМ!$A$39:$A$758,$A206,СВЦЭМ!$B$39:$B$758,T$190)+'СЕТ СН'!$F$12</f>
        <v>212.16706765000001</v>
      </c>
      <c r="U206" s="36">
        <f>SUMIFS(СВЦЭМ!$F$39:$F$758,СВЦЭМ!$A$39:$A$758,$A206,СВЦЭМ!$B$39:$B$758,U$190)+'СЕТ СН'!$F$12</f>
        <v>215.52622839</v>
      </c>
      <c r="V206" s="36">
        <f>SUMIFS(СВЦЭМ!$F$39:$F$758,СВЦЭМ!$A$39:$A$758,$A206,СВЦЭМ!$B$39:$B$758,V$190)+'СЕТ СН'!$F$12</f>
        <v>211.66635970999999</v>
      </c>
      <c r="W206" s="36">
        <f>SUMIFS(СВЦЭМ!$F$39:$F$758,СВЦЭМ!$A$39:$A$758,$A206,СВЦЭМ!$B$39:$B$758,W$190)+'СЕТ СН'!$F$12</f>
        <v>209.67203157</v>
      </c>
      <c r="X206" s="36">
        <f>SUMIFS(СВЦЭМ!$F$39:$F$758,СВЦЭМ!$A$39:$A$758,$A206,СВЦЭМ!$B$39:$B$758,X$190)+'СЕТ СН'!$F$12</f>
        <v>209.84475472</v>
      </c>
      <c r="Y206" s="36">
        <f>SUMIFS(СВЦЭМ!$F$39:$F$758,СВЦЭМ!$A$39:$A$758,$A206,СВЦЭМ!$B$39:$B$758,Y$190)+'СЕТ СН'!$F$12</f>
        <v>210.95463505999999</v>
      </c>
    </row>
    <row r="207" spans="1:25" ht="15.75" x14ac:dyDescent="0.2">
      <c r="A207" s="35">
        <f t="shared" si="5"/>
        <v>45399</v>
      </c>
      <c r="B207" s="36">
        <f>SUMIFS(СВЦЭМ!$F$39:$F$758,СВЦЭМ!$A$39:$A$758,$A207,СВЦЭМ!$B$39:$B$758,B$190)+'СЕТ СН'!$F$12</f>
        <v>218.04528771</v>
      </c>
      <c r="C207" s="36">
        <f>SUMIFS(СВЦЭМ!$F$39:$F$758,СВЦЭМ!$A$39:$A$758,$A207,СВЦЭМ!$B$39:$B$758,C$190)+'СЕТ СН'!$F$12</f>
        <v>223.85225740000001</v>
      </c>
      <c r="D207" s="36">
        <f>SUMIFS(СВЦЭМ!$F$39:$F$758,СВЦЭМ!$A$39:$A$758,$A207,СВЦЭМ!$B$39:$B$758,D$190)+'СЕТ СН'!$F$12</f>
        <v>226.08091137</v>
      </c>
      <c r="E207" s="36">
        <f>SUMIFS(СВЦЭМ!$F$39:$F$758,СВЦЭМ!$A$39:$A$758,$A207,СВЦЭМ!$B$39:$B$758,E$190)+'СЕТ СН'!$F$12</f>
        <v>227.97760507999999</v>
      </c>
      <c r="F207" s="36">
        <f>SUMIFS(СВЦЭМ!$F$39:$F$758,СВЦЭМ!$A$39:$A$758,$A207,СВЦЭМ!$B$39:$B$758,F$190)+'СЕТ СН'!$F$12</f>
        <v>227.31877483</v>
      </c>
      <c r="G207" s="36">
        <f>SUMIFS(СВЦЭМ!$F$39:$F$758,СВЦЭМ!$A$39:$A$758,$A207,СВЦЭМ!$B$39:$B$758,G$190)+'СЕТ СН'!$F$12</f>
        <v>224.44984894000001</v>
      </c>
      <c r="H207" s="36">
        <f>SUMIFS(СВЦЭМ!$F$39:$F$758,СВЦЭМ!$A$39:$A$758,$A207,СВЦЭМ!$B$39:$B$758,H$190)+'СЕТ СН'!$F$12</f>
        <v>216.54737262</v>
      </c>
      <c r="I207" s="36">
        <f>SUMIFS(СВЦЭМ!$F$39:$F$758,СВЦЭМ!$A$39:$A$758,$A207,СВЦЭМ!$B$39:$B$758,I$190)+'СЕТ СН'!$F$12</f>
        <v>209.07462022000001</v>
      </c>
      <c r="J207" s="36">
        <f>SUMIFS(СВЦЭМ!$F$39:$F$758,СВЦЭМ!$A$39:$A$758,$A207,СВЦЭМ!$B$39:$B$758,J$190)+'СЕТ СН'!$F$12</f>
        <v>201.97087701000001</v>
      </c>
      <c r="K207" s="36">
        <f>SUMIFS(СВЦЭМ!$F$39:$F$758,СВЦЭМ!$A$39:$A$758,$A207,СВЦЭМ!$B$39:$B$758,K$190)+'СЕТ СН'!$F$12</f>
        <v>198.61014795</v>
      </c>
      <c r="L207" s="36">
        <f>SUMIFS(СВЦЭМ!$F$39:$F$758,СВЦЭМ!$A$39:$A$758,$A207,СВЦЭМ!$B$39:$B$758,L$190)+'СЕТ СН'!$F$12</f>
        <v>199.89617781999999</v>
      </c>
      <c r="M207" s="36">
        <f>SUMIFS(СВЦЭМ!$F$39:$F$758,СВЦЭМ!$A$39:$A$758,$A207,СВЦЭМ!$B$39:$B$758,M$190)+'СЕТ СН'!$F$12</f>
        <v>201.50642759999999</v>
      </c>
      <c r="N207" s="36">
        <f>SUMIFS(СВЦЭМ!$F$39:$F$758,СВЦЭМ!$A$39:$A$758,$A207,СВЦЭМ!$B$39:$B$758,N$190)+'СЕТ СН'!$F$12</f>
        <v>202.00276246000001</v>
      </c>
      <c r="O207" s="36">
        <f>SUMIFS(СВЦЭМ!$F$39:$F$758,СВЦЭМ!$A$39:$A$758,$A207,СВЦЭМ!$B$39:$B$758,O$190)+'СЕТ СН'!$F$12</f>
        <v>204.90186578999999</v>
      </c>
      <c r="P207" s="36">
        <f>SUMIFS(СВЦЭМ!$F$39:$F$758,СВЦЭМ!$A$39:$A$758,$A207,СВЦЭМ!$B$39:$B$758,P$190)+'СЕТ СН'!$F$12</f>
        <v>204.85199933000001</v>
      </c>
      <c r="Q207" s="36">
        <f>SUMIFS(СВЦЭМ!$F$39:$F$758,СВЦЭМ!$A$39:$A$758,$A207,СВЦЭМ!$B$39:$B$758,Q$190)+'СЕТ СН'!$F$12</f>
        <v>206.37731084000001</v>
      </c>
      <c r="R207" s="36">
        <f>SUMIFS(СВЦЭМ!$F$39:$F$758,СВЦЭМ!$A$39:$A$758,$A207,СВЦЭМ!$B$39:$B$758,R$190)+'СЕТ СН'!$F$12</f>
        <v>207.82372862</v>
      </c>
      <c r="S207" s="36">
        <f>SUMIFS(СВЦЭМ!$F$39:$F$758,СВЦЭМ!$A$39:$A$758,$A207,СВЦЭМ!$B$39:$B$758,S$190)+'СЕТ СН'!$F$12</f>
        <v>206.54760898999999</v>
      </c>
      <c r="T207" s="36">
        <f>SUMIFS(СВЦЭМ!$F$39:$F$758,СВЦЭМ!$A$39:$A$758,$A207,СВЦЭМ!$B$39:$B$758,T$190)+'СЕТ СН'!$F$12</f>
        <v>204.01845754999999</v>
      </c>
      <c r="U207" s="36">
        <f>SUMIFS(СВЦЭМ!$F$39:$F$758,СВЦЭМ!$A$39:$A$758,$A207,СВЦЭМ!$B$39:$B$758,U$190)+'СЕТ СН'!$F$12</f>
        <v>201.79129387</v>
      </c>
      <c r="V207" s="36">
        <f>SUMIFS(СВЦЭМ!$F$39:$F$758,СВЦЭМ!$A$39:$A$758,$A207,СВЦЭМ!$B$39:$B$758,V$190)+'СЕТ СН'!$F$12</f>
        <v>197.91424916</v>
      </c>
      <c r="W207" s="36">
        <f>SUMIFS(СВЦЭМ!$F$39:$F$758,СВЦЭМ!$A$39:$A$758,$A207,СВЦЭМ!$B$39:$B$758,W$190)+'СЕТ СН'!$F$12</f>
        <v>196.38713404999999</v>
      </c>
      <c r="X207" s="36">
        <f>SUMIFS(СВЦЭМ!$F$39:$F$758,СВЦЭМ!$A$39:$A$758,$A207,СВЦЭМ!$B$39:$B$758,X$190)+'СЕТ СН'!$F$12</f>
        <v>202.04497172999999</v>
      </c>
      <c r="Y207" s="36">
        <f>SUMIFS(СВЦЭМ!$F$39:$F$758,СВЦЭМ!$A$39:$A$758,$A207,СВЦЭМ!$B$39:$B$758,Y$190)+'СЕТ СН'!$F$12</f>
        <v>205.38355390999999</v>
      </c>
    </row>
    <row r="208" spans="1:25" ht="15.75" x14ac:dyDescent="0.2">
      <c r="A208" s="35">
        <f t="shared" si="5"/>
        <v>45400</v>
      </c>
      <c r="B208" s="36">
        <f>SUMIFS(СВЦЭМ!$F$39:$F$758,СВЦЭМ!$A$39:$A$758,$A208,СВЦЭМ!$B$39:$B$758,B$190)+'СЕТ СН'!$F$12</f>
        <v>220.29417122000001</v>
      </c>
      <c r="C208" s="36">
        <f>SUMIFS(СВЦЭМ!$F$39:$F$758,СВЦЭМ!$A$39:$A$758,$A208,СВЦЭМ!$B$39:$B$758,C$190)+'СЕТ СН'!$F$12</f>
        <v>218.22877145000001</v>
      </c>
      <c r="D208" s="36">
        <f>SUMIFS(СВЦЭМ!$F$39:$F$758,СВЦЭМ!$A$39:$A$758,$A208,СВЦЭМ!$B$39:$B$758,D$190)+'СЕТ СН'!$F$12</f>
        <v>221.26285551000001</v>
      </c>
      <c r="E208" s="36">
        <f>SUMIFS(СВЦЭМ!$F$39:$F$758,СВЦЭМ!$A$39:$A$758,$A208,СВЦЭМ!$B$39:$B$758,E$190)+'СЕТ СН'!$F$12</f>
        <v>221.83351719000001</v>
      </c>
      <c r="F208" s="36">
        <f>SUMIFS(СВЦЭМ!$F$39:$F$758,СВЦЭМ!$A$39:$A$758,$A208,СВЦЭМ!$B$39:$B$758,F$190)+'СЕТ СН'!$F$12</f>
        <v>221.55678897000001</v>
      </c>
      <c r="G208" s="36">
        <f>SUMIFS(СВЦЭМ!$F$39:$F$758,СВЦЭМ!$A$39:$A$758,$A208,СВЦЭМ!$B$39:$B$758,G$190)+'СЕТ СН'!$F$12</f>
        <v>219.88950915000001</v>
      </c>
      <c r="H208" s="36">
        <f>SUMIFS(СВЦЭМ!$F$39:$F$758,СВЦЭМ!$A$39:$A$758,$A208,СВЦЭМ!$B$39:$B$758,H$190)+'СЕТ СН'!$F$12</f>
        <v>213.56151524000001</v>
      </c>
      <c r="I208" s="36">
        <f>SUMIFS(СВЦЭМ!$F$39:$F$758,СВЦЭМ!$A$39:$A$758,$A208,СВЦЭМ!$B$39:$B$758,I$190)+'СЕТ СН'!$F$12</f>
        <v>204.67428421</v>
      </c>
      <c r="J208" s="36">
        <f>SUMIFS(СВЦЭМ!$F$39:$F$758,СВЦЭМ!$A$39:$A$758,$A208,СВЦЭМ!$B$39:$B$758,J$190)+'СЕТ СН'!$F$12</f>
        <v>199.70877214000001</v>
      </c>
      <c r="K208" s="36">
        <f>SUMIFS(СВЦЭМ!$F$39:$F$758,СВЦЭМ!$A$39:$A$758,$A208,СВЦЭМ!$B$39:$B$758,K$190)+'СЕТ СН'!$F$12</f>
        <v>195.0073166</v>
      </c>
      <c r="L208" s="36">
        <f>SUMIFS(СВЦЭМ!$F$39:$F$758,СВЦЭМ!$A$39:$A$758,$A208,СВЦЭМ!$B$39:$B$758,L$190)+'СЕТ СН'!$F$12</f>
        <v>193.96504234</v>
      </c>
      <c r="M208" s="36">
        <f>SUMIFS(СВЦЭМ!$F$39:$F$758,СВЦЭМ!$A$39:$A$758,$A208,СВЦЭМ!$B$39:$B$758,M$190)+'СЕТ СН'!$F$12</f>
        <v>203.47320257999999</v>
      </c>
      <c r="N208" s="36">
        <f>SUMIFS(СВЦЭМ!$F$39:$F$758,СВЦЭМ!$A$39:$A$758,$A208,СВЦЭМ!$B$39:$B$758,N$190)+'СЕТ СН'!$F$12</f>
        <v>204.62936329999999</v>
      </c>
      <c r="O208" s="36">
        <f>SUMIFS(СВЦЭМ!$F$39:$F$758,СВЦЭМ!$A$39:$A$758,$A208,СВЦЭМ!$B$39:$B$758,O$190)+'СЕТ СН'!$F$12</f>
        <v>206.79297111</v>
      </c>
      <c r="P208" s="36">
        <f>SUMIFS(СВЦЭМ!$F$39:$F$758,СВЦЭМ!$A$39:$A$758,$A208,СВЦЭМ!$B$39:$B$758,P$190)+'СЕТ СН'!$F$12</f>
        <v>209.00924824000001</v>
      </c>
      <c r="Q208" s="36">
        <f>SUMIFS(СВЦЭМ!$F$39:$F$758,СВЦЭМ!$A$39:$A$758,$A208,СВЦЭМ!$B$39:$B$758,Q$190)+'СЕТ СН'!$F$12</f>
        <v>211.02782893</v>
      </c>
      <c r="R208" s="36">
        <f>SUMIFS(СВЦЭМ!$F$39:$F$758,СВЦЭМ!$A$39:$A$758,$A208,СВЦЭМ!$B$39:$B$758,R$190)+'СЕТ СН'!$F$12</f>
        <v>211.06996276999999</v>
      </c>
      <c r="S208" s="36">
        <f>SUMIFS(СВЦЭМ!$F$39:$F$758,СВЦЭМ!$A$39:$A$758,$A208,СВЦЭМ!$B$39:$B$758,S$190)+'СЕТ СН'!$F$12</f>
        <v>209.78052984999999</v>
      </c>
      <c r="T208" s="36">
        <f>SUMIFS(СВЦЭМ!$F$39:$F$758,СВЦЭМ!$A$39:$A$758,$A208,СВЦЭМ!$B$39:$B$758,T$190)+'СЕТ СН'!$F$12</f>
        <v>205.59912234000001</v>
      </c>
      <c r="U208" s="36">
        <f>SUMIFS(СВЦЭМ!$F$39:$F$758,СВЦЭМ!$A$39:$A$758,$A208,СВЦЭМ!$B$39:$B$758,U$190)+'СЕТ СН'!$F$12</f>
        <v>205.9111293</v>
      </c>
      <c r="V208" s="36">
        <f>SUMIFS(СВЦЭМ!$F$39:$F$758,СВЦЭМ!$A$39:$A$758,$A208,СВЦЭМ!$B$39:$B$758,V$190)+'СЕТ СН'!$F$12</f>
        <v>201.41577151000001</v>
      </c>
      <c r="W208" s="36">
        <f>SUMIFS(СВЦЭМ!$F$39:$F$758,СВЦЭМ!$A$39:$A$758,$A208,СВЦЭМ!$B$39:$B$758,W$190)+'СЕТ СН'!$F$12</f>
        <v>197.93049567</v>
      </c>
      <c r="X208" s="36">
        <f>SUMIFS(СВЦЭМ!$F$39:$F$758,СВЦЭМ!$A$39:$A$758,$A208,СВЦЭМ!$B$39:$B$758,X$190)+'СЕТ СН'!$F$12</f>
        <v>204.29727736000001</v>
      </c>
      <c r="Y208" s="36">
        <f>SUMIFS(СВЦЭМ!$F$39:$F$758,СВЦЭМ!$A$39:$A$758,$A208,СВЦЭМ!$B$39:$B$758,Y$190)+'СЕТ СН'!$F$12</f>
        <v>212.56678174999999</v>
      </c>
    </row>
    <row r="209" spans="1:25" ht="15.75" x14ac:dyDescent="0.2">
      <c r="A209" s="35">
        <f t="shared" si="5"/>
        <v>45401</v>
      </c>
      <c r="B209" s="36">
        <f>SUMIFS(СВЦЭМ!$F$39:$F$758,СВЦЭМ!$A$39:$A$758,$A209,СВЦЭМ!$B$39:$B$758,B$190)+'СЕТ СН'!$F$12</f>
        <v>216.04069509999999</v>
      </c>
      <c r="C209" s="36">
        <f>SUMIFS(СВЦЭМ!$F$39:$F$758,СВЦЭМ!$A$39:$A$758,$A209,СВЦЭМ!$B$39:$B$758,C$190)+'СЕТ СН'!$F$12</f>
        <v>221.12497461000001</v>
      </c>
      <c r="D209" s="36">
        <f>SUMIFS(СВЦЭМ!$F$39:$F$758,СВЦЭМ!$A$39:$A$758,$A209,СВЦЭМ!$B$39:$B$758,D$190)+'СЕТ СН'!$F$12</f>
        <v>223.23792900000001</v>
      </c>
      <c r="E209" s="36">
        <f>SUMIFS(СВЦЭМ!$F$39:$F$758,СВЦЭМ!$A$39:$A$758,$A209,СВЦЭМ!$B$39:$B$758,E$190)+'СЕТ СН'!$F$12</f>
        <v>224.48886694000001</v>
      </c>
      <c r="F209" s="36">
        <f>SUMIFS(СВЦЭМ!$F$39:$F$758,СВЦЭМ!$A$39:$A$758,$A209,СВЦЭМ!$B$39:$B$758,F$190)+'СЕТ СН'!$F$12</f>
        <v>221.22563120000001</v>
      </c>
      <c r="G209" s="36">
        <f>SUMIFS(СВЦЭМ!$F$39:$F$758,СВЦЭМ!$A$39:$A$758,$A209,СВЦЭМ!$B$39:$B$758,G$190)+'СЕТ СН'!$F$12</f>
        <v>220.44959277000001</v>
      </c>
      <c r="H209" s="36">
        <f>SUMIFS(СВЦЭМ!$F$39:$F$758,СВЦЭМ!$A$39:$A$758,$A209,СВЦЭМ!$B$39:$B$758,H$190)+'СЕТ СН'!$F$12</f>
        <v>210.72895646000001</v>
      </c>
      <c r="I209" s="36">
        <f>SUMIFS(СВЦЭМ!$F$39:$F$758,СВЦЭМ!$A$39:$A$758,$A209,СВЦЭМ!$B$39:$B$758,I$190)+'СЕТ СН'!$F$12</f>
        <v>207.85105084</v>
      </c>
      <c r="J209" s="36">
        <f>SUMIFS(СВЦЭМ!$F$39:$F$758,СВЦЭМ!$A$39:$A$758,$A209,СВЦЭМ!$B$39:$B$758,J$190)+'СЕТ СН'!$F$12</f>
        <v>201.62644907000001</v>
      </c>
      <c r="K209" s="36">
        <f>SUMIFS(СВЦЭМ!$F$39:$F$758,СВЦЭМ!$A$39:$A$758,$A209,СВЦЭМ!$B$39:$B$758,K$190)+'СЕТ СН'!$F$12</f>
        <v>202.36559398</v>
      </c>
      <c r="L209" s="36">
        <f>SUMIFS(СВЦЭМ!$F$39:$F$758,СВЦЭМ!$A$39:$A$758,$A209,СВЦЭМ!$B$39:$B$758,L$190)+'СЕТ СН'!$F$12</f>
        <v>200.91969229</v>
      </c>
      <c r="M209" s="36">
        <f>SUMIFS(СВЦЭМ!$F$39:$F$758,СВЦЭМ!$A$39:$A$758,$A209,СВЦЭМ!$B$39:$B$758,M$190)+'СЕТ СН'!$F$12</f>
        <v>200.87570696</v>
      </c>
      <c r="N209" s="36">
        <f>SUMIFS(СВЦЭМ!$F$39:$F$758,СВЦЭМ!$A$39:$A$758,$A209,СВЦЭМ!$B$39:$B$758,N$190)+'СЕТ СН'!$F$12</f>
        <v>201.91282261999999</v>
      </c>
      <c r="O209" s="36">
        <f>SUMIFS(СВЦЭМ!$F$39:$F$758,СВЦЭМ!$A$39:$A$758,$A209,СВЦЭМ!$B$39:$B$758,O$190)+'СЕТ СН'!$F$12</f>
        <v>203.75747722</v>
      </c>
      <c r="P209" s="36">
        <f>SUMIFS(СВЦЭМ!$F$39:$F$758,СВЦЭМ!$A$39:$A$758,$A209,СВЦЭМ!$B$39:$B$758,P$190)+'СЕТ СН'!$F$12</f>
        <v>205.42885622</v>
      </c>
      <c r="Q209" s="36">
        <f>SUMIFS(СВЦЭМ!$F$39:$F$758,СВЦЭМ!$A$39:$A$758,$A209,СВЦЭМ!$B$39:$B$758,Q$190)+'СЕТ СН'!$F$12</f>
        <v>206.38202106</v>
      </c>
      <c r="R209" s="36">
        <f>SUMIFS(СВЦЭМ!$F$39:$F$758,СВЦЭМ!$A$39:$A$758,$A209,СВЦЭМ!$B$39:$B$758,R$190)+'СЕТ СН'!$F$12</f>
        <v>206.64878049000001</v>
      </c>
      <c r="S209" s="36">
        <f>SUMIFS(СВЦЭМ!$F$39:$F$758,СВЦЭМ!$A$39:$A$758,$A209,СВЦЭМ!$B$39:$B$758,S$190)+'СЕТ СН'!$F$12</f>
        <v>211.82092793000001</v>
      </c>
      <c r="T209" s="36">
        <f>SUMIFS(СВЦЭМ!$F$39:$F$758,СВЦЭМ!$A$39:$A$758,$A209,СВЦЭМ!$B$39:$B$758,T$190)+'СЕТ СН'!$F$12</f>
        <v>209.08204631000001</v>
      </c>
      <c r="U209" s="36">
        <f>SUMIFS(СВЦЭМ!$F$39:$F$758,СВЦЭМ!$A$39:$A$758,$A209,СВЦЭМ!$B$39:$B$758,U$190)+'СЕТ СН'!$F$12</f>
        <v>198.53644499000001</v>
      </c>
      <c r="V209" s="36">
        <f>SUMIFS(СВЦЭМ!$F$39:$F$758,СВЦЭМ!$A$39:$A$758,$A209,СВЦЭМ!$B$39:$B$758,V$190)+'СЕТ СН'!$F$12</f>
        <v>199.45623986000001</v>
      </c>
      <c r="W209" s="36">
        <f>SUMIFS(СВЦЭМ!$F$39:$F$758,СВЦЭМ!$A$39:$A$758,$A209,СВЦЭМ!$B$39:$B$758,W$190)+'СЕТ СН'!$F$12</f>
        <v>197.69701248000001</v>
      </c>
      <c r="X209" s="36">
        <f>SUMIFS(СВЦЭМ!$F$39:$F$758,СВЦЭМ!$A$39:$A$758,$A209,СВЦЭМ!$B$39:$B$758,X$190)+'СЕТ СН'!$F$12</f>
        <v>207.82486474999999</v>
      </c>
      <c r="Y209" s="36">
        <f>SUMIFS(СВЦЭМ!$F$39:$F$758,СВЦЭМ!$A$39:$A$758,$A209,СВЦЭМ!$B$39:$B$758,Y$190)+'СЕТ СН'!$F$12</f>
        <v>210.60138000000001</v>
      </c>
    </row>
    <row r="210" spans="1:25" ht="15.75" x14ac:dyDescent="0.2">
      <c r="A210" s="35">
        <f t="shared" si="5"/>
        <v>45402</v>
      </c>
      <c r="B210" s="36">
        <f>SUMIFS(СВЦЭМ!$F$39:$F$758,СВЦЭМ!$A$39:$A$758,$A210,СВЦЭМ!$B$39:$B$758,B$190)+'СЕТ СН'!$F$12</f>
        <v>204.82674711999999</v>
      </c>
      <c r="C210" s="36">
        <f>SUMIFS(СВЦЭМ!$F$39:$F$758,СВЦЭМ!$A$39:$A$758,$A210,СВЦЭМ!$B$39:$B$758,C$190)+'СЕТ СН'!$F$12</f>
        <v>220.46585809000001</v>
      </c>
      <c r="D210" s="36">
        <f>SUMIFS(СВЦЭМ!$F$39:$F$758,СВЦЭМ!$A$39:$A$758,$A210,СВЦЭМ!$B$39:$B$758,D$190)+'СЕТ СН'!$F$12</f>
        <v>234.63720044999999</v>
      </c>
      <c r="E210" s="36">
        <f>SUMIFS(СВЦЭМ!$F$39:$F$758,СВЦЭМ!$A$39:$A$758,$A210,СВЦЭМ!$B$39:$B$758,E$190)+'СЕТ СН'!$F$12</f>
        <v>237.59434017000001</v>
      </c>
      <c r="F210" s="36">
        <f>SUMIFS(СВЦЭМ!$F$39:$F$758,СВЦЭМ!$A$39:$A$758,$A210,СВЦЭМ!$B$39:$B$758,F$190)+'СЕТ СН'!$F$12</f>
        <v>237.42978955000001</v>
      </c>
      <c r="G210" s="36">
        <f>SUMIFS(СВЦЭМ!$F$39:$F$758,СВЦЭМ!$A$39:$A$758,$A210,СВЦЭМ!$B$39:$B$758,G$190)+'СЕТ СН'!$F$12</f>
        <v>236.75239128000001</v>
      </c>
      <c r="H210" s="36">
        <f>SUMIFS(СВЦЭМ!$F$39:$F$758,СВЦЭМ!$A$39:$A$758,$A210,СВЦЭМ!$B$39:$B$758,H$190)+'СЕТ СН'!$F$12</f>
        <v>232.45387646</v>
      </c>
      <c r="I210" s="36">
        <f>SUMIFS(СВЦЭМ!$F$39:$F$758,СВЦЭМ!$A$39:$A$758,$A210,СВЦЭМ!$B$39:$B$758,I$190)+'СЕТ СН'!$F$12</f>
        <v>227.53903136</v>
      </c>
      <c r="J210" s="36">
        <f>SUMIFS(СВЦЭМ!$F$39:$F$758,СВЦЭМ!$A$39:$A$758,$A210,СВЦЭМ!$B$39:$B$758,J$190)+'СЕТ СН'!$F$12</f>
        <v>214.52976165000001</v>
      </c>
      <c r="K210" s="36">
        <f>SUMIFS(СВЦЭМ!$F$39:$F$758,СВЦЭМ!$A$39:$A$758,$A210,СВЦЭМ!$B$39:$B$758,K$190)+'СЕТ СН'!$F$12</f>
        <v>210.27568262</v>
      </c>
      <c r="L210" s="36">
        <f>SUMIFS(СВЦЭМ!$F$39:$F$758,СВЦЭМ!$A$39:$A$758,$A210,СВЦЭМ!$B$39:$B$758,L$190)+'СЕТ СН'!$F$12</f>
        <v>209.46854782</v>
      </c>
      <c r="M210" s="36">
        <f>SUMIFS(СВЦЭМ!$F$39:$F$758,СВЦЭМ!$A$39:$A$758,$A210,СВЦЭМ!$B$39:$B$758,M$190)+'СЕТ СН'!$F$12</f>
        <v>207.85789965999999</v>
      </c>
      <c r="N210" s="36">
        <f>SUMIFS(СВЦЭМ!$F$39:$F$758,СВЦЭМ!$A$39:$A$758,$A210,СВЦЭМ!$B$39:$B$758,N$190)+'СЕТ СН'!$F$12</f>
        <v>205.46106728000001</v>
      </c>
      <c r="O210" s="36">
        <f>SUMIFS(СВЦЭМ!$F$39:$F$758,СВЦЭМ!$A$39:$A$758,$A210,СВЦЭМ!$B$39:$B$758,O$190)+'СЕТ СН'!$F$12</f>
        <v>203.75805287</v>
      </c>
      <c r="P210" s="36">
        <f>SUMIFS(СВЦЭМ!$F$39:$F$758,СВЦЭМ!$A$39:$A$758,$A210,СВЦЭМ!$B$39:$B$758,P$190)+'СЕТ СН'!$F$12</f>
        <v>204.02744888999999</v>
      </c>
      <c r="Q210" s="36">
        <f>SUMIFS(СВЦЭМ!$F$39:$F$758,СВЦЭМ!$A$39:$A$758,$A210,СВЦЭМ!$B$39:$B$758,Q$190)+'СЕТ СН'!$F$12</f>
        <v>205.50037753999999</v>
      </c>
      <c r="R210" s="36">
        <f>SUMIFS(СВЦЭМ!$F$39:$F$758,СВЦЭМ!$A$39:$A$758,$A210,СВЦЭМ!$B$39:$B$758,R$190)+'СЕТ СН'!$F$12</f>
        <v>214.96384105000001</v>
      </c>
      <c r="S210" s="36">
        <f>SUMIFS(СВЦЭМ!$F$39:$F$758,СВЦЭМ!$A$39:$A$758,$A210,СВЦЭМ!$B$39:$B$758,S$190)+'СЕТ СН'!$F$12</f>
        <v>211.96513517</v>
      </c>
      <c r="T210" s="36">
        <f>SUMIFS(СВЦЭМ!$F$39:$F$758,СВЦЭМ!$A$39:$A$758,$A210,СВЦЭМ!$B$39:$B$758,T$190)+'СЕТ СН'!$F$12</f>
        <v>208.91219900999999</v>
      </c>
      <c r="U210" s="36">
        <f>SUMIFS(СВЦЭМ!$F$39:$F$758,СВЦЭМ!$A$39:$A$758,$A210,СВЦЭМ!$B$39:$B$758,U$190)+'СЕТ СН'!$F$12</f>
        <v>208.57185497</v>
      </c>
      <c r="V210" s="36">
        <f>SUMIFS(СВЦЭМ!$F$39:$F$758,СВЦЭМ!$A$39:$A$758,$A210,СВЦЭМ!$B$39:$B$758,V$190)+'СЕТ СН'!$F$12</f>
        <v>205.49491305000001</v>
      </c>
      <c r="W210" s="36">
        <f>SUMIFS(СВЦЭМ!$F$39:$F$758,СВЦЭМ!$A$39:$A$758,$A210,СВЦЭМ!$B$39:$B$758,W$190)+'СЕТ СН'!$F$12</f>
        <v>203.44957413</v>
      </c>
      <c r="X210" s="36">
        <f>SUMIFS(СВЦЭМ!$F$39:$F$758,СВЦЭМ!$A$39:$A$758,$A210,СВЦЭМ!$B$39:$B$758,X$190)+'СЕТ СН'!$F$12</f>
        <v>208.10149215999999</v>
      </c>
      <c r="Y210" s="36">
        <f>SUMIFS(СВЦЭМ!$F$39:$F$758,СВЦЭМ!$A$39:$A$758,$A210,СВЦЭМ!$B$39:$B$758,Y$190)+'СЕТ СН'!$F$12</f>
        <v>212.85147452000001</v>
      </c>
    </row>
    <row r="211" spans="1:25" ht="15.75" x14ac:dyDescent="0.2">
      <c r="A211" s="35">
        <f t="shared" si="5"/>
        <v>45403</v>
      </c>
      <c r="B211" s="36">
        <f>SUMIFS(СВЦЭМ!$F$39:$F$758,СВЦЭМ!$A$39:$A$758,$A211,СВЦЭМ!$B$39:$B$758,B$190)+'СЕТ СН'!$F$12</f>
        <v>222.59688932</v>
      </c>
      <c r="C211" s="36">
        <f>SUMIFS(СВЦЭМ!$F$39:$F$758,СВЦЭМ!$A$39:$A$758,$A211,СВЦЭМ!$B$39:$B$758,C$190)+'СЕТ СН'!$F$12</f>
        <v>229.88690434</v>
      </c>
      <c r="D211" s="36">
        <f>SUMIFS(СВЦЭМ!$F$39:$F$758,СВЦЭМ!$A$39:$A$758,$A211,СВЦЭМ!$B$39:$B$758,D$190)+'СЕТ СН'!$F$12</f>
        <v>232.44854966</v>
      </c>
      <c r="E211" s="36">
        <f>SUMIFS(СВЦЭМ!$F$39:$F$758,СВЦЭМ!$A$39:$A$758,$A211,СВЦЭМ!$B$39:$B$758,E$190)+'СЕТ СН'!$F$12</f>
        <v>233.69766405999999</v>
      </c>
      <c r="F211" s="36">
        <f>SUMIFS(СВЦЭМ!$F$39:$F$758,СВЦЭМ!$A$39:$A$758,$A211,СВЦЭМ!$B$39:$B$758,F$190)+'СЕТ СН'!$F$12</f>
        <v>233.97713941000001</v>
      </c>
      <c r="G211" s="36">
        <f>SUMIFS(СВЦЭМ!$F$39:$F$758,СВЦЭМ!$A$39:$A$758,$A211,СВЦЭМ!$B$39:$B$758,G$190)+'СЕТ СН'!$F$12</f>
        <v>231.45377886</v>
      </c>
      <c r="H211" s="36">
        <f>SUMIFS(СВЦЭМ!$F$39:$F$758,СВЦЭМ!$A$39:$A$758,$A211,СВЦЭМ!$B$39:$B$758,H$190)+'СЕТ СН'!$F$12</f>
        <v>230.27077219</v>
      </c>
      <c r="I211" s="36">
        <f>SUMIFS(СВЦЭМ!$F$39:$F$758,СВЦЭМ!$A$39:$A$758,$A211,СВЦЭМ!$B$39:$B$758,I$190)+'СЕТ СН'!$F$12</f>
        <v>227.25613435</v>
      </c>
      <c r="J211" s="36">
        <f>SUMIFS(СВЦЭМ!$F$39:$F$758,СВЦЭМ!$A$39:$A$758,$A211,СВЦЭМ!$B$39:$B$758,J$190)+'СЕТ СН'!$F$12</f>
        <v>209.85458345000001</v>
      </c>
      <c r="K211" s="36">
        <f>SUMIFS(СВЦЭМ!$F$39:$F$758,СВЦЭМ!$A$39:$A$758,$A211,СВЦЭМ!$B$39:$B$758,K$190)+'СЕТ СН'!$F$12</f>
        <v>201.42671838999999</v>
      </c>
      <c r="L211" s="36">
        <f>SUMIFS(СВЦЭМ!$F$39:$F$758,СВЦЭМ!$A$39:$A$758,$A211,СВЦЭМ!$B$39:$B$758,L$190)+'СЕТ СН'!$F$12</f>
        <v>200.15874163999999</v>
      </c>
      <c r="M211" s="36">
        <f>SUMIFS(СВЦЭМ!$F$39:$F$758,СВЦЭМ!$A$39:$A$758,$A211,СВЦЭМ!$B$39:$B$758,M$190)+'СЕТ СН'!$F$12</f>
        <v>200.42490749999999</v>
      </c>
      <c r="N211" s="36">
        <f>SUMIFS(СВЦЭМ!$F$39:$F$758,СВЦЭМ!$A$39:$A$758,$A211,СВЦЭМ!$B$39:$B$758,N$190)+'СЕТ СН'!$F$12</f>
        <v>204.32491354000001</v>
      </c>
      <c r="O211" s="36">
        <f>SUMIFS(СВЦЭМ!$F$39:$F$758,СВЦЭМ!$A$39:$A$758,$A211,СВЦЭМ!$B$39:$B$758,O$190)+'СЕТ СН'!$F$12</f>
        <v>207.70590444000001</v>
      </c>
      <c r="P211" s="36">
        <f>SUMIFS(СВЦЭМ!$F$39:$F$758,СВЦЭМ!$A$39:$A$758,$A211,СВЦЭМ!$B$39:$B$758,P$190)+'СЕТ СН'!$F$12</f>
        <v>212.28051267999999</v>
      </c>
      <c r="Q211" s="36">
        <f>SUMIFS(СВЦЭМ!$F$39:$F$758,СВЦЭМ!$A$39:$A$758,$A211,СВЦЭМ!$B$39:$B$758,Q$190)+'СЕТ СН'!$F$12</f>
        <v>215.92343112</v>
      </c>
      <c r="R211" s="36">
        <f>SUMIFS(СВЦЭМ!$F$39:$F$758,СВЦЭМ!$A$39:$A$758,$A211,СВЦЭМ!$B$39:$B$758,R$190)+'СЕТ СН'!$F$12</f>
        <v>219.42874891</v>
      </c>
      <c r="S211" s="36">
        <f>SUMIFS(СВЦЭМ!$F$39:$F$758,СВЦЭМ!$A$39:$A$758,$A211,СВЦЭМ!$B$39:$B$758,S$190)+'СЕТ СН'!$F$12</f>
        <v>217.07926307</v>
      </c>
      <c r="T211" s="36">
        <f>SUMIFS(СВЦЭМ!$F$39:$F$758,СВЦЭМ!$A$39:$A$758,$A211,СВЦЭМ!$B$39:$B$758,T$190)+'СЕТ СН'!$F$12</f>
        <v>212.24378601000001</v>
      </c>
      <c r="U211" s="36">
        <f>SUMIFS(СВЦЭМ!$F$39:$F$758,СВЦЭМ!$A$39:$A$758,$A211,СВЦЭМ!$B$39:$B$758,U$190)+'СЕТ СН'!$F$12</f>
        <v>210.38804916999999</v>
      </c>
      <c r="V211" s="36">
        <f>SUMIFS(СВЦЭМ!$F$39:$F$758,СВЦЭМ!$A$39:$A$758,$A211,СВЦЭМ!$B$39:$B$758,V$190)+'СЕТ СН'!$F$12</f>
        <v>205.31997242</v>
      </c>
      <c r="W211" s="36">
        <f>SUMIFS(СВЦЭМ!$F$39:$F$758,СВЦЭМ!$A$39:$A$758,$A211,СВЦЭМ!$B$39:$B$758,W$190)+'СЕТ СН'!$F$12</f>
        <v>205.12173202</v>
      </c>
      <c r="X211" s="36">
        <f>SUMIFS(СВЦЭМ!$F$39:$F$758,СВЦЭМ!$A$39:$A$758,$A211,СВЦЭМ!$B$39:$B$758,X$190)+'СЕТ СН'!$F$12</f>
        <v>213.17642058999999</v>
      </c>
      <c r="Y211" s="36">
        <f>SUMIFS(СВЦЭМ!$F$39:$F$758,СВЦЭМ!$A$39:$A$758,$A211,СВЦЭМ!$B$39:$B$758,Y$190)+'СЕТ СН'!$F$12</f>
        <v>222.20809281000001</v>
      </c>
    </row>
    <row r="212" spans="1:25" ht="15.75" x14ac:dyDescent="0.2">
      <c r="A212" s="35">
        <f t="shared" si="5"/>
        <v>45404</v>
      </c>
      <c r="B212" s="36">
        <f>SUMIFS(СВЦЭМ!$F$39:$F$758,СВЦЭМ!$A$39:$A$758,$A212,СВЦЭМ!$B$39:$B$758,B$190)+'СЕТ СН'!$F$12</f>
        <v>232.51177971999999</v>
      </c>
      <c r="C212" s="36">
        <f>SUMIFS(СВЦЭМ!$F$39:$F$758,СВЦЭМ!$A$39:$A$758,$A212,СВЦЭМ!$B$39:$B$758,C$190)+'СЕТ СН'!$F$12</f>
        <v>234.95142217</v>
      </c>
      <c r="D212" s="36">
        <f>SUMIFS(СВЦЭМ!$F$39:$F$758,СВЦЭМ!$A$39:$A$758,$A212,СВЦЭМ!$B$39:$B$758,D$190)+'СЕТ СН'!$F$12</f>
        <v>234.76247219000001</v>
      </c>
      <c r="E212" s="36">
        <f>SUMIFS(СВЦЭМ!$F$39:$F$758,СВЦЭМ!$A$39:$A$758,$A212,СВЦЭМ!$B$39:$B$758,E$190)+'СЕТ СН'!$F$12</f>
        <v>237.31918780000001</v>
      </c>
      <c r="F212" s="36">
        <f>SUMIFS(СВЦЭМ!$F$39:$F$758,СВЦЭМ!$A$39:$A$758,$A212,СВЦЭМ!$B$39:$B$758,F$190)+'СЕТ СН'!$F$12</f>
        <v>233.36993096</v>
      </c>
      <c r="G212" s="36">
        <f>SUMIFS(СВЦЭМ!$F$39:$F$758,СВЦЭМ!$A$39:$A$758,$A212,СВЦЭМ!$B$39:$B$758,G$190)+'СЕТ СН'!$F$12</f>
        <v>230.29045045000001</v>
      </c>
      <c r="H212" s="36">
        <f>SUMIFS(СВЦЭМ!$F$39:$F$758,СВЦЭМ!$A$39:$A$758,$A212,СВЦЭМ!$B$39:$B$758,H$190)+'СЕТ СН'!$F$12</f>
        <v>221.03725616</v>
      </c>
      <c r="I212" s="36">
        <f>SUMIFS(СВЦЭМ!$F$39:$F$758,СВЦЭМ!$A$39:$A$758,$A212,СВЦЭМ!$B$39:$B$758,I$190)+'СЕТ СН'!$F$12</f>
        <v>212.32187377</v>
      </c>
      <c r="J212" s="36">
        <f>SUMIFS(СВЦЭМ!$F$39:$F$758,СВЦЭМ!$A$39:$A$758,$A212,СВЦЭМ!$B$39:$B$758,J$190)+'СЕТ СН'!$F$12</f>
        <v>213.38684072000001</v>
      </c>
      <c r="K212" s="36">
        <f>SUMIFS(СВЦЭМ!$F$39:$F$758,СВЦЭМ!$A$39:$A$758,$A212,СВЦЭМ!$B$39:$B$758,K$190)+'СЕТ СН'!$F$12</f>
        <v>209.13290710000001</v>
      </c>
      <c r="L212" s="36">
        <f>SUMIFS(СВЦЭМ!$F$39:$F$758,СВЦЭМ!$A$39:$A$758,$A212,СВЦЭМ!$B$39:$B$758,L$190)+'СЕТ СН'!$F$12</f>
        <v>207.28057555000001</v>
      </c>
      <c r="M212" s="36">
        <f>SUMIFS(СВЦЭМ!$F$39:$F$758,СВЦЭМ!$A$39:$A$758,$A212,СВЦЭМ!$B$39:$B$758,M$190)+'СЕТ СН'!$F$12</f>
        <v>210.00410110999999</v>
      </c>
      <c r="N212" s="36">
        <f>SUMIFS(СВЦЭМ!$F$39:$F$758,СВЦЭМ!$A$39:$A$758,$A212,СВЦЭМ!$B$39:$B$758,N$190)+'СЕТ СН'!$F$12</f>
        <v>210.01692654999999</v>
      </c>
      <c r="O212" s="36">
        <f>SUMIFS(СВЦЭМ!$F$39:$F$758,СВЦЭМ!$A$39:$A$758,$A212,СВЦЭМ!$B$39:$B$758,O$190)+'СЕТ СН'!$F$12</f>
        <v>214.4515136</v>
      </c>
      <c r="P212" s="36">
        <f>SUMIFS(СВЦЭМ!$F$39:$F$758,СВЦЭМ!$A$39:$A$758,$A212,СВЦЭМ!$B$39:$B$758,P$190)+'СЕТ СН'!$F$12</f>
        <v>216.51561579</v>
      </c>
      <c r="Q212" s="36">
        <f>SUMIFS(СВЦЭМ!$F$39:$F$758,СВЦЭМ!$A$39:$A$758,$A212,СВЦЭМ!$B$39:$B$758,Q$190)+'СЕТ СН'!$F$12</f>
        <v>217.00636552</v>
      </c>
      <c r="R212" s="36">
        <f>SUMIFS(СВЦЭМ!$F$39:$F$758,СВЦЭМ!$A$39:$A$758,$A212,СВЦЭМ!$B$39:$B$758,R$190)+'СЕТ СН'!$F$12</f>
        <v>214.65141642</v>
      </c>
      <c r="S212" s="36">
        <f>SUMIFS(СВЦЭМ!$F$39:$F$758,СВЦЭМ!$A$39:$A$758,$A212,СВЦЭМ!$B$39:$B$758,S$190)+'СЕТ СН'!$F$12</f>
        <v>215.3861814</v>
      </c>
      <c r="T212" s="36">
        <f>SUMIFS(СВЦЭМ!$F$39:$F$758,СВЦЭМ!$A$39:$A$758,$A212,СВЦЭМ!$B$39:$B$758,T$190)+'СЕТ СН'!$F$12</f>
        <v>210.61247073999999</v>
      </c>
      <c r="U212" s="36">
        <f>SUMIFS(СВЦЭМ!$F$39:$F$758,СВЦЭМ!$A$39:$A$758,$A212,СВЦЭМ!$B$39:$B$758,U$190)+'СЕТ СН'!$F$12</f>
        <v>206.06487357</v>
      </c>
      <c r="V212" s="36">
        <f>SUMIFS(СВЦЭМ!$F$39:$F$758,СВЦЭМ!$A$39:$A$758,$A212,СВЦЭМ!$B$39:$B$758,V$190)+'СЕТ СН'!$F$12</f>
        <v>203.27059757000001</v>
      </c>
      <c r="W212" s="36">
        <f>SUMIFS(СВЦЭМ!$F$39:$F$758,СВЦЭМ!$A$39:$A$758,$A212,СВЦЭМ!$B$39:$B$758,W$190)+'СЕТ СН'!$F$12</f>
        <v>205.49843245</v>
      </c>
      <c r="X212" s="36">
        <f>SUMIFS(СВЦЭМ!$F$39:$F$758,СВЦЭМ!$A$39:$A$758,$A212,СВЦЭМ!$B$39:$B$758,X$190)+'СЕТ СН'!$F$12</f>
        <v>214.57312091</v>
      </c>
      <c r="Y212" s="36">
        <f>SUMIFS(СВЦЭМ!$F$39:$F$758,СВЦЭМ!$A$39:$A$758,$A212,СВЦЭМ!$B$39:$B$758,Y$190)+'СЕТ СН'!$F$12</f>
        <v>218.90952533999999</v>
      </c>
    </row>
    <row r="213" spans="1:25" ht="15.75" x14ac:dyDescent="0.2">
      <c r="A213" s="35">
        <f t="shared" si="5"/>
        <v>45405</v>
      </c>
      <c r="B213" s="36">
        <f>SUMIFS(СВЦЭМ!$F$39:$F$758,СВЦЭМ!$A$39:$A$758,$A213,СВЦЭМ!$B$39:$B$758,B$190)+'СЕТ СН'!$F$12</f>
        <v>219.93164374</v>
      </c>
      <c r="C213" s="36">
        <f>SUMIFS(СВЦЭМ!$F$39:$F$758,СВЦЭМ!$A$39:$A$758,$A213,СВЦЭМ!$B$39:$B$758,C$190)+'СЕТ СН'!$F$12</f>
        <v>228.37914622</v>
      </c>
      <c r="D213" s="36">
        <f>SUMIFS(СВЦЭМ!$F$39:$F$758,СВЦЭМ!$A$39:$A$758,$A213,СВЦЭМ!$B$39:$B$758,D$190)+'СЕТ СН'!$F$12</f>
        <v>231.82418516000001</v>
      </c>
      <c r="E213" s="36">
        <f>SUMIFS(СВЦЭМ!$F$39:$F$758,СВЦЭМ!$A$39:$A$758,$A213,СВЦЭМ!$B$39:$B$758,E$190)+'СЕТ СН'!$F$12</f>
        <v>234.50623924999999</v>
      </c>
      <c r="F213" s="36">
        <f>SUMIFS(СВЦЭМ!$F$39:$F$758,СВЦЭМ!$A$39:$A$758,$A213,СВЦЭМ!$B$39:$B$758,F$190)+'СЕТ СН'!$F$12</f>
        <v>235.56946886</v>
      </c>
      <c r="G213" s="36">
        <f>SUMIFS(СВЦЭМ!$F$39:$F$758,СВЦЭМ!$A$39:$A$758,$A213,СВЦЭМ!$B$39:$B$758,G$190)+'СЕТ СН'!$F$12</f>
        <v>232.64722123000001</v>
      </c>
      <c r="H213" s="36">
        <f>SUMIFS(СВЦЭМ!$F$39:$F$758,СВЦЭМ!$A$39:$A$758,$A213,СВЦЭМ!$B$39:$B$758,H$190)+'СЕТ СН'!$F$12</f>
        <v>222.66685348999999</v>
      </c>
      <c r="I213" s="36">
        <f>SUMIFS(СВЦЭМ!$F$39:$F$758,СВЦЭМ!$A$39:$A$758,$A213,СВЦЭМ!$B$39:$B$758,I$190)+'СЕТ СН'!$F$12</f>
        <v>210.76878048</v>
      </c>
      <c r="J213" s="36">
        <f>SUMIFS(СВЦЭМ!$F$39:$F$758,СВЦЭМ!$A$39:$A$758,$A213,СВЦЭМ!$B$39:$B$758,J$190)+'СЕТ СН'!$F$12</f>
        <v>202.17951585</v>
      </c>
      <c r="K213" s="36">
        <f>SUMIFS(СВЦЭМ!$F$39:$F$758,СВЦЭМ!$A$39:$A$758,$A213,СВЦЭМ!$B$39:$B$758,K$190)+'СЕТ СН'!$F$12</f>
        <v>200.3668668</v>
      </c>
      <c r="L213" s="36">
        <f>SUMIFS(СВЦЭМ!$F$39:$F$758,СВЦЭМ!$A$39:$A$758,$A213,СВЦЭМ!$B$39:$B$758,L$190)+'СЕТ СН'!$F$12</f>
        <v>198.7484278</v>
      </c>
      <c r="M213" s="36">
        <f>SUMIFS(СВЦЭМ!$F$39:$F$758,СВЦЭМ!$A$39:$A$758,$A213,СВЦЭМ!$B$39:$B$758,M$190)+'СЕТ СН'!$F$12</f>
        <v>197.6979048</v>
      </c>
      <c r="N213" s="36">
        <f>SUMIFS(СВЦЭМ!$F$39:$F$758,СВЦЭМ!$A$39:$A$758,$A213,СВЦЭМ!$B$39:$B$758,N$190)+'СЕТ СН'!$F$12</f>
        <v>196.92235151</v>
      </c>
      <c r="O213" s="36">
        <f>SUMIFS(СВЦЭМ!$F$39:$F$758,СВЦЭМ!$A$39:$A$758,$A213,СВЦЭМ!$B$39:$B$758,O$190)+'СЕТ СН'!$F$12</f>
        <v>198.65516375999999</v>
      </c>
      <c r="P213" s="36">
        <f>SUMIFS(СВЦЭМ!$F$39:$F$758,СВЦЭМ!$A$39:$A$758,$A213,СВЦЭМ!$B$39:$B$758,P$190)+'СЕТ СН'!$F$12</f>
        <v>200.53155770000001</v>
      </c>
      <c r="Q213" s="36">
        <f>SUMIFS(СВЦЭМ!$F$39:$F$758,СВЦЭМ!$A$39:$A$758,$A213,СВЦЭМ!$B$39:$B$758,Q$190)+'СЕТ СН'!$F$12</f>
        <v>203.55157288000001</v>
      </c>
      <c r="R213" s="36">
        <f>SUMIFS(СВЦЭМ!$F$39:$F$758,СВЦЭМ!$A$39:$A$758,$A213,СВЦЭМ!$B$39:$B$758,R$190)+'СЕТ СН'!$F$12</f>
        <v>205.17041592000001</v>
      </c>
      <c r="S213" s="36">
        <f>SUMIFS(СВЦЭМ!$F$39:$F$758,СВЦЭМ!$A$39:$A$758,$A213,СВЦЭМ!$B$39:$B$758,S$190)+'СЕТ СН'!$F$12</f>
        <v>205.70830028</v>
      </c>
      <c r="T213" s="36">
        <f>SUMIFS(СВЦЭМ!$F$39:$F$758,СВЦЭМ!$A$39:$A$758,$A213,СВЦЭМ!$B$39:$B$758,T$190)+'СЕТ СН'!$F$12</f>
        <v>201.53809676</v>
      </c>
      <c r="U213" s="36">
        <f>SUMIFS(СВЦЭМ!$F$39:$F$758,СВЦЭМ!$A$39:$A$758,$A213,СВЦЭМ!$B$39:$B$758,U$190)+'СЕТ СН'!$F$12</f>
        <v>205.53444458999999</v>
      </c>
      <c r="V213" s="36">
        <f>SUMIFS(СВЦЭМ!$F$39:$F$758,СВЦЭМ!$A$39:$A$758,$A213,СВЦЭМ!$B$39:$B$758,V$190)+'СЕТ СН'!$F$12</f>
        <v>201.01166617999999</v>
      </c>
      <c r="W213" s="36">
        <f>SUMIFS(СВЦЭМ!$F$39:$F$758,СВЦЭМ!$A$39:$A$758,$A213,СВЦЭМ!$B$39:$B$758,W$190)+'СЕТ СН'!$F$12</f>
        <v>198.33142282</v>
      </c>
      <c r="X213" s="36">
        <f>SUMIFS(СВЦЭМ!$F$39:$F$758,СВЦЭМ!$A$39:$A$758,$A213,СВЦЭМ!$B$39:$B$758,X$190)+'СЕТ СН'!$F$12</f>
        <v>203.90356775999999</v>
      </c>
      <c r="Y213" s="36">
        <f>SUMIFS(СВЦЭМ!$F$39:$F$758,СВЦЭМ!$A$39:$A$758,$A213,СВЦЭМ!$B$39:$B$758,Y$190)+'СЕТ СН'!$F$12</f>
        <v>209.20356285</v>
      </c>
    </row>
    <row r="214" spans="1:25" ht="15.75" x14ac:dyDescent="0.2">
      <c r="A214" s="35">
        <f t="shared" si="5"/>
        <v>45406</v>
      </c>
      <c r="B214" s="36">
        <f>SUMIFS(СВЦЭМ!$F$39:$F$758,СВЦЭМ!$A$39:$A$758,$A214,СВЦЭМ!$B$39:$B$758,B$190)+'СЕТ СН'!$F$12</f>
        <v>217.53355592</v>
      </c>
      <c r="C214" s="36">
        <f>SUMIFS(СВЦЭМ!$F$39:$F$758,СВЦЭМ!$A$39:$A$758,$A214,СВЦЭМ!$B$39:$B$758,C$190)+'СЕТ СН'!$F$12</f>
        <v>223.14525086</v>
      </c>
      <c r="D214" s="36">
        <f>SUMIFS(СВЦЭМ!$F$39:$F$758,СВЦЭМ!$A$39:$A$758,$A214,СВЦЭМ!$B$39:$B$758,D$190)+'СЕТ СН'!$F$12</f>
        <v>225.19227552999999</v>
      </c>
      <c r="E214" s="36">
        <f>SUMIFS(СВЦЭМ!$F$39:$F$758,СВЦЭМ!$A$39:$A$758,$A214,СВЦЭМ!$B$39:$B$758,E$190)+'СЕТ СН'!$F$12</f>
        <v>226.44260811999999</v>
      </c>
      <c r="F214" s="36">
        <f>SUMIFS(СВЦЭМ!$F$39:$F$758,СВЦЭМ!$A$39:$A$758,$A214,СВЦЭМ!$B$39:$B$758,F$190)+'СЕТ СН'!$F$12</f>
        <v>223.10203849000001</v>
      </c>
      <c r="G214" s="36">
        <f>SUMIFS(СВЦЭМ!$F$39:$F$758,СВЦЭМ!$A$39:$A$758,$A214,СВЦЭМ!$B$39:$B$758,G$190)+'СЕТ СН'!$F$12</f>
        <v>219.06415196</v>
      </c>
      <c r="H214" s="36">
        <f>SUMIFS(СВЦЭМ!$F$39:$F$758,СВЦЭМ!$A$39:$A$758,$A214,СВЦЭМ!$B$39:$B$758,H$190)+'СЕТ СН'!$F$12</f>
        <v>211.85624208999999</v>
      </c>
      <c r="I214" s="36">
        <f>SUMIFS(СВЦЭМ!$F$39:$F$758,СВЦЭМ!$A$39:$A$758,$A214,СВЦЭМ!$B$39:$B$758,I$190)+'СЕТ СН'!$F$12</f>
        <v>206.76231716999999</v>
      </c>
      <c r="J214" s="36">
        <f>SUMIFS(СВЦЭМ!$F$39:$F$758,СВЦЭМ!$A$39:$A$758,$A214,СВЦЭМ!$B$39:$B$758,J$190)+'СЕТ СН'!$F$12</f>
        <v>199.37495688999999</v>
      </c>
      <c r="K214" s="36">
        <f>SUMIFS(СВЦЭМ!$F$39:$F$758,СВЦЭМ!$A$39:$A$758,$A214,СВЦЭМ!$B$39:$B$758,K$190)+'СЕТ СН'!$F$12</f>
        <v>199.51113889000001</v>
      </c>
      <c r="L214" s="36">
        <f>SUMIFS(СВЦЭМ!$F$39:$F$758,СВЦЭМ!$A$39:$A$758,$A214,СВЦЭМ!$B$39:$B$758,L$190)+'СЕТ СН'!$F$12</f>
        <v>199.77174711999999</v>
      </c>
      <c r="M214" s="36">
        <f>SUMIFS(СВЦЭМ!$F$39:$F$758,СВЦЭМ!$A$39:$A$758,$A214,СВЦЭМ!$B$39:$B$758,M$190)+'СЕТ СН'!$F$12</f>
        <v>200.23363115999999</v>
      </c>
      <c r="N214" s="36">
        <f>SUMIFS(СВЦЭМ!$F$39:$F$758,СВЦЭМ!$A$39:$A$758,$A214,СВЦЭМ!$B$39:$B$758,N$190)+'СЕТ СН'!$F$12</f>
        <v>199.85333449999999</v>
      </c>
      <c r="O214" s="36">
        <f>SUMIFS(СВЦЭМ!$F$39:$F$758,СВЦЭМ!$A$39:$A$758,$A214,СВЦЭМ!$B$39:$B$758,O$190)+'СЕТ СН'!$F$12</f>
        <v>201.79504623</v>
      </c>
      <c r="P214" s="36">
        <f>SUMIFS(СВЦЭМ!$F$39:$F$758,СВЦЭМ!$A$39:$A$758,$A214,СВЦЭМ!$B$39:$B$758,P$190)+'СЕТ СН'!$F$12</f>
        <v>203.50728912</v>
      </c>
      <c r="Q214" s="36">
        <f>SUMIFS(СВЦЭМ!$F$39:$F$758,СВЦЭМ!$A$39:$A$758,$A214,СВЦЭМ!$B$39:$B$758,Q$190)+'СЕТ СН'!$F$12</f>
        <v>206.52656919</v>
      </c>
      <c r="R214" s="36">
        <f>SUMIFS(СВЦЭМ!$F$39:$F$758,СВЦЭМ!$A$39:$A$758,$A214,СВЦЭМ!$B$39:$B$758,R$190)+'СЕТ СН'!$F$12</f>
        <v>205.12268947000001</v>
      </c>
      <c r="S214" s="36">
        <f>SUMIFS(СВЦЭМ!$F$39:$F$758,СВЦЭМ!$A$39:$A$758,$A214,СВЦЭМ!$B$39:$B$758,S$190)+'СЕТ СН'!$F$12</f>
        <v>201.09993243</v>
      </c>
      <c r="T214" s="36">
        <f>SUMIFS(СВЦЭМ!$F$39:$F$758,СВЦЭМ!$A$39:$A$758,$A214,СВЦЭМ!$B$39:$B$758,T$190)+'СЕТ СН'!$F$12</f>
        <v>198.59880989000001</v>
      </c>
      <c r="U214" s="36">
        <f>SUMIFS(СВЦЭМ!$F$39:$F$758,СВЦЭМ!$A$39:$A$758,$A214,СВЦЭМ!$B$39:$B$758,U$190)+'СЕТ СН'!$F$12</f>
        <v>193.8854236</v>
      </c>
      <c r="V214" s="36">
        <f>SUMIFS(СВЦЭМ!$F$39:$F$758,СВЦЭМ!$A$39:$A$758,$A214,СВЦЭМ!$B$39:$B$758,V$190)+'СЕТ СН'!$F$12</f>
        <v>191.1339237</v>
      </c>
      <c r="W214" s="36">
        <f>SUMIFS(СВЦЭМ!$F$39:$F$758,СВЦЭМ!$A$39:$A$758,$A214,СВЦЭМ!$B$39:$B$758,W$190)+'СЕТ СН'!$F$12</f>
        <v>193.25495577000001</v>
      </c>
      <c r="X214" s="36">
        <f>SUMIFS(СВЦЭМ!$F$39:$F$758,СВЦЭМ!$A$39:$A$758,$A214,СВЦЭМ!$B$39:$B$758,X$190)+'СЕТ СН'!$F$12</f>
        <v>201.23501576000001</v>
      </c>
      <c r="Y214" s="36">
        <f>SUMIFS(СВЦЭМ!$F$39:$F$758,СВЦЭМ!$A$39:$A$758,$A214,СВЦЭМ!$B$39:$B$758,Y$190)+'СЕТ СН'!$F$12</f>
        <v>205.67037635</v>
      </c>
    </row>
    <row r="215" spans="1:25" ht="15.75" x14ac:dyDescent="0.2">
      <c r="A215" s="35">
        <f t="shared" si="5"/>
        <v>45407</v>
      </c>
      <c r="B215" s="36">
        <f>SUMIFS(СВЦЭМ!$F$39:$F$758,СВЦЭМ!$A$39:$A$758,$A215,СВЦЭМ!$B$39:$B$758,B$190)+'СЕТ СН'!$F$12</f>
        <v>212.25700939999999</v>
      </c>
      <c r="C215" s="36">
        <f>SUMIFS(СВЦЭМ!$F$39:$F$758,СВЦЭМ!$A$39:$A$758,$A215,СВЦЭМ!$B$39:$B$758,C$190)+'СЕТ СН'!$F$12</f>
        <v>220.09389719000001</v>
      </c>
      <c r="D215" s="36">
        <f>SUMIFS(СВЦЭМ!$F$39:$F$758,СВЦЭМ!$A$39:$A$758,$A215,СВЦЭМ!$B$39:$B$758,D$190)+'СЕТ СН'!$F$12</f>
        <v>228.46152599000001</v>
      </c>
      <c r="E215" s="36">
        <f>SUMIFS(СВЦЭМ!$F$39:$F$758,СВЦЭМ!$A$39:$A$758,$A215,СВЦЭМ!$B$39:$B$758,E$190)+'СЕТ СН'!$F$12</f>
        <v>229.35789104</v>
      </c>
      <c r="F215" s="36">
        <f>SUMIFS(СВЦЭМ!$F$39:$F$758,СВЦЭМ!$A$39:$A$758,$A215,СВЦЭМ!$B$39:$B$758,F$190)+'СЕТ СН'!$F$12</f>
        <v>228.93410968000001</v>
      </c>
      <c r="G215" s="36">
        <f>SUMIFS(СВЦЭМ!$F$39:$F$758,СВЦЭМ!$A$39:$A$758,$A215,СВЦЭМ!$B$39:$B$758,G$190)+'СЕТ СН'!$F$12</f>
        <v>228.96222943999999</v>
      </c>
      <c r="H215" s="36">
        <f>SUMIFS(СВЦЭМ!$F$39:$F$758,СВЦЭМ!$A$39:$A$758,$A215,СВЦЭМ!$B$39:$B$758,H$190)+'СЕТ СН'!$F$12</f>
        <v>213.50971382</v>
      </c>
      <c r="I215" s="36">
        <f>SUMIFS(СВЦЭМ!$F$39:$F$758,СВЦЭМ!$A$39:$A$758,$A215,СВЦЭМ!$B$39:$B$758,I$190)+'СЕТ СН'!$F$12</f>
        <v>211.20600214999999</v>
      </c>
      <c r="J215" s="36">
        <f>SUMIFS(СВЦЭМ!$F$39:$F$758,СВЦЭМ!$A$39:$A$758,$A215,СВЦЭМ!$B$39:$B$758,J$190)+'СЕТ СН'!$F$12</f>
        <v>207.63027417000001</v>
      </c>
      <c r="K215" s="36">
        <f>SUMIFS(СВЦЭМ!$F$39:$F$758,СВЦЭМ!$A$39:$A$758,$A215,СВЦЭМ!$B$39:$B$758,K$190)+'СЕТ СН'!$F$12</f>
        <v>208.11293047000001</v>
      </c>
      <c r="L215" s="36">
        <f>SUMIFS(СВЦЭМ!$F$39:$F$758,СВЦЭМ!$A$39:$A$758,$A215,СВЦЭМ!$B$39:$B$758,L$190)+'СЕТ СН'!$F$12</f>
        <v>208.86429308000001</v>
      </c>
      <c r="M215" s="36">
        <f>SUMIFS(СВЦЭМ!$F$39:$F$758,СВЦЭМ!$A$39:$A$758,$A215,СВЦЭМ!$B$39:$B$758,M$190)+'СЕТ СН'!$F$12</f>
        <v>208.49797792000001</v>
      </c>
      <c r="N215" s="36">
        <f>SUMIFS(СВЦЭМ!$F$39:$F$758,СВЦЭМ!$A$39:$A$758,$A215,СВЦЭМ!$B$39:$B$758,N$190)+'СЕТ СН'!$F$12</f>
        <v>207.25893106000001</v>
      </c>
      <c r="O215" s="36">
        <f>SUMIFS(СВЦЭМ!$F$39:$F$758,СВЦЭМ!$A$39:$A$758,$A215,СВЦЭМ!$B$39:$B$758,O$190)+'СЕТ СН'!$F$12</f>
        <v>212.29524832000001</v>
      </c>
      <c r="P215" s="36">
        <f>SUMIFS(СВЦЭМ!$F$39:$F$758,СВЦЭМ!$A$39:$A$758,$A215,СВЦЭМ!$B$39:$B$758,P$190)+'СЕТ СН'!$F$12</f>
        <v>213.60807731</v>
      </c>
      <c r="Q215" s="36">
        <f>SUMIFS(СВЦЭМ!$F$39:$F$758,СВЦЭМ!$A$39:$A$758,$A215,СВЦЭМ!$B$39:$B$758,Q$190)+'СЕТ СН'!$F$12</f>
        <v>215.55323661</v>
      </c>
      <c r="R215" s="36">
        <f>SUMIFS(СВЦЭМ!$F$39:$F$758,СВЦЭМ!$A$39:$A$758,$A215,СВЦЭМ!$B$39:$B$758,R$190)+'СЕТ СН'!$F$12</f>
        <v>215.29502907</v>
      </c>
      <c r="S215" s="36">
        <f>SUMIFS(СВЦЭМ!$F$39:$F$758,СВЦЭМ!$A$39:$A$758,$A215,СВЦЭМ!$B$39:$B$758,S$190)+'СЕТ СН'!$F$12</f>
        <v>213.66668831999999</v>
      </c>
      <c r="T215" s="36">
        <f>SUMIFS(СВЦЭМ!$F$39:$F$758,СВЦЭМ!$A$39:$A$758,$A215,СВЦЭМ!$B$39:$B$758,T$190)+'СЕТ СН'!$F$12</f>
        <v>206.52757923999999</v>
      </c>
      <c r="U215" s="36">
        <f>SUMIFS(СВЦЭМ!$F$39:$F$758,СВЦЭМ!$A$39:$A$758,$A215,СВЦЭМ!$B$39:$B$758,U$190)+'СЕТ СН'!$F$12</f>
        <v>201.73357225000001</v>
      </c>
      <c r="V215" s="36">
        <f>SUMIFS(СВЦЭМ!$F$39:$F$758,СВЦЭМ!$A$39:$A$758,$A215,СВЦЭМ!$B$39:$B$758,V$190)+'СЕТ СН'!$F$12</f>
        <v>199.82747243</v>
      </c>
      <c r="W215" s="36">
        <f>SUMIFS(СВЦЭМ!$F$39:$F$758,СВЦЭМ!$A$39:$A$758,$A215,СВЦЭМ!$B$39:$B$758,W$190)+'СЕТ СН'!$F$12</f>
        <v>202.75382866999999</v>
      </c>
      <c r="X215" s="36">
        <f>SUMIFS(СВЦЭМ!$F$39:$F$758,СВЦЭМ!$A$39:$A$758,$A215,СВЦЭМ!$B$39:$B$758,X$190)+'СЕТ СН'!$F$12</f>
        <v>209.19500331</v>
      </c>
      <c r="Y215" s="36">
        <f>SUMIFS(СВЦЭМ!$F$39:$F$758,СВЦЭМ!$A$39:$A$758,$A215,СВЦЭМ!$B$39:$B$758,Y$190)+'СЕТ СН'!$F$12</f>
        <v>213.52832448000001</v>
      </c>
    </row>
    <row r="216" spans="1:25" ht="15.75" x14ac:dyDescent="0.2">
      <c r="A216" s="35">
        <f t="shared" si="5"/>
        <v>45408</v>
      </c>
      <c r="B216" s="36">
        <f>SUMIFS(СВЦЭМ!$F$39:$F$758,СВЦЭМ!$A$39:$A$758,$A216,СВЦЭМ!$B$39:$B$758,B$190)+'СЕТ СН'!$F$12</f>
        <v>215.71632468999999</v>
      </c>
      <c r="C216" s="36">
        <f>SUMIFS(СВЦЭМ!$F$39:$F$758,СВЦЭМ!$A$39:$A$758,$A216,СВЦЭМ!$B$39:$B$758,C$190)+'СЕТ СН'!$F$12</f>
        <v>222.80215741999999</v>
      </c>
      <c r="D216" s="36">
        <f>SUMIFS(СВЦЭМ!$F$39:$F$758,СВЦЭМ!$A$39:$A$758,$A216,СВЦЭМ!$B$39:$B$758,D$190)+'СЕТ СН'!$F$12</f>
        <v>229.77138481</v>
      </c>
      <c r="E216" s="36">
        <f>SUMIFS(СВЦЭМ!$F$39:$F$758,СВЦЭМ!$A$39:$A$758,$A216,СВЦЭМ!$B$39:$B$758,E$190)+'СЕТ СН'!$F$12</f>
        <v>231.99753908</v>
      </c>
      <c r="F216" s="36">
        <f>SUMIFS(СВЦЭМ!$F$39:$F$758,СВЦЭМ!$A$39:$A$758,$A216,СВЦЭМ!$B$39:$B$758,F$190)+'СЕТ СН'!$F$12</f>
        <v>231.38502224999999</v>
      </c>
      <c r="G216" s="36">
        <f>SUMIFS(СВЦЭМ!$F$39:$F$758,СВЦЭМ!$A$39:$A$758,$A216,СВЦЭМ!$B$39:$B$758,G$190)+'СЕТ СН'!$F$12</f>
        <v>228.74181530999999</v>
      </c>
      <c r="H216" s="36">
        <f>SUMIFS(СВЦЭМ!$F$39:$F$758,СВЦЭМ!$A$39:$A$758,$A216,СВЦЭМ!$B$39:$B$758,H$190)+'СЕТ СН'!$F$12</f>
        <v>220.90134218</v>
      </c>
      <c r="I216" s="36">
        <f>SUMIFS(СВЦЭМ!$F$39:$F$758,СВЦЭМ!$A$39:$A$758,$A216,СВЦЭМ!$B$39:$B$758,I$190)+'СЕТ СН'!$F$12</f>
        <v>212.94779233</v>
      </c>
      <c r="J216" s="36">
        <f>SUMIFS(СВЦЭМ!$F$39:$F$758,СВЦЭМ!$A$39:$A$758,$A216,СВЦЭМ!$B$39:$B$758,J$190)+'СЕТ СН'!$F$12</f>
        <v>207.84131667</v>
      </c>
      <c r="K216" s="36">
        <f>SUMIFS(СВЦЭМ!$F$39:$F$758,СВЦЭМ!$A$39:$A$758,$A216,СВЦЭМ!$B$39:$B$758,K$190)+'СЕТ СН'!$F$12</f>
        <v>206.76803663000001</v>
      </c>
      <c r="L216" s="36">
        <f>SUMIFS(СВЦЭМ!$F$39:$F$758,СВЦЭМ!$A$39:$A$758,$A216,СВЦЭМ!$B$39:$B$758,L$190)+'СЕТ СН'!$F$12</f>
        <v>204.58908270000001</v>
      </c>
      <c r="M216" s="36">
        <f>SUMIFS(СВЦЭМ!$F$39:$F$758,СВЦЭМ!$A$39:$A$758,$A216,СВЦЭМ!$B$39:$B$758,M$190)+'СЕТ СН'!$F$12</f>
        <v>205.3938565</v>
      </c>
      <c r="N216" s="36">
        <f>SUMIFS(СВЦЭМ!$F$39:$F$758,СВЦЭМ!$A$39:$A$758,$A216,СВЦЭМ!$B$39:$B$758,N$190)+'СЕТ СН'!$F$12</f>
        <v>205.62908748000001</v>
      </c>
      <c r="O216" s="36">
        <f>SUMIFS(СВЦЭМ!$F$39:$F$758,СВЦЭМ!$A$39:$A$758,$A216,СВЦЭМ!$B$39:$B$758,O$190)+'СЕТ СН'!$F$12</f>
        <v>206.25007848999999</v>
      </c>
      <c r="P216" s="36">
        <f>SUMIFS(СВЦЭМ!$F$39:$F$758,СВЦЭМ!$A$39:$A$758,$A216,СВЦЭМ!$B$39:$B$758,P$190)+'СЕТ СН'!$F$12</f>
        <v>202.76282334000001</v>
      </c>
      <c r="Q216" s="36">
        <f>SUMIFS(СВЦЭМ!$F$39:$F$758,СВЦЭМ!$A$39:$A$758,$A216,СВЦЭМ!$B$39:$B$758,Q$190)+'СЕТ СН'!$F$12</f>
        <v>204.88076937</v>
      </c>
      <c r="R216" s="36">
        <f>SUMIFS(СВЦЭМ!$F$39:$F$758,СВЦЭМ!$A$39:$A$758,$A216,СВЦЭМ!$B$39:$B$758,R$190)+'СЕТ СН'!$F$12</f>
        <v>208.86298771</v>
      </c>
      <c r="S216" s="36">
        <f>SUMIFS(СВЦЭМ!$F$39:$F$758,СВЦЭМ!$A$39:$A$758,$A216,СВЦЭМ!$B$39:$B$758,S$190)+'СЕТ СН'!$F$12</f>
        <v>209.44228312999999</v>
      </c>
      <c r="T216" s="36">
        <f>SUMIFS(СВЦЭМ!$F$39:$F$758,СВЦЭМ!$A$39:$A$758,$A216,СВЦЭМ!$B$39:$B$758,T$190)+'СЕТ СН'!$F$12</f>
        <v>205.98233569999999</v>
      </c>
      <c r="U216" s="36">
        <f>SUMIFS(СВЦЭМ!$F$39:$F$758,СВЦЭМ!$A$39:$A$758,$A216,СВЦЭМ!$B$39:$B$758,U$190)+'СЕТ СН'!$F$12</f>
        <v>204.66562119</v>
      </c>
      <c r="V216" s="36">
        <f>SUMIFS(СВЦЭМ!$F$39:$F$758,СВЦЭМ!$A$39:$A$758,$A216,СВЦЭМ!$B$39:$B$758,V$190)+'СЕТ СН'!$F$12</f>
        <v>201.8754572</v>
      </c>
      <c r="W216" s="36">
        <f>SUMIFS(СВЦЭМ!$F$39:$F$758,СВЦЭМ!$A$39:$A$758,$A216,СВЦЭМ!$B$39:$B$758,W$190)+'СЕТ СН'!$F$12</f>
        <v>200.66897051999999</v>
      </c>
      <c r="X216" s="36">
        <f>SUMIFS(СВЦЭМ!$F$39:$F$758,СВЦЭМ!$A$39:$A$758,$A216,СВЦЭМ!$B$39:$B$758,X$190)+'СЕТ СН'!$F$12</f>
        <v>201.63853847999999</v>
      </c>
      <c r="Y216" s="36">
        <f>SUMIFS(СВЦЭМ!$F$39:$F$758,СВЦЭМ!$A$39:$A$758,$A216,СВЦЭМ!$B$39:$B$758,Y$190)+'СЕТ СН'!$F$12</f>
        <v>208.54843923000001</v>
      </c>
    </row>
    <row r="217" spans="1:25" ht="15.75" x14ac:dyDescent="0.2">
      <c r="A217" s="35">
        <f t="shared" si="5"/>
        <v>45409</v>
      </c>
      <c r="B217" s="36">
        <f>SUMIFS(СВЦЭМ!$F$39:$F$758,СВЦЭМ!$A$39:$A$758,$A217,СВЦЭМ!$B$39:$B$758,B$190)+'СЕТ СН'!$F$12</f>
        <v>220.12382070000001</v>
      </c>
      <c r="C217" s="36">
        <f>SUMIFS(СВЦЭМ!$F$39:$F$758,СВЦЭМ!$A$39:$A$758,$A217,СВЦЭМ!$B$39:$B$758,C$190)+'СЕТ СН'!$F$12</f>
        <v>232.4171273</v>
      </c>
      <c r="D217" s="36">
        <f>SUMIFS(СВЦЭМ!$F$39:$F$758,СВЦЭМ!$A$39:$A$758,$A217,СВЦЭМ!$B$39:$B$758,D$190)+'СЕТ СН'!$F$12</f>
        <v>232.89359630999999</v>
      </c>
      <c r="E217" s="36">
        <f>SUMIFS(СВЦЭМ!$F$39:$F$758,СВЦЭМ!$A$39:$A$758,$A217,СВЦЭМ!$B$39:$B$758,E$190)+'СЕТ СН'!$F$12</f>
        <v>232.67684836000001</v>
      </c>
      <c r="F217" s="36">
        <f>SUMIFS(СВЦЭМ!$F$39:$F$758,СВЦЭМ!$A$39:$A$758,$A217,СВЦЭМ!$B$39:$B$758,F$190)+'СЕТ СН'!$F$12</f>
        <v>232.7956049</v>
      </c>
      <c r="G217" s="36">
        <f>SUMIFS(СВЦЭМ!$F$39:$F$758,СВЦЭМ!$A$39:$A$758,$A217,СВЦЭМ!$B$39:$B$758,G$190)+'СЕТ СН'!$F$12</f>
        <v>233.97409984000001</v>
      </c>
      <c r="H217" s="36">
        <f>SUMIFS(СВЦЭМ!$F$39:$F$758,СВЦЭМ!$A$39:$A$758,$A217,СВЦЭМ!$B$39:$B$758,H$190)+'СЕТ СН'!$F$12</f>
        <v>224.48061594999999</v>
      </c>
      <c r="I217" s="36">
        <f>SUMIFS(СВЦЭМ!$F$39:$F$758,СВЦЭМ!$A$39:$A$758,$A217,СВЦЭМ!$B$39:$B$758,I$190)+'СЕТ СН'!$F$12</f>
        <v>222.99284237000001</v>
      </c>
      <c r="J217" s="36">
        <f>SUMIFS(СВЦЭМ!$F$39:$F$758,СВЦЭМ!$A$39:$A$758,$A217,СВЦЭМ!$B$39:$B$758,J$190)+'СЕТ СН'!$F$12</f>
        <v>213.68712658999999</v>
      </c>
      <c r="K217" s="36">
        <f>SUMIFS(СВЦЭМ!$F$39:$F$758,СВЦЭМ!$A$39:$A$758,$A217,СВЦЭМ!$B$39:$B$758,K$190)+'СЕТ СН'!$F$12</f>
        <v>213.74284433</v>
      </c>
      <c r="L217" s="36">
        <f>SUMIFS(СВЦЭМ!$F$39:$F$758,СВЦЭМ!$A$39:$A$758,$A217,СВЦЭМ!$B$39:$B$758,L$190)+'СЕТ СН'!$F$12</f>
        <v>207.83723947999999</v>
      </c>
      <c r="M217" s="36">
        <f>SUMIFS(СВЦЭМ!$F$39:$F$758,СВЦЭМ!$A$39:$A$758,$A217,СВЦЭМ!$B$39:$B$758,M$190)+'СЕТ СН'!$F$12</f>
        <v>211.17123076999999</v>
      </c>
      <c r="N217" s="36">
        <f>SUMIFS(СВЦЭМ!$F$39:$F$758,СВЦЭМ!$A$39:$A$758,$A217,СВЦЭМ!$B$39:$B$758,N$190)+'СЕТ СН'!$F$12</f>
        <v>209.64468596</v>
      </c>
      <c r="O217" s="36">
        <f>SUMIFS(СВЦЭМ!$F$39:$F$758,СВЦЭМ!$A$39:$A$758,$A217,СВЦЭМ!$B$39:$B$758,O$190)+'СЕТ СН'!$F$12</f>
        <v>211.98846295000001</v>
      </c>
      <c r="P217" s="36">
        <f>SUMIFS(СВЦЭМ!$F$39:$F$758,СВЦЭМ!$A$39:$A$758,$A217,СВЦЭМ!$B$39:$B$758,P$190)+'СЕТ СН'!$F$12</f>
        <v>214.11706967999999</v>
      </c>
      <c r="Q217" s="36">
        <f>SUMIFS(СВЦЭМ!$F$39:$F$758,СВЦЭМ!$A$39:$A$758,$A217,СВЦЭМ!$B$39:$B$758,Q$190)+'СЕТ СН'!$F$12</f>
        <v>214.86517601</v>
      </c>
      <c r="R217" s="36">
        <f>SUMIFS(СВЦЭМ!$F$39:$F$758,СВЦЭМ!$A$39:$A$758,$A217,СВЦЭМ!$B$39:$B$758,R$190)+'СЕТ СН'!$F$12</f>
        <v>215.60709227999999</v>
      </c>
      <c r="S217" s="36">
        <f>SUMIFS(СВЦЭМ!$F$39:$F$758,СВЦЭМ!$A$39:$A$758,$A217,СВЦЭМ!$B$39:$B$758,S$190)+'СЕТ СН'!$F$12</f>
        <v>211.80008801</v>
      </c>
      <c r="T217" s="36">
        <f>SUMIFS(СВЦЭМ!$F$39:$F$758,СВЦЭМ!$A$39:$A$758,$A217,СВЦЭМ!$B$39:$B$758,T$190)+'СЕТ СН'!$F$12</f>
        <v>214.11707293000001</v>
      </c>
      <c r="U217" s="36">
        <f>SUMIFS(СВЦЭМ!$F$39:$F$758,СВЦЭМ!$A$39:$A$758,$A217,СВЦЭМ!$B$39:$B$758,U$190)+'СЕТ СН'!$F$12</f>
        <v>204.78513636</v>
      </c>
      <c r="V217" s="36">
        <f>SUMIFS(СВЦЭМ!$F$39:$F$758,СВЦЭМ!$A$39:$A$758,$A217,СВЦЭМ!$B$39:$B$758,V$190)+'СЕТ СН'!$F$12</f>
        <v>209.9084977</v>
      </c>
      <c r="W217" s="36">
        <f>SUMIFS(СВЦЭМ!$F$39:$F$758,СВЦЭМ!$A$39:$A$758,$A217,СВЦЭМ!$B$39:$B$758,W$190)+'СЕТ СН'!$F$12</f>
        <v>209.35235220000001</v>
      </c>
      <c r="X217" s="36">
        <f>SUMIFS(СВЦЭМ!$F$39:$F$758,СВЦЭМ!$A$39:$A$758,$A217,СВЦЭМ!$B$39:$B$758,X$190)+'СЕТ СН'!$F$12</f>
        <v>220.28546388999999</v>
      </c>
      <c r="Y217" s="36">
        <f>SUMIFS(СВЦЭМ!$F$39:$F$758,СВЦЭМ!$A$39:$A$758,$A217,СВЦЭМ!$B$39:$B$758,Y$190)+'СЕТ СН'!$F$12</f>
        <v>230.84592233999999</v>
      </c>
    </row>
    <row r="218" spans="1:25" ht="15.75" x14ac:dyDescent="0.2">
      <c r="A218" s="35">
        <f t="shared" si="5"/>
        <v>45410</v>
      </c>
      <c r="B218" s="36">
        <f>SUMIFS(СВЦЭМ!$F$39:$F$758,СВЦЭМ!$A$39:$A$758,$A218,СВЦЭМ!$B$39:$B$758,B$190)+'СЕТ СН'!$F$12</f>
        <v>236.36720029</v>
      </c>
      <c r="C218" s="36">
        <f>SUMIFS(СВЦЭМ!$F$39:$F$758,СВЦЭМ!$A$39:$A$758,$A218,СВЦЭМ!$B$39:$B$758,C$190)+'СЕТ СН'!$F$12</f>
        <v>213.17111370000001</v>
      </c>
      <c r="D218" s="36">
        <f>SUMIFS(СВЦЭМ!$F$39:$F$758,СВЦЭМ!$A$39:$A$758,$A218,СВЦЭМ!$B$39:$B$758,D$190)+'СЕТ СН'!$F$12</f>
        <v>216.94633110999999</v>
      </c>
      <c r="E218" s="36">
        <f>SUMIFS(СВЦЭМ!$F$39:$F$758,СВЦЭМ!$A$39:$A$758,$A218,СВЦЭМ!$B$39:$B$758,E$190)+'СЕТ СН'!$F$12</f>
        <v>218.59834044999999</v>
      </c>
      <c r="F218" s="36">
        <f>SUMIFS(СВЦЭМ!$F$39:$F$758,СВЦЭМ!$A$39:$A$758,$A218,СВЦЭМ!$B$39:$B$758,F$190)+'СЕТ СН'!$F$12</f>
        <v>221.17914837999999</v>
      </c>
      <c r="G218" s="36">
        <f>SUMIFS(СВЦЭМ!$F$39:$F$758,СВЦЭМ!$A$39:$A$758,$A218,СВЦЭМ!$B$39:$B$758,G$190)+'СЕТ СН'!$F$12</f>
        <v>219.60917294999999</v>
      </c>
      <c r="H218" s="36">
        <f>SUMIFS(СВЦЭМ!$F$39:$F$758,СВЦЭМ!$A$39:$A$758,$A218,СВЦЭМ!$B$39:$B$758,H$190)+'СЕТ СН'!$F$12</f>
        <v>231.87198254</v>
      </c>
      <c r="I218" s="36">
        <f>SUMIFS(СВЦЭМ!$F$39:$F$758,СВЦЭМ!$A$39:$A$758,$A218,СВЦЭМ!$B$39:$B$758,I$190)+'СЕТ СН'!$F$12</f>
        <v>224.21941201999999</v>
      </c>
      <c r="J218" s="36">
        <f>SUMIFS(СВЦЭМ!$F$39:$F$758,СВЦЭМ!$A$39:$A$758,$A218,СВЦЭМ!$B$39:$B$758,J$190)+'СЕТ СН'!$F$12</f>
        <v>208.7830917</v>
      </c>
      <c r="K218" s="36">
        <f>SUMIFS(СВЦЭМ!$F$39:$F$758,СВЦЭМ!$A$39:$A$758,$A218,СВЦЭМ!$B$39:$B$758,K$190)+'СЕТ СН'!$F$12</f>
        <v>202.42699415000001</v>
      </c>
      <c r="L218" s="36">
        <f>SUMIFS(СВЦЭМ!$F$39:$F$758,СВЦЭМ!$A$39:$A$758,$A218,СВЦЭМ!$B$39:$B$758,L$190)+'СЕТ СН'!$F$12</f>
        <v>200.91085525</v>
      </c>
      <c r="M218" s="36">
        <f>SUMIFS(СВЦЭМ!$F$39:$F$758,СВЦЭМ!$A$39:$A$758,$A218,СВЦЭМ!$B$39:$B$758,M$190)+'СЕТ СН'!$F$12</f>
        <v>205.37011828999999</v>
      </c>
      <c r="N218" s="36">
        <f>SUMIFS(СВЦЭМ!$F$39:$F$758,СВЦЭМ!$A$39:$A$758,$A218,СВЦЭМ!$B$39:$B$758,N$190)+'СЕТ СН'!$F$12</f>
        <v>205.85445536</v>
      </c>
      <c r="O218" s="36">
        <f>SUMIFS(СВЦЭМ!$F$39:$F$758,СВЦЭМ!$A$39:$A$758,$A218,СВЦЭМ!$B$39:$B$758,O$190)+'СЕТ СН'!$F$12</f>
        <v>208.91914557000001</v>
      </c>
      <c r="P218" s="36">
        <f>SUMIFS(СВЦЭМ!$F$39:$F$758,СВЦЭМ!$A$39:$A$758,$A218,СВЦЭМ!$B$39:$B$758,P$190)+'СЕТ СН'!$F$12</f>
        <v>210.69026513</v>
      </c>
      <c r="Q218" s="36">
        <f>SUMIFS(СВЦЭМ!$F$39:$F$758,СВЦЭМ!$A$39:$A$758,$A218,СВЦЭМ!$B$39:$B$758,Q$190)+'СЕТ СН'!$F$12</f>
        <v>212.33409892</v>
      </c>
      <c r="R218" s="36">
        <f>SUMIFS(СВЦЭМ!$F$39:$F$758,СВЦЭМ!$A$39:$A$758,$A218,СВЦЭМ!$B$39:$B$758,R$190)+'СЕТ СН'!$F$12</f>
        <v>216.25213445</v>
      </c>
      <c r="S218" s="36">
        <f>SUMIFS(СВЦЭМ!$F$39:$F$758,СВЦЭМ!$A$39:$A$758,$A218,СВЦЭМ!$B$39:$B$758,S$190)+'СЕТ СН'!$F$12</f>
        <v>214.23341024000001</v>
      </c>
      <c r="T218" s="36">
        <f>SUMIFS(СВЦЭМ!$F$39:$F$758,СВЦЭМ!$A$39:$A$758,$A218,СВЦЭМ!$B$39:$B$758,T$190)+'СЕТ СН'!$F$12</f>
        <v>210.43786610000001</v>
      </c>
      <c r="U218" s="36">
        <f>SUMIFS(СВЦЭМ!$F$39:$F$758,СВЦЭМ!$A$39:$A$758,$A218,СВЦЭМ!$B$39:$B$758,U$190)+'СЕТ СН'!$F$12</f>
        <v>209.76569046</v>
      </c>
      <c r="V218" s="36">
        <f>SUMIFS(СВЦЭМ!$F$39:$F$758,СВЦЭМ!$A$39:$A$758,$A218,СВЦЭМ!$B$39:$B$758,V$190)+'СЕТ СН'!$F$12</f>
        <v>204.4849255</v>
      </c>
      <c r="W218" s="36">
        <f>SUMIFS(СВЦЭМ!$F$39:$F$758,СВЦЭМ!$A$39:$A$758,$A218,СВЦЭМ!$B$39:$B$758,W$190)+'СЕТ СН'!$F$12</f>
        <v>201.99356331999999</v>
      </c>
      <c r="X218" s="36">
        <f>SUMIFS(СВЦЭМ!$F$39:$F$758,СВЦЭМ!$A$39:$A$758,$A218,СВЦЭМ!$B$39:$B$758,X$190)+'СЕТ СН'!$F$12</f>
        <v>205.42669749999999</v>
      </c>
      <c r="Y218" s="36">
        <f>SUMIFS(СВЦЭМ!$F$39:$F$758,СВЦЭМ!$A$39:$A$758,$A218,СВЦЭМ!$B$39:$B$758,Y$190)+'СЕТ СН'!$F$12</f>
        <v>214.09804912000001</v>
      </c>
    </row>
    <row r="219" spans="1:25" ht="15.75" x14ac:dyDescent="0.2">
      <c r="A219" s="35">
        <f t="shared" si="5"/>
        <v>45411</v>
      </c>
      <c r="B219" s="36">
        <f>SUMIFS(СВЦЭМ!$F$39:$F$758,СВЦЭМ!$A$39:$A$758,$A219,СВЦЭМ!$B$39:$B$758,B$190)+'СЕТ СН'!$F$12</f>
        <v>199.52340709000001</v>
      </c>
      <c r="C219" s="36">
        <f>SUMIFS(СВЦЭМ!$F$39:$F$758,СВЦЭМ!$A$39:$A$758,$A219,СВЦЭМ!$B$39:$B$758,C$190)+'СЕТ СН'!$F$12</f>
        <v>209.61251068000001</v>
      </c>
      <c r="D219" s="36">
        <f>SUMIFS(СВЦЭМ!$F$39:$F$758,СВЦЭМ!$A$39:$A$758,$A219,СВЦЭМ!$B$39:$B$758,D$190)+'СЕТ СН'!$F$12</f>
        <v>217.29298442000001</v>
      </c>
      <c r="E219" s="36">
        <f>SUMIFS(СВЦЭМ!$F$39:$F$758,СВЦЭМ!$A$39:$A$758,$A219,СВЦЭМ!$B$39:$B$758,E$190)+'СЕТ СН'!$F$12</f>
        <v>218.92671623000001</v>
      </c>
      <c r="F219" s="36">
        <f>SUMIFS(СВЦЭМ!$F$39:$F$758,СВЦЭМ!$A$39:$A$758,$A219,СВЦЭМ!$B$39:$B$758,F$190)+'СЕТ СН'!$F$12</f>
        <v>219.58763221000001</v>
      </c>
      <c r="G219" s="36">
        <f>SUMIFS(СВЦЭМ!$F$39:$F$758,СВЦЭМ!$A$39:$A$758,$A219,СВЦЭМ!$B$39:$B$758,G$190)+'СЕТ СН'!$F$12</f>
        <v>217.25078235000001</v>
      </c>
      <c r="H219" s="36">
        <f>SUMIFS(СВЦЭМ!$F$39:$F$758,СВЦЭМ!$A$39:$A$758,$A219,СВЦЭМ!$B$39:$B$758,H$190)+'СЕТ СН'!$F$12</f>
        <v>215.90140732</v>
      </c>
      <c r="I219" s="36">
        <f>SUMIFS(СВЦЭМ!$F$39:$F$758,СВЦЭМ!$A$39:$A$758,$A219,СВЦЭМ!$B$39:$B$758,I$190)+'СЕТ СН'!$F$12</f>
        <v>210.75452537000001</v>
      </c>
      <c r="J219" s="36">
        <f>SUMIFS(СВЦЭМ!$F$39:$F$758,СВЦЭМ!$A$39:$A$758,$A219,СВЦЭМ!$B$39:$B$758,J$190)+'СЕТ СН'!$F$12</f>
        <v>199.59249227000001</v>
      </c>
      <c r="K219" s="36">
        <f>SUMIFS(СВЦЭМ!$F$39:$F$758,СВЦЭМ!$A$39:$A$758,$A219,СВЦЭМ!$B$39:$B$758,K$190)+'СЕТ СН'!$F$12</f>
        <v>192.47953296</v>
      </c>
      <c r="L219" s="36">
        <f>SUMIFS(СВЦЭМ!$F$39:$F$758,СВЦЭМ!$A$39:$A$758,$A219,СВЦЭМ!$B$39:$B$758,L$190)+'СЕТ СН'!$F$12</f>
        <v>187.12004734999999</v>
      </c>
      <c r="M219" s="36">
        <f>SUMIFS(СВЦЭМ!$F$39:$F$758,СВЦЭМ!$A$39:$A$758,$A219,СВЦЭМ!$B$39:$B$758,M$190)+'СЕТ СН'!$F$12</f>
        <v>186.68683877000001</v>
      </c>
      <c r="N219" s="36">
        <f>SUMIFS(СВЦЭМ!$F$39:$F$758,СВЦЭМ!$A$39:$A$758,$A219,СВЦЭМ!$B$39:$B$758,N$190)+'СЕТ СН'!$F$12</f>
        <v>190.37289673000001</v>
      </c>
      <c r="O219" s="36">
        <f>SUMIFS(СВЦЭМ!$F$39:$F$758,СВЦЭМ!$A$39:$A$758,$A219,СВЦЭМ!$B$39:$B$758,O$190)+'СЕТ СН'!$F$12</f>
        <v>191.24119572000001</v>
      </c>
      <c r="P219" s="36">
        <f>SUMIFS(СВЦЭМ!$F$39:$F$758,СВЦЭМ!$A$39:$A$758,$A219,СВЦЭМ!$B$39:$B$758,P$190)+'СЕТ СН'!$F$12</f>
        <v>192.30499642999999</v>
      </c>
      <c r="Q219" s="36">
        <f>SUMIFS(СВЦЭМ!$F$39:$F$758,СВЦЭМ!$A$39:$A$758,$A219,СВЦЭМ!$B$39:$B$758,Q$190)+'СЕТ СН'!$F$12</f>
        <v>195.44717782000001</v>
      </c>
      <c r="R219" s="36">
        <f>SUMIFS(СВЦЭМ!$F$39:$F$758,СВЦЭМ!$A$39:$A$758,$A219,СВЦЭМ!$B$39:$B$758,R$190)+'СЕТ СН'!$F$12</f>
        <v>198.32739114</v>
      </c>
      <c r="S219" s="36">
        <f>SUMIFS(СВЦЭМ!$F$39:$F$758,СВЦЭМ!$A$39:$A$758,$A219,СВЦЭМ!$B$39:$B$758,S$190)+'СЕТ СН'!$F$12</f>
        <v>197.18248252999999</v>
      </c>
      <c r="T219" s="36">
        <f>SUMIFS(СВЦЭМ!$F$39:$F$758,СВЦЭМ!$A$39:$A$758,$A219,СВЦЭМ!$B$39:$B$758,T$190)+'СЕТ СН'!$F$12</f>
        <v>194.99111914</v>
      </c>
      <c r="U219" s="36">
        <f>SUMIFS(СВЦЭМ!$F$39:$F$758,СВЦЭМ!$A$39:$A$758,$A219,СВЦЭМ!$B$39:$B$758,U$190)+'СЕТ СН'!$F$12</f>
        <v>196.86218411999999</v>
      </c>
      <c r="V219" s="36">
        <f>SUMIFS(СВЦЭМ!$F$39:$F$758,СВЦЭМ!$A$39:$A$758,$A219,СВЦЭМ!$B$39:$B$758,V$190)+'СЕТ СН'!$F$12</f>
        <v>190.68614611999999</v>
      </c>
      <c r="W219" s="36">
        <f>SUMIFS(СВЦЭМ!$F$39:$F$758,СВЦЭМ!$A$39:$A$758,$A219,СВЦЭМ!$B$39:$B$758,W$190)+'СЕТ СН'!$F$12</f>
        <v>189.05323618</v>
      </c>
      <c r="X219" s="36">
        <f>SUMIFS(СВЦЭМ!$F$39:$F$758,СВЦЭМ!$A$39:$A$758,$A219,СВЦЭМ!$B$39:$B$758,X$190)+'СЕТ СН'!$F$12</f>
        <v>192.59763043999999</v>
      </c>
      <c r="Y219" s="36">
        <f>SUMIFS(СВЦЭМ!$F$39:$F$758,СВЦЭМ!$A$39:$A$758,$A219,СВЦЭМ!$B$39:$B$758,Y$190)+'СЕТ СН'!$F$12</f>
        <v>201.83844422999999</v>
      </c>
    </row>
    <row r="220" spans="1:25" ht="15.75" x14ac:dyDescent="0.2">
      <c r="A220" s="35">
        <f t="shared" si="5"/>
        <v>45412</v>
      </c>
      <c r="B220" s="36">
        <f>SUMIFS(СВЦЭМ!$F$39:$F$758,СВЦЭМ!$A$39:$A$758,$A220,СВЦЭМ!$B$39:$B$758,B$190)+'СЕТ СН'!$F$12</f>
        <v>209.62587141</v>
      </c>
      <c r="C220" s="36">
        <f>SUMIFS(СВЦЭМ!$F$39:$F$758,СВЦЭМ!$A$39:$A$758,$A220,СВЦЭМ!$B$39:$B$758,C$190)+'СЕТ СН'!$F$12</f>
        <v>220.36545378</v>
      </c>
      <c r="D220" s="36">
        <f>SUMIFS(СВЦЭМ!$F$39:$F$758,СВЦЭМ!$A$39:$A$758,$A220,СВЦЭМ!$B$39:$B$758,D$190)+'СЕТ СН'!$F$12</f>
        <v>225.81185253000001</v>
      </c>
      <c r="E220" s="36">
        <f>SUMIFS(СВЦЭМ!$F$39:$F$758,СВЦЭМ!$A$39:$A$758,$A220,СВЦЭМ!$B$39:$B$758,E$190)+'СЕТ СН'!$F$12</f>
        <v>228.66620897999999</v>
      </c>
      <c r="F220" s="36">
        <f>SUMIFS(СВЦЭМ!$F$39:$F$758,СВЦЭМ!$A$39:$A$758,$A220,СВЦЭМ!$B$39:$B$758,F$190)+'СЕТ СН'!$F$12</f>
        <v>229.53427282999999</v>
      </c>
      <c r="G220" s="36">
        <f>SUMIFS(СВЦЭМ!$F$39:$F$758,СВЦЭМ!$A$39:$A$758,$A220,СВЦЭМ!$B$39:$B$758,G$190)+'СЕТ СН'!$F$12</f>
        <v>228.45549511999999</v>
      </c>
      <c r="H220" s="36">
        <f>SUMIFS(СВЦЭМ!$F$39:$F$758,СВЦЭМ!$A$39:$A$758,$A220,СВЦЭМ!$B$39:$B$758,H$190)+'СЕТ СН'!$F$12</f>
        <v>226.15854114999999</v>
      </c>
      <c r="I220" s="36">
        <f>SUMIFS(СВЦЭМ!$F$39:$F$758,СВЦЭМ!$A$39:$A$758,$A220,СВЦЭМ!$B$39:$B$758,I$190)+'СЕТ СН'!$F$12</f>
        <v>215.51152056000001</v>
      </c>
      <c r="J220" s="36">
        <f>SUMIFS(СВЦЭМ!$F$39:$F$758,СВЦЭМ!$A$39:$A$758,$A220,СВЦЭМ!$B$39:$B$758,J$190)+'СЕТ СН'!$F$12</f>
        <v>207.72977702</v>
      </c>
      <c r="K220" s="36">
        <f>SUMIFS(СВЦЭМ!$F$39:$F$758,СВЦЭМ!$A$39:$A$758,$A220,СВЦЭМ!$B$39:$B$758,K$190)+'СЕТ СН'!$F$12</f>
        <v>201.45111578999999</v>
      </c>
      <c r="L220" s="36">
        <f>SUMIFS(СВЦЭМ!$F$39:$F$758,СВЦЭМ!$A$39:$A$758,$A220,СВЦЭМ!$B$39:$B$758,L$190)+'СЕТ СН'!$F$12</f>
        <v>195.16047639999999</v>
      </c>
      <c r="M220" s="36">
        <f>SUMIFS(СВЦЭМ!$F$39:$F$758,СВЦЭМ!$A$39:$A$758,$A220,СВЦЭМ!$B$39:$B$758,M$190)+'СЕТ СН'!$F$12</f>
        <v>194.69349607000001</v>
      </c>
      <c r="N220" s="36">
        <f>SUMIFS(СВЦЭМ!$F$39:$F$758,СВЦЭМ!$A$39:$A$758,$A220,СВЦЭМ!$B$39:$B$758,N$190)+'СЕТ СН'!$F$12</f>
        <v>199.76560108999999</v>
      </c>
      <c r="O220" s="36">
        <f>SUMIFS(СВЦЭМ!$F$39:$F$758,СВЦЭМ!$A$39:$A$758,$A220,СВЦЭМ!$B$39:$B$758,O$190)+'СЕТ СН'!$F$12</f>
        <v>200.15992105999999</v>
      </c>
      <c r="P220" s="36">
        <f>SUMIFS(СВЦЭМ!$F$39:$F$758,СВЦЭМ!$A$39:$A$758,$A220,СВЦЭМ!$B$39:$B$758,P$190)+'СЕТ СН'!$F$12</f>
        <v>201.86210836999999</v>
      </c>
      <c r="Q220" s="36">
        <f>SUMIFS(СВЦЭМ!$F$39:$F$758,СВЦЭМ!$A$39:$A$758,$A220,СВЦЭМ!$B$39:$B$758,Q$190)+'СЕТ СН'!$F$12</f>
        <v>204.06928672999999</v>
      </c>
      <c r="R220" s="36">
        <f>SUMIFS(СВЦЭМ!$F$39:$F$758,СВЦЭМ!$A$39:$A$758,$A220,СВЦЭМ!$B$39:$B$758,R$190)+'СЕТ СН'!$F$12</f>
        <v>206.73530155</v>
      </c>
      <c r="S220" s="36">
        <f>SUMIFS(СВЦЭМ!$F$39:$F$758,СВЦЭМ!$A$39:$A$758,$A220,СВЦЭМ!$B$39:$B$758,S$190)+'СЕТ СН'!$F$12</f>
        <v>205.32172156999999</v>
      </c>
      <c r="T220" s="36">
        <f>SUMIFS(СВЦЭМ!$F$39:$F$758,СВЦЭМ!$A$39:$A$758,$A220,СВЦЭМ!$B$39:$B$758,T$190)+'СЕТ СН'!$F$12</f>
        <v>201.75998489</v>
      </c>
      <c r="U220" s="36">
        <f>SUMIFS(СВЦЭМ!$F$39:$F$758,СВЦЭМ!$A$39:$A$758,$A220,СВЦЭМ!$B$39:$B$758,U$190)+'СЕТ СН'!$F$12</f>
        <v>201.75288760999999</v>
      </c>
      <c r="V220" s="36">
        <f>SUMIFS(СВЦЭМ!$F$39:$F$758,СВЦЭМ!$A$39:$A$758,$A220,СВЦЭМ!$B$39:$B$758,V$190)+'СЕТ СН'!$F$12</f>
        <v>195.66656193</v>
      </c>
      <c r="W220" s="36">
        <f>SUMIFS(СВЦЭМ!$F$39:$F$758,СВЦЭМ!$A$39:$A$758,$A220,СВЦЭМ!$B$39:$B$758,W$190)+'СЕТ СН'!$F$12</f>
        <v>193.48222942999999</v>
      </c>
      <c r="X220" s="36">
        <f>SUMIFS(СВЦЭМ!$F$39:$F$758,СВЦЭМ!$A$39:$A$758,$A220,СВЦЭМ!$B$39:$B$758,X$190)+'СЕТ СН'!$F$12</f>
        <v>199.41676371</v>
      </c>
      <c r="Y220" s="36">
        <f>SUMIFS(СВЦЭМ!$F$39:$F$758,СВЦЭМ!$A$39:$A$758,$A220,СВЦЭМ!$B$39:$B$758,Y$190)+'СЕТ СН'!$F$12</f>
        <v>203.50247886</v>
      </c>
    </row>
    <row r="221" spans="1:25" ht="15.75" x14ac:dyDescent="0.2">
      <c r="A221" s="35"/>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36"/>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3" t="s">
        <v>7</v>
      </c>
      <c r="B223" s="127" t="s">
        <v>116</v>
      </c>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9"/>
    </row>
    <row r="224" spans="1:25" ht="12.75" hidden="1" customHeight="1" x14ac:dyDescent="0.2">
      <c r="A224" s="134"/>
      <c r="B224" s="130"/>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s="46" customFormat="1" ht="12.75" hidden="1" customHeight="1" x14ac:dyDescent="0.2">
      <c r="A225" s="135"/>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01.04.2024</v>
      </c>
      <c r="B226" s="36">
        <f ca="1">SUMIFS(СВЦЭМ!$G$40:$G$759,СВЦЭМ!$A$40:$A$759,$A226,СВЦЭМ!$B$39:$B$758,B$225)+'СЕТ СН'!$F$12</f>
        <v>0</v>
      </c>
      <c r="C226" s="36">
        <f ca="1">SUMIFS(СВЦЭМ!$G$40:$G$759,СВЦЭМ!$A$40:$A$759,$A226,СВЦЭМ!$B$39:$B$758,C$225)+'СЕТ СН'!$F$12</f>
        <v>0</v>
      </c>
      <c r="D226" s="36">
        <f ca="1">SUMIFS(СВЦЭМ!$G$40:$G$759,СВЦЭМ!$A$40:$A$759,$A226,СВЦЭМ!$B$39:$B$758,D$225)+'СЕТ СН'!$F$12</f>
        <v>0</v>
      </c>
      <c r="E226" s="36">
        <f ca="1">SUMIFS(СВЦЭМ!$G$40:$G$759,СВЦЭМ!$A$40:$A$759,$A226,СВЦЭМ!$B$39:$B$758,E$225)+'СЕТ СН'!$F$12</f>
        <v>0</v>
      </c>
      <c r="F226" s="36">
        <f ca="1">SUMIFS(СВЦЭМ!$G$40:$G$759,СВЦЭМ!$A$40:$A$759,$A226,СВЦЭМ!$B$39:$B$758,F$225)+'СЕТ СН'!$F$12</f>
        <v>0</v>
      </c>
      <c r="G226" s="36">
        <f ca="1">SUMIFS(СВЦЭМ!$G$40:$G$759,СВЦЭМ!$A$40:$A$759,$A226,СВЦЭМ!$B$39:$B$758,G$225)+'СЕТ СН'!$F$12</f>
        <v>0</v>
      </c>
      <c r="H226" s="36">
        <f ca="1">SUMIFS(СВЦЭМ!$G$40:$G$759,СВЦЭМ!$A$40:$A$759,$A226,СВЦЭМ!$B$39:$B$758,H$225)+'СЕТ СН'!$F$12</f>
        <v>0</v>
      </c>
      <c r="I226" s="36">
        <f ca="1">SUMIFS(СВЦЭМ!$G$40:$G$759,СВЦЭМ!$A$40:$A$759,$A226,СВЦЭМ!$B$39:$B$758,I$225)+'СЕТ СН'!$F$12</f>
        <v>0</v>
      </c>
      <c r="J226" s="36">
        <f ca="1">SUMIFS(СВЦЭМ!$G$40:$G$759,СВЦЭМ!$A$40:$A$759,$A226,СВЦЭМ!$B$39:$B$758,J$225)+'СЕТ СН'!$F$12</f>
        <v>0</v>
      </c>
      <c r="K226" s="36">
        <f ca="1">SUMIFS(СВЦЭМ!$G$40:$G$759,СВЦЭМ!$A$40:$A$759,$A226,СВЦЭМ!$B$39:$B$758,K$225)+'СЕТ СН'!$F$12</f>
        <v>0</v>
      </c>
      <c r="L226" s="36">
        <f ca="1">SUMIFS(СВЦЭМ!$G$40:$G$759,СВЦЭМ!$A$40:$A$759,$A226,СВЦЭМ!$B$39:$B$758,L$225)+'СЕТ СН'!$F$12</f>
        <v>0</v>
      </c>
      <c r="M226" s="36">
        <f ca="1">SUMIFS(СВЦЭМ!$G$40:$G$759,СВЦЭМ!$A$40:$A$759,$A226,СВЦЭМ!$B$39:$B$758,M$225)+'СЕТ СН'!$F$12</f>
        <v>0</v>
      </c>
      <c r="N226" s="36">
        <f ca="1">SUMIFS(СВЦЭМ!$G$40:$G$759,СВЦЭМ!$A$40:$A$759,$A226,СВЦЭМ!$B$39:$B$758,N$225)+'СЕТ СН'!$F$12</f>
        <v>0</v>
      </c>
      <c r="O226" s="36">
        <f ca="1">SUMIFS(СВЦЭМ!$G$40:$G$759,СВЦЭМ!$A$40:$A$759,$A226,СВЦЭМ!$B$39:$B$758,O$225)+'СЕТ СН'!$F$12</f>
        <v>0</v>
      </c>
      <c r="P226" s="36">
        <f ca="1">SUMIFS(СВЦЭМ!$G$40:$G$759,СВЦЭМ!$A$40:$A$759,$A226,СВЦЭМ!$B$39:$B$758,P$225)+'СЕТ СН'!$F$12</f>
        <v>0</v>
      </c>
      <c r="Q226" s="36">
        <f ca="1">SUMIFS(СВЦЭМ!$G$40:$G$759,СВЦЭМ!$A$40:$A$759,$A226,СВЦЭМ!$B$39:$B$758,Q$225)+'СЕТ СН'!$F$12</f>
        <v>0</v>
      </c>
      <c r="R226" s="36">
        <f ca="1">SUMIFS(СВЦЭМ!$G$40:$G$759,СВЦЭМ!$A$40:$A$759,$A226,СВЦЭМ!$B$39:$B$758,R$225)+'СЕТ СН'!$F$12</f>
        <v>0</v>
      </c>
      <c r="S226" s="36">
        <f ca="1">SUMIFS(СВЦЭМ!$G$40:$G$759,СВЦЭМ!$A$40:$A$759,$A226,СВЦЭМ!$B$39:$B$758,S$225)+'СЕТ СН'!$F$12</f>
        <v>0</v>
      </c>
      <c r="T226" s="36">
        <f ca="1">SUMIFS(СВЦЭМ!$G$40:$G$759,СВЦЭМ!$A$40:$A$759,$A226,СВЦЭМ!$B$39:$B$758,T$225)+'СЕТ СН'!$F$12</f>
        <v>0</v>
      </c>
      <c r="U226" s="36">
        <f ca="1">SUMIFS(СВЦЭМ!$G$40:$G$759,СВЦЭМ!$A$40:$A$759,$A226,СВЦЭМ!$B$39:$B$758,U$225)+'СЕТ СН'!$F$12</f>
        <v>0</v>
      </c>
      <c r="V226" s="36">
        <f ca="1">SUMIFS(СВЦЭМ!$G$40:$G$759,СВЦЭМ!$A$40:$A$759,$A226,СВЦЭМ!$B$39:$B$758,V$225)+'СЕТ СН'!$F$12</f>
        <v>0</v>
      </c>
      <c r="W226" s="36">
        <f ca="1">SUMIFS(СВЦЭМ!$G$40:$G$759,СВЦЭМ!$A$40:$A$759,$A226,СВЦЭМ!$B$39:$B$758,W$225)+'СЕТ СН'!$F$12</f>
        <v>0</v>
      </c>
      <c r="X226" s="36">
        <f ca="1">SUMIFS(СВЦЭМ!$G$40:$G$759,СВЦЭМ!$A$40:$A$759,$A226,СВЦЭМ!$B$39:$B$758,X$225)+'СЕТ СН'!$F$12</f>
        <v>0</v>
      </c>
      <c r="Y226" s="36">
        <f ca="1">SUMIFS(СВЦЭМ!$G$40:$G$759,СВЦЭМ!$A$40:$A$759,$A226,СВЦЭМ!$B$39:$B$758,Y$225)+'СЕТ СН'!$F$12</f>
        <v>0</v>
      </c>
      <c r="AA226" s="45"/>
    </row>
    <row r="227" spans="1:27" ht="15.75" hidden="1" x14ac:dyDescent="0.2">
      <c r="A227" s="35">
        <f>A226+1</f>
        <v>45384</v>
      </c>
      <c r="B227" s="36">
        <f ca="1">SUMIFS(СВЦЭМ!$G$40:$G$759,СВЦЭМ!$A$40:$A$759,$A227,СВЦЭМ!$B$39:$B$758,B$225)+'СЕТ СН'!$F$12</f>
        <v>0</v>
      </c>
      <c r="C227" s="36">
        <f ca="1">SUMIFS(СВЦЭМ!$G$40:$G$759,СВЦЭМ!$A$40:$A$759,$A227,СВЦЭМ!$B$39:$B$758,C$225)+'СЕТ СН'!$F$12</f>
        <v>0</v>
      </c>
      <c r="D227" s="36">
        <f ca="1">SUMIFS(СВЦЭМ!$G$40:$G$759,СВЦЭМ!$A$40:$A$759,$A227,СВЦЭМ!$B$39:$B$758,D$225)+'СЕТ СН'!$F$12</f>
        <v>0</v>
      </c>
      <c r="E227" s="36">
        <f ca="1">SUMIFS(СВЦЭМ!$G$40:$G$759,СВЦЭМ!$A$40:$A$759,$A227,СВЦЭМ!$B$39:$B$758,E$225)+'СЕТ СН'!$F$12</f>
        <v>0</v>
      </c>
      <c r="F227" s="36">
        <f ca="1">SUMIFS(СВЦЭМ!$G$40:$G$759,СВЦЭМ!$A$40:$A$759,$A227,СВЦЭМ!$B$39:$B$758,F$225)+'СЕТ СН'!$F$12</f>
        <v>0</v>
      </c>
      <c r="G227" s="36">
        <f ca="1">SUMIFS(СВЦЭМ!$G$40:$G$759,СВЦЭМ!$A$40:$A$759,$A227,СВЦЭМ!$B$39:$B$758,G$225)+'СЕТ СН'!$F$12</f>
        <v>0</v>
      </c>
      <c r="H227" s="36">
        <f ca="1">SUMIFS(СВЦЭМ!$G$40:$G$759,СВЦЭМ!$A$40:$A$759,$A227,СВЦЭМ!$B$39:$B$758,H$225)+'СЕТ СН'!$F$12</f>
        <v>0</v>
      </c>
      <c r="I227" s="36">
        <f ca="1">SUMIFS(СВЦЭМ!$G$40:$G$759,СВЦЭМ!$A$40:$A$759,$A227,СВЦЭМ!$B$39:$B$758,I$225)+'СЕТ СН'!$F$12</f>
        <v>0</v>
      </c>
      <c r="J227" s="36">
        <f ca="1">SUMIFS(СВЦЭМ!$G$40:$G$759,СВЦЭМ!$A$40:$A$759,$A227,СВЦЭМ!$B$39:$B$758,J$225)+'СЕТ СН'!$F$12</f>
        <v>0</v>
      </c>
      <c r="K227" s="36">
        <f ca="1">SUMIFS(СВЦЭМ!$G$40:$G$759,СВЦЭМ!$A$40:$A$759,$A227,СВЦЭМ!$B$39:$B$758,K$225)+'СЕТ СН'!$F$12</f>
        <v>0</v>
      </c>
      <c r="L227" s="36">
        <f ca="1">SUMIFS(СВЦЭМ!$G$40:$G$759,СВЦЭМ!$A$40:$A$759,$A227,СВЦЭМ!$B$39:$B$758,L$225)+'СЕТ СН'!$F$12</f>
        <v>0</v>
      </c>
      <c r="M227" s="36">
        <f ca="1">SUMIFS(СВЦЭМ!$G$40:$G$759,СВЦЭМ!$A$40:$A$759,$A227,СВЦЭМ!$B$39:$B$758,M$225)+'СЕТ СН'!$F$12</f>
        <v>0</v>
      </c>
      <c r="N227" s="36">
        <f ca="1">SUMIFS(СВЦЭМ!$G$40:$G$759,СВЦЭМ!$A$40:$A$759,$A227,СВЦЭМ!$B$39:$B$758,N$225)+'СЕТ СН'!$F$12</f>
        <v>0</v>
      </c>
      <c r="O227" s="36">
        <f ca="1">SUMIFS(СВЦЭМ!$G$40:$G$759,СВЦЭМ!$A$40:$A$759,$A227,СВЦЭМ!$B$39:$B$758,O$225)+'СЕТ СН'!$F$12</f>
        <v>0</v>
      </c>
      <c r="P227" s="36">
        <f ca="1">SUMIFS(СВЦЭМ!$G$40:$G$759,СВЦЭМ!$A$40:$A$759,$A227,СВЦЭМ!$B$39:$B$758,P$225)+'СЕТ СН'!$F$12</f>
        <v>0</v>
      </c>
      <c r="Q227" s="36">
        <f ca="1">SUMIFS(СВЦЭМ!$G$40:$G$759,СВЦЭМ!$A$40:$A$759,$A227,СВЦЭМ!$B$39:$B$758,Q$225)+'СЕТ СН'!$F$12</f>
        <v>0</v>
      </c>
      <c r="R227" s="36">
        <f ca="1">SUMIFS(СВЦЭМ!$G$40:$G$759,СВЦЭМ!$A$40:$A$759,$A227,СВЦЭМ!$B$39:$B$758,R$225)+'СЕТ СН'!$F$12</f>
        <v>0</v>
      </c>
      <c r="S227" s="36">
        <f ca="1">SUMIFS(СВЦЭМ!$G$40:$G$759,СВЦЭМ!$A$40:$A$759,$A227,СВЦЭМ!$B$39:$B$758,S$225)+'СЕТ СН'!$F$12</f>
        <v>0</v>
      </c>
      <c r="T227" s="36">
        <f ca="1">SUMIFS(СВЦЭМ!$G$40:$G$759,СВЦЭМ!$A$40:$A$759,$A227,СВЦЭМ!$B$39:$B$758,T$225)+'СЕТ СН'!$F$12</f>
        <v>0</v>
      </c>
      <c r="U227" s="36">
        <f ca="1">SUMIFS(СВЦЭМ!$G$40:$G$759,СВЦЭМ!$A$40:$A$759,$A227,СВЦЭМ!$B$39:$B$758,U$225)+'СЕТ СН'!$F$12</f>
        <v>0</v>
      </c>
      <c r="V227" s="36">
        <f ca="1">SUMIFS(СВЦЭМ!$G$40:$G$759,СВЦЭМ!$A$40:$A$759,$A227,СВЦЭМ!$B$39:$B$758,V$225)+'СЕТ СН'!$F$12</f>
        <v>0</v>
      </c>
      <c r="W227" s="36">
        <f ca="1">SUMIFS(СВЦЭМ!$G$40:$G$759,СВЦЭМ!$A$40:$A$759,$A227,СВЦЭМ!$B$39:$B$758,W$225)+'СЕТ СН'!$F$12</f>
        <v>0</v>
      </c>
      <c r="X227" s="36">
        <f ca="1">SUMIFS(СВЦЭМ!$G$40:$G$759,СВЦЭМ!$A$40:$A$759,$A227,СВЦЭМ!$B$39:$B$758,X$225)+'СЕТ СН'!$F$12</f>
        <v>0</v>
      </c>
      <c r="Y227" s="36">
        <f ca="1">SUMIFS(СВЦЭМ!$G$40:$G$759,СВЦЭМ!$A$40:$A$759,$A227,СВЦЭМ!$B$39:$B$758,Y$225)+'СЕТ СН'!$F$12</f>
        <v>0</v>
      </c>
    </row>
    <row r="228" spans="1:27" ht="15.75" hidden="1" x14ac:dyDescent="0.2">
      <c r="A228" s="35">
        <f t="shared" ref="A228:A256" si="6">A227+1</f>
        <v>45385</v>
      </c>
      <c r="B228" s="36">
        <f ca="1">SUMIFS(СВЦЭМ!$G$40:$G$759,СВЦЭМ!$A$40:$A$759,$A228,СВЦЭМ!$B$39:$B$758,B$225)+'СЕТ СН'!$F$12</f>
        <v>0</v>
      </c>
      <c r="C228" s="36">
        <f ca="1">SUMIFS(СВЦЭМ!$G$40:$G$759,СВЦЭМ!$A$40:$A$759,$A228,СВЦЭМ!$B$39:$B$758,C$225)+'СЕТ СН'!$F$12</f>
        <v>0</v>
      </c>
      <c r="D228" s="36">
        <f ca="1">SUMIFS(СВЦЭМ!$G$40:$G$759,СВЦЭМ!$A$40:$A$759,$A228,СВЦЭМ!$B$39:$B$758,D$225)+'СЕТ СН'!$F$12</f>
        <v>0</v>
      </c>
      <c r="E228" s="36">
        <f ca="1">SUMIFS(СВЦЭМ!$G$40:$G$759,СВЦЭМ!$A$40:$A$759,$A228,СВЦЭМ!$B$39:$B$758,E$225)+'СЕТ СН'!$F$12</f>
        <v>0</v>
      </c>
      <c r="F228" s="36">
        <f ca="1">SUMIFS(СВЦЭМ!$G$40:$G$759,СВЦЭМ!$A$40:$A$759,$A228,СВЦЭМ!$B$39:$B$758,F$225)+'СЕТ СН'!$F$12</f>
        <v>0</v>
      </c>
      <c r="G228" s="36">
        <f ca="1">SUMIFS(СВЦЭМ!$G$40:$G$759,СВЦЭМ!$A$40:$A$759,$A228,СВЦЭМ!$B$39:$B$758,G$225)+'СЕТ СН'!$F$12</f>
        <v>0</v>
      </c>
      <c r="H228" s="36">
        <f ca="1">SUMIFS(СВЦЭМ!$G$40:$G$759,СВЦЭМ!$A$40:$A$759,$A228,СВЦЭМ!$B$39:$B$758,H$225)+'СЕТ СН'!$F$12</f>
        <v>0</v>
      </c>
      <c r="I228" s="36">
        <f ca="1">SUMIFS(СВЦЭМ!$G$40:$G$759,СВЦЭМ!$A$40:$A$759,$A228,СВЦЭМ!$B$39:$B$758,I$225)+'СЕТ СН'!$F$12</f>
        <v>0</v>
      </c>
      <c r="J228" s="36">
        <f ca="1">SUMIFS(СВЦЭМ!$G$40:$G$759,СВЦЭМ!$A$40:$A$759,$A228,СВЦЭМ!$B$39:$B$758,J$225)+'СЕТ СН'!$F$12</f>
        <v>0</v>
      </c>
      <c r="K228" s="36">
        <f ca="1">SUMIFS(СВЦЭМ!$G$40:$G$759,СВЦЭМ!$A$40:$A$759,$A228,СВЦЭМ!$B$39:$B$758,K$225)+'СЕТ СН'!$F$12</f>
        <v>0</v>
      </c>
      <c r="L228" s="36">
        <f ca="1">SUMIFS(СВЦЭМ!$G$40:$G$759,СВЦЭМ!$A$40:$A$759,$A228,СВЦЭМ!$B$39:$B$758,L$225)+'СЕТ СН'!$F$12</f>
        <v>0</v>
      </c>
      <c r="M228" s="36">
        <f ca="1">SUMIFS(СВЦЭМ!$G$40:$G$759,СВЦЭМ!$A$40:$A$759,$A228,СВЦЭМ!$B$39:$B$758,M$225)+'СЕТ СН'!$F$12</f>
        <v>0</v>
      </c>
      <c r="N228" s="36">
        <f ca="1">SUMIFS(СВЦЭМ!$G$40:$G$759,СВЦЭМ!$A$40:$A$759,$A228,СВЦЭМ!$B$39:$B$758,N$225)+'СЕТ СН'!$F$12</f>
        <v>0</v>
      </c>
      <c r="O228" s="36">
        <f ca="1">SUMIFS(СВЦЭМ!$G$40:$G$759,СВЦЭМ!$A$40:$A$759,$A228,СВЦЭМ!$B$39:$B$758,O$225)+'СЕТ СН'!$F$12</f>
        <v>0</v>
      </c>
      <c r="P228" s="36">
        <f ca="1">SUMIFS(СВЦЭМ!$G$40:$G$759,СВЦЭМ!$A$40:$A$759,$A228,СВЦЭМ!$B$39:$B$758,P$225)+'СЕТ СН'!$F$12</f>
        <v>0</v>
      </c>
      <c r="Q228" s="36">
        <f ca="1">SUMIFS(СВЦЭМ!$G$40:$G$759,СВЦЭМ!$A$40:$A$759,$A228,СВЦЭМ!$B$39:$B$758,Q$225)+'СЕТ СН'!$F$12</f>
        <v>0</v>
      </c>
      <c r="R228" s="36">
        <f ca="1">SUMIFS(СВЦЭМ!$G$40:$G$759,СВЦЭМ!$A$40:$A$759,$A228,СВЦЭМ!$B$39:$B$758,R$225)+'СЕТ СН'!$F$12</f>
        <v>0</v>
      </c>
      <c r="S228" s="36">
        <f ca="1">SUMIFS(СВЦЭМ!$G$40:$G$759,СВЦЭМ!$A$40:$A$759,$A228,СВЦЭМ!$B$39:$B$758,S$225)+'СЕТ СН'!$F$12</f>
        <v>0</v>
      </c>
      <c r="T228" s="36">
        <f ca="1">SUMIFS(СВЦЭМ!$G$40:$G$759,СВЦЭМ!$A$40:$A$759,$A228,СВЦЭМ!$B$39:$B$758,T$225)+'СЕТ СН'!$F$12</f>
        <v>0</v>
      </c>
      <c r="U228" s="36">
        <f ca="1">SUMIFS(СВЦЭМ!$G$40:$G$759,СВЦЭМ!$A$40:$A$759,$A228,СВЦЭМ!$B$39:$B$758,U$225)+'СЕТ СН'!$F$12</f>
        <v>0</v>
      </c>
      <c r="V228" s="36">
        <f ca="1">SUMIFS(СВЦЭМ!$G$40:$G$759,СВЦЭМ!$A$40:$A$759,$A228,СВЦЭМ!$B$39:$B$758,V$225)+'СЕТ СН'!$F$12</f>
        <v>0</v>
      </c>
      <c r="W228" s="36">
        <f ca="1">SUMIFS(СВЦЭМ!$G$40:$G$759,СВЦЭМ!$A$40:$A$759,$A228,СВЦЭМ!$B$39:$B$758,W$225)+'СЕТ СН'!$F$12</f>
        <v>0</v>
      </c>
      <c r="X228" s="36">
        <f ca="1">SUMIFS(СВЦЭМ!$G$40:$G$759,СВЦЭМ!$A$40:$A$759,$A228,СВЦЭМ!$B$39:$B$758,X$225)+'СЕТ СН'!$F$12</f>
        <v>0</v>
      </c>
      <c r="Y228" s="36">
        <f ca="1">SUMIFS(СВЦЭМ!$G$40:$G$759,СВЦЭМ!$A$40:$A$759,$A228,СВЦЭМ!$B$39:$B$758,Y$225)+'СЕТ СН'!$F$12</f>
        <v>0</v>
      </c>
    </row>
    <row r="229" spans="1:27" ht="15.75" hidden="1" x14ac:dyDescent="0.2">
      <c r="A229" s="35">
        <f t="shared" si="6"/>
        <v>45386</v>
      </c>
      <c r="B229" s="36">
        <f ca="1">SUMIFS(СВЦЭМ!$G$40:$G$759,СВЦЭМ!$A$40:$A$759,$A229,СВЦЭМ!$B$39:$B$758,B$225)+'СЕТ СН'!$F$12</f>
        <v>0</v>
      </c>
      <c r="C229" s="36">
        <f ca="1">SUMIFS(СВЦЭМ!$G$40:$G$759,СВЦЭМ!$A$40:$A$759,$A229,СВЦЭМ!$B$39:$B$758,C$225)+'СЕТ СН'!$F$12</f>
        <v>0</v>
      </c>
      <c r="D229" s="36">
        <f ca="1">SUMIFS(СВЦЭМ!$G$40:$G$759,СВЦЭМ!$A$40:$A$759,$A229,СВЦЭМ!$B$39:$B$758,D$225)+'СЕТ СН'!$F$12</f>
        <v>0</v>
      </c>
      <c r="E229" s="36">
        <f ca="1">SUMIFS(СВЦЭМ!$G$40:$G$759,СВЦЭМ!$A$40:$A$759,$A229,СВЦЭМ!$B$39:$B$758,E$225)+'СЕТ СН'!$F$12</f>
        <v>0</v>
      </c>
      <c r="F229" s="36">
        <f ca="1">SUMIFS(СВЦЭМ!$G$40:$G$759,СВЦЭМ!$A$40:$A$759,$A229,СВЦЭМ!$B$39:$B$758,F$225)+'СЕТ СН'!$F$12</f>
        <v>0</v>
      </c>
      <c r="G229" s="36">
        <f ca="1">SUMIFS(СВЦЭМ!$G$40:$G$759,СВЦЭМ!$A$40:$A$759,$A229,СВЦЭМ!$B$39:$B$758,G$225)+'СЕТ СН'!$F$12</f>
        <v>0</v>
      </c>
      <c r="H229" s="36">
        <f ca="1">SUMIFS(СВЦЭМ!$G$40:$G$759,СВЦЭМ!$A$40:$A$759,$A229,СВЦЭМ!$B$39:$B$758,H$225)+'СЕТ СН'!$F$12</f>
        <v>0</v>
      </c>
      <c r="I229" s="36">
        <f ca="1">SUMIFS(СВЦЭМ!$G$40:$G$759,СВЦЭМ!$A$40:$A$759,$A229,СВЦЭМ!$B$39:$B$758,I$225)+'СЕТ СН'!$F$12</f>
        <v>0</v>
      </c>
      <c r="J229" s="36">
        <f ca="1">SUMIFS(СВЦЭМ!$G$40:$G$759,СВЦЭМ!$A$40:$A$759,$A229,СВЦЭМ!$B$39:$B$758,J$225)+'СЕТ СН'!$F$12</f>
        <v>0</v>
      </c>
      <c r="K229" s="36">
        <f ca="1">SUMIFS(СВЦЭМ!$G$40:$G$759,СВЦЭМ!$A$40:$A$759,$A229,СВЦЭМ!$B$39:$B$758,K$225)+'СЕТ СН'!$F$12</f>
        <v>0</v>
      </c>
      <c r="L229" s="36">
        <f ca="1">SUMIFS(СВЦЭМ!$G$40:$G$759,СВЦЭМ!$A$40:$A$759,$A229,СВЦЭМ!$B$39:$B$758,L$225)+'СЕТ СН'!$F$12</f>
        <v>0</v>
      </c>
      <c r="M229" s="36">
        <f ca="1">SUMIFS(СВЦЭМ!$G$40:$G$759,СВЦЭМ!$A$40:$A$759,$A229,СВЦЭМ!$B$39:$B$758,M$225)+'СЕТ СН'!$F$12</f>
        <v>0</v>
      </c>
      <c r="N229" s="36">
        <f ca="1">SUMIFS(СВЦЭМ!$G$40:$G$759,СВЦЭМ!$A$40:$A$759,$A229,СВЦЭМ!$B$39:$B$758,N$225)+'СЕТ СН'!$F$12</f>
        <v>0</v>
      </c>
      <c r="O229" s="36">
        <f ca="1">SUMIFS(СВЦЭМ!$G$40:$G$759,СВЦЭМ!$A$40:$A$759,$A229,СВЦЭМ!$B$39:$B$758,O$225)+'СЕТ СН'!$F$12</f>
        <v>0</v>
      </c>
      <c r="P229" s="36">
        <f ca="1">SUMIFS(СВЦЭМ!$G$40:$G$759,СВЦЭМ!$A$40:$A$759,$A229,СВЦЭМ!$B$39:$B$758,P$225)+'СЕТ СН'!$F$12</f>
        <v>0</v>
      </c>
      <c r="Q229" s="36">
        <f ca="1">SUMIFS(СВЦЭМ!$G$40:$G$759,СВЦЭМ!$A$40:$A$759,$A229,СВЦЭМ!$B$39:$B$758,Q$225)+'СЕТ СН'!$F$12</f>
        <v>0</v>
      </c>
      <c r="R229" s="36">
        <f ca="1">SUMIFS(СВЦЭМ!$G$40:$G$759,СВЦЭМ!$A$40:$A$759,$A229,СВЦЭМ!$B$39:$B$758,R$225)+'СЕТ СН'!$F$12</f>
        <v>0</v>
      </c>
      <c r="S229" s="36">
        <f ca="1">SUMIFS(СВЦЭМ!$G$40:$G$759,СВЦЭМ!$A$40:$A$759,$A229,СВЦЭМ!$B$39:$B$758,S$225)+'СЕТ СН'!$F$12</f>
        <v>0</v>
      </c>
      <c r="T229" s="36">
        <f ca="1">SUMIFS(СВЦЭМ!$G$40:$G$759,СВЦЭМ!$A$40:$A$759,$A229,СВЦЭМ!$B$39:$B$758,T$225)+'СЕТ СН'!$F$12</f>
        <v>0</v>
      </c>
      <c r="U229" s="36">
        <f ca="1">SUMIFS(СВЦЭМ!$G$40:$G$759,СВЦЭМ!$A$40:$A$759,$A229,СВЦЭМ!$B$39:$B$758,U$225)+'СЕТ СН'!$F$12</f>
        <v>0</v>
      </c>
      <c r="V229" s="36">
        <f ca="1">SUMIFS(СВЦЭМ!$G$40:$G$759,СВЦЭМ!$A$40:$A$759,$A229,СВЦЭМ!$B$39:$B$758,V$225)+'СЕТ СН'!$F$12</f>
        <v>0</v>
      </c>
      <c r="W229" s="36">
        <f ca="1">SUMIFS(СВЦЭМ!$G$40:$G$759,СВЦЭМ!$A$40:$A$759,$A229,СВЦЭМ!$B$39:$B$758,W$225)+'СЕТ СН'!$F$12</f>
        <v>0</v>
      </c>
      <c r="X229" s="36">
        <f ca="1">SUMIFS(СВЦЭМ!$G$40:$G$759,СВЦЭМ!$A$40:$A$759,$A229,СВЦЭМ!$B$39:$B$758,X$225)+'СЕТ СН'!$F$12</f>
        <v>0</v>
      </c>
      <c r="Y229" s="36">
        <f ca="1">SUMIFS(СВЦЭМ!$G$40:$G$759,СВЦЭМ!$A$40:$A$759,$A229,СВЦЭМ!$B$39:$B$758,Y$225)+'СЕТ СН'!$F$12</f>
        <v>0</v>
      </c>
    </row>
    <row r="230" spans="1:27" ht="15.75" hidden="1" x14ac:dyDescent="0.2">
      <c r="A230" s="35">
        <f t="shared" si="6"/>
        <v>45387</v>
      </c>
      <c r="B230" s="36">
        <f ca="1">SUMIFS(СВЦЭМ!$G$40:$G$759,СВЦЭМ!$A$40:$A$759,$A230,СВЦЭМ!$B$39:$B$758,B$225)+'СЕТ СН'!$F$12</f>
        <v>0</v>
      </c>
      <c r="C230" s="36">
        <f ca="1">SUMIFS(СВЦЭМ!$G$40:$G$759,СВЦЭМ!$A$40:$A$759,$A230,СВЦЭМ!$B$39:$B$758,C$225)+'СЕТ СН'!$F$12</f>
        <v>0</v>
      </c>
      <c r="D230" s="36">
        <f ca="1">SUMIFS(СВЦЭМ!$G$40:$G$759,СВЦЭМ!$A$40:$A$759,$A230,СВЦЭМ!$B$39:$B$758,D$225)+'СЕТ СН'!$F$12</f>
        <v>0</v>
      </c>
      <c r="E230" s="36">
        <f ca="1">SUMIFS(СВЦЭМ!$G$40:$G$759,СВЦЭМ!$A$40:$A$759,$A230,СВЦЭМ!$B$39:$B$758,E$225)+'СЕТ СН'!$F$12</f>
        <v>0</v>
      </c>
      <c r="F230" s="36">
        <f ca="1">SUMIFS(СВЦЭМ!$G$40:$G$759,СВЦЭМ!$A$40:$A$759,$A230,СВЦЭМ!$B$39:$B$758,F$225)+'СЕТ СН'!$F$12</f>
        <v>0</v>
      </c>
      <c r="G230" s="36">
        <f ca="1">SUMIFS(СВЦЭМ!$G$40:$G$759,СВЦЭМ!$A$40:$A$759,$A230,СВЦЭМ!$B$39:$B$758,G$225)+'СЕТ СН'!$F$12</f>
        <v>0</v>
      </c>
      <c r="H230" s="36">
        <f ca="1">SUMIFS(СВЦЭМ!$G$40:$G$759,СВЦЭМ!$A$40:$A$759,$A230,СВЦЭМ!$B$39:$B$758,H$225)+'СЕТ СН'!$F$12</f>
        <v>0</v>
      </c>
      <c r="I230" s="36">
        <f ca="1">SUMIFS(СВЦЭМ!$G$40:$G$759,СВЦЭМ!$A$40:$A$759,$A230,СВЦЭМ!$B$39:$B$758,I$225)+'СЕТ СН'!$F$12</f>
        <v>0</v>
      </c>
      <c r="J230" s="36">
        <f ca="1">SUMIFS(СВЦЭМ!$G$40:$G$759,СВЦЭМ!$A$40:$A$759,$A230,СВЦЭМ!$B$39:$B$758,J$225)+'СЕТ СН'!$F$12</f>
        <v>0</v>
      </c>
      <c r="K230" s="36">
        <f ca="1">SUMIFS(СВЦЭМ!$G$40:$G$759,СВЦЭМ!$A$40:$A$759,$A230,СВЦЭМ!$B$39:$B$758,K$225)+'СЕТ СН'!$F$12</f>
        <v>0</v>
      </c>
      <c r="L230" s="36">
        <f ca="1">SUMIFS(СВЦЭМ!$G$40:$G$759,СВЦЭМ!$A$40:$A$759,$A230,СВЦЭМ!$B$39:$B$758,L$225)+'СЕТ СН'!$F$12</f>
        <v>0</v>
      </c>
      <c r="M230" s="36">
        <f ca="1">SUMIFS(СВЦЭМ!$G$40:$G$759,СВЦЭМ!$A$40:$A$759,$A230,СВЦЭМ!$B$39:$B$758,M$225)+'СЕТ СН'!$F$12</f>
        <v>0</v>
      </c>
      <c r="N230" s="36">
        <f ca="1">SUMIFS(СВЦЭМ!$G$40:$G$759,СВЦЭМ!$A$40:$A$759,$A230,СВЦЭМ!$B$39:$B$758,N$225)+'СЕТ СН'!$F$12</f>
        <v>0</v>
      </c>
      <c r="O230" s="36">
        <f ca="1">SUMIFS(СВЦЭМ!$G$40:$G$759,СВЦЭМ!$A$40:$A$759,$A230,СВЦЭМ!$B$39:$B$758,O$225)+'СЕТ СН'!$F$12</f>
        <v>0</v>
      </c>
      <c r="P230" s="36">
        <f ca="1">SUMIFS(СВЦЭМ!$G$40:$G$759,СВЦЭМ!$A$40:$A$759,$A230,СВЦЭМ!$B$39:$B$758,P$225)+'СЕТ СН'!$F$12</f>
        <v>0</v>
      </c>
      <c r="Q230" s="36">
        <f ca="1">SUMIFS(СВЦЭМ!$G$40:$G$759,СВЦЭМ!$A$40:$A$759,$A230,СВЦЭМ!$B$39:$B$758,Q$225)+'СЕТ СН'!$F$12</f>
        <v>0</v>
      </c>
      <c r="R230" s="36">
        <f ca="1">SUMIFS(СВЦЭМ!$G$40:$G$759,СВЦЭМ!$A$40:$A$759,$A230,СВЦЭМ!$B$39:$B$758,R$225)+'СЕТ СН'!$F$12</f>
        <v>0</v>
      </c>
      <c r="S230" s="36">
        <f ca="1">SUMIFS(СВЦЭМ!$G$40:$G$759,СВЦЭМ!$A$40:$A$759,$A230,СВЦЭМ!$B$39:$B$758,S$225)+'СЕТ СН'!$F$12</f>
        <v>0</v>
      </c>
      <c r="T230" s="36">
        <f ca="1">SUMIFS(СВЦЭМ!$G$40:$G$759,СВЦЭМ!$A$40:$A$759,$A230,СВЦЭМ!$B$39:$B$758,T$225)+'СЕТ СН'!$F$12</f>
        <v>0</v>
      </c>
      <c r="U230" s="36">
        <f ca="1">SUMIFS(СВЦЭМ!$G$40:$G$759,СВЦЭМ!$A$40:$A$759,$A230,СВЦЭМ!$B$39:$B$758,U$225)+'СЕТ СН'!$F$12</f>
        <v>0</v>
      </c>
      <c r="V230" s="36">
        <f ca="1">SUMIFS(СВЦЭМ!$G$40:$G$759,СВЦЭМ!$A$40:$A$759,$A230,СВЦЭМ!$B$39:$B$758,V$225)+'СЕТ СН'!$F$12</f>
        <v>0</v>
      </c>
      <c r="W230" s="36">
        <f ca="1">SUMIFS(СВЦЭМ!$G$40:$G$759,СВЦЭМ!$A$40:$A$759,$A230,СВЦЭМ!$B$39:$B$758,W$225)+'СЕТ СН'!$F$12</f>
        <v>0</v>
      </c>
      <c r="X230" s="36">
        <f ca="1">SUMIFS(СВЦЭМ!$G$40:$G$759,СВЦЭМ!$A$40:$A$759,$A230,СВЦЭМ!$B$39:$B$758,X$225)+'СЕТ СН'!$F$12</f>
        <v>0</v>
      </c>
      <c r="Y230" s="36">
        <f ca="1">SUMIFS(СВЦЭМ!$G$40:$G$759,СВЦЭМ!$A$40:$A$759,$A230,СВЦЭМ!$B$39:$B$758,Y$225)+'СЕТ СН'!$F$12</f>
        <v>0</v>
      </c>
    </row>
    <row r="231" spans="1:27" ht="15.75" hidden="1" x14ac:dyDescent="0.2">
      <c r="A231" s="35">
        <f t="shared" si="6"/>
        <v>45388</v>
      </c>
      <c r="B231" s="36">
        <f ca="1">SUMIFS(СВЦЭМ!$G$40:$G$759,СВЦЭМ!$A$40:$A$759,$A231,СВЦЭМ!$B$39:$B$758,B$225)+'СЕТ СН'!$F$12</f>
        <v>0</v>
      </c>
      <c r="C231" s="36">
        <f ca="1">SUMIFS(СВЦЭМ!$G$40:$G$759,СВЦЭМ!$A$40:$A$759,$A231,СВЦЭМ!$B$39:$B$758,C$225)+'СЕТ СН'!$F$12</f>
        <v>0</v>
      </c>
      <c r="D231" s="36">
        <f ca="1">SUMIFS(СВЦЭМ!$G$40:$G$759,СВЦЭМ!$A$40:$A$759,$A231,СВЦЭМ!$B$39:$B$758,D$225)+'СЕТ СН'!$F$12</f>
        <v>0</v>
      </c>
      <c r="E231" s="36">
        <f ca="1">SUMIFS(СВЦЭМ!$G$40:$G$759,СВЦЭМ!$A$40:$A$759,$A231,СВЦЭМ!$B$39:$B$758,E$225)+'СЕТ СН'!$F$12</f>
        <v>0</v>
      </c>
      <c r="F231" s="36">
        <f ca="1">SUMIFS(СВЦЭМ!$G$40:$G$759,СВЦЭМ!$A$40:$A$759,$A231,СВЦЭМ!$B$39:$B$758,F$225)+'СЕТ СН'!$F$12</f>
        <v>0</v>
      </c>
      <c r="G231" s="36">
        <f ca="1">SUMIFS(СВЦЭМ!$G$40:$G$759,СВЦЭМ!$A$40:$A$759,$A231,СВЦЭМ!$B$39:$B$758,G$225)+'СЕТ СН'!$F$12</f>
        <v>0</v>
      </c>
      <c r="H231" s="36">
        <f ca="1">SUMIFS(СВЦЭМ!$G$40:$G$759,СВЦЭМ!$A$40:$A$759,$A231,СВЦЭМ!$B$39:$B$758,H$225)+'СЕТ СН'!$F$12</f>
        <v>0</v>
      </c>
      <c r="I231" s="36">
        <f ca="1">SUMIFS(СВЦЭМ!$G$40:$G$759,СВЦЭМ!$A$40:$A$759,$A231,СВЦЭМ!$B$39:$B$758,I$225)+'СЕТ СН'!$F$12</f>
        <v>0</v>
      </c>
      <c r="J231" s="36">
        <f ca="1">SUMIFS(СВЦЭМ!$G$40:$G$759,СВЦЭМ!$A$40:$A$759,$A231,СВЦЭМ!$B$39:$B$758,J$225)+'СЕТ СН'!$F$12</f>
        <v>0</v>
      </c>
      <c r="K231" s="36">
        <f ca="1">SUMIFS(СВЦЭМ!$G$40:$G$759,СВЦЭМ!$A$40:$A$759,$A231,СВЦЭМ!$B$39:$B$758,K$225)+'СЕТ СН'!$F$12</f>
        <v>0</v>
      </c>
      <c r="L231" s="36">
        <f ca="1">SUMIFS(СВЦЭМ!$G$40:$G$759,СВЦЭМ!$A$40:$A$759,$A231,СВЦЭМ!$B$39:$B$758,L$225)+'СЕТ СН'!$F$12</f>
        <v>0</v>
      </c>
      <c r="M231" s="36">
        <f ca="1">SUMIFS(СВЦЭМ!$G$40:$G$759,СВЦЭМ!$A$40:$A$759,$A231,СВЦЭМ!$B$39:$B$758,M$225)+'СЕТ СН'!$F$12</f>
        <v>0</v>
      </c>
      <c r="N231" s="36">
        <f ca="1">SUMIFS(СВЦЭМ!$G$40:$G$759,СВЦЭМ!$A$40:$A$759,$A231,СВЦЭМ!$B$39:$B$758,N$225)+'СЕТ СН'!$F$12</f>
        <v>0</v>
      </c>
      <c r="O231" s="36">
        <f ca="1">SUMIFS(СВЦЭМ!$G$40:$G$759,СВЦЭМ!$A$40:$A$759,$A231,СВЦЭМ!$B$39:$B$758,O$225)+'СЕТ СН'!$F$12</f>
        <v>0</v>
      </c>
      <c r="P231" s="36">
        <f ca="1">SUMIFS(СВЦЭМ!$G$40:$G$759,СВЦЭМ!$A$40:$A$759,$A231,СВЦЭМ!$B$39:$B$758,P$225)+'СЕТ СН'!$F$12</f>
        <v>0</v>
      </c>
      <c r="Q231" s="36">
        <f ca="1">SUMIFS(СВЦЭМ!$G$40:$G$759,СВЦЭМ!$A$40:$A$759,$A231,СВЦЭМ!$B$39:$B$758,Q$225)+'СЕТ СН'!$F$12</f>
        <v>0</v>
      </c>
      <c r="R231" s="36">
        <f ca="1">SUMIFS(СВЦЭМ!$G$40:$G$759,СВЦЭМ!$A$40:$A$759,$A231,СВЦЭМ!$B$39:$B$758,R$225)+'СЕТ СН'!$F$12</f>
        <v>0</v>
      </c>
      <c r="S231" s="36">
        <f ca="1">SUMIFS(СВЦЭМ!$G$40:$G$759,СВЦЭМ!$A$40:$A$759,$A231,СВЦЭМ!$B$39:$B$758,S$225)+'СЕТ СН'!$F$12</f>
        <v>0</v>
      </c>
      <c r="T231" s="36">
        <f ca="1">SUMIFS(СВЦЭМ!$G$40:$G$759,СВЦЭМ!$A$40:$A$759,$A231,СВЦЭМ!$B$39:$B$758,T$225)+'СЕТ СН'!$F$12</f>
        <v>0</v>
      </c>
      <c r="U231" s="36">
        <f ca="1">SUMIFS(СВЦЭМ!$G$40:$G$759,СВЦЭМ!$A$40:$A$759,$A231,СВЦЭМ!$B$39:$B$758,U$225)+'СЕТ СН'!$F$12</f>
        <v>0</v>
      </c>
      <c r="V231" s="36">
        <f ca="1">SUMIFS(СВЦЭМ!$G$40:$G$759,СВЦЭМ!$A$40:$A$759,$A231,СВЦЭМ!$B$39:$B$758,V$225)+'СЕТ СН'!$F$12</f>
        <v>0</v>
      </c>
      <c r="W231" s="36">
        <f ca="1">SUMIFS(СВЦЭМ!$G$40:$G$759,СВЦЭМ!$A$40:$A$759,$A231,СВЦЭМ!$B$39:$B$758,W$225)+'СЕТ СН'!$F$12</f>
        <v>0</v>
      </c>
      <c r="X231" s="36">
        <f ca="1">SUMIFS(СВЦЭМ!$G$40:$G$759,СВЦЭМ!$A$40:$A$759,$A231,СВЦЭМ!$B$39:$B$758,X$225)+'СЕТ СН'!$F$12</f>
        <v>0</v>
      </c>
      <c r="Y231" s="36">
        <f ca="1">SUMIFS(СВЦЭМ!$G$40:$G$759,СВЦЭМ!$A$40:$A$759,$A231,СВЦЭМ!$B$39:$B$758,Y$225)+'СЕТ СН'!$F$12</f>
        <v>0</v>
      </c>
    </row>
    <row r="232" spans="1:27" ht="15.75" hidden="1" x14ac:dyDescent="0.2">
      <c r="A232" s="35">
        <f t="shared" si="6"/>
        <v>45389</v>
      </c>
      <c r="B232" s="36">
        <f ca="1">SUMIFS(СВЦЭМ!$G$40:$G$759,СВЦЭМ!$A$40:$A$759,$A232,СВЦЭМ!$B$39:$B$758,B$225)+'СЕТ СН'!$F$12</f>
        <v>0</v>
      </c>
      <c r="C232" s="36">
        <f ca="1">SUMIFS(СВЦЭМ!$G$40:$G$759,СВЦЭМ!$A$40:$A$759,$A232,СВЦЭМ!$B$39:$B$758,C$225)+'СЕТ СН'!$F$12</f>
        <v>0</v>
      </c>
      <c r="D232" s="36">
        <f ca="1">SUMIFS(СВЦЭМ!$G$40:$G$759,СВЦЭМ!$A$40:$A$759,$A232,СВЦЭМ!$B$39:$B$758,D$225)+'СЕТ СН'!$F$12</f>
        <v>0</v>
      </c>
      <c r="E232" s="36">
        <f ca="1">SUMIFS(СВЦЭМ!$G$40:$G$759,СВЦЭМ!$A$40:$A$759,$A232,СВЦЭМ!$B$39:$B$758,E$225)+'СЕТ СН'!$F$12</f>
        <v>0</v>
      </c>
      <c r="F232" s="36">
        <f ca="1">SUMIFS(СВЦЭМ!$G$40:$G$759,СВЦЭМ!$A$40:$A$759,$A232,СВЦЭМ!$B$39:$B$758,F$225)+'СЕТ СН'!$F$12</f>
        <v>0</v>
      </c>
      <c r="G232" s="36">
        <f ca="1">SUMIFS(СВЦЭМ!$G$40:$G$759,СВЦЭМ!$A$40:$A$759,$A232,СВЦЭМ!$B$39:$B$758,G$225)+'СЕТ СН'!$F$12</f>
        <v>0</v>
      </c>
      <c r="H232" s="36">
        <f ca="1">SUMIFS(СВЦЭМ!$G$40:$G$759,СВЦЭМ!$A$40:$A$759,$A232,СВЦЭМ!$B$39:$B$758,H$225)+'СЕТ СН'!$F$12</f>
        <v>0</v>
      </c>
      <c r="I232" s="36">
        <f ca="1">SUMIFS(СВЦЭМ!$G$40:$G$759,СВЦЭМ!$A$40:$A$759,$A232,СВЦЭМ!$B$39:$B$758,I$225)+'СЕТ СН'!$F$12</f>
        <v>0</v>
      </c>
      <c r="J232" s="36">
        <f ca="1">SUMIFS(СВЦЭМ!$G$40:$G$759,СВЦЭМ!$A$40:$A$759,$A232,СВЦЭМ!$B$39:$B$758,J$225)+'СЕТ СН'!$F$12</f>
        <v>0</v>
      </c>
      <c r="K232" s="36">
        <f ca="1">SUMIFS(СВЦЭМ!$G$40:$G$759,СВЦЭМ!$A$40:$A$759,$A232,СВЦЭМ!$B$39:$B$758,K$225)+'СЕТ СН'!$F$12</f>
        <v>0</v>
      </c>
      <c r="L232" s="36">
        <f ca="1">SUMIFS(СВЦЭМ!$G$40:$G$759,СВЦЭМ!$A$40:$A$759,$A232,СВЦЭМ!$B$39:$B$758,L$225)+'СЕТ СН'!$F$12</f>
        <v>0</v>
      </c>
      <c r="M232" s="36">
        <f ca="1">SUMIFS(СВЦЭМ!$G$40:$G$759,СВЦЭМ!$A$40:$A$759,$A232,СВЦЭМ!$B$39:$B$758,M$225)+'СЕТ СН'!$F$12</f>
        <v>0</v>
      </c>
      <c r="N232" s="36">
        <f ca="1">SUMIFS(СВЦЭМ!$G$40:$G$759,СВЦЭМ!$A$40:$A$759,$A232,СВЦЭМ!$B$39:$B$758,N$225)+'СЕТ СН'!$F$12</f>
        <v>0</v>
      </c>
      <c r="O232" s="36">
        <f ca="1">SUMIFS(СВЦЭМ!$G$40:$G$759,СВЦЭМ!$A$40:$A$759,$A232,СВЦЭМ!$B$39:$B$758,O$225)+'СЕТ СН'!$F$12</f>
        <v>0</v>
      </c>
      <c r="P232" s="36">
        <f ca="1">SUMIFS(СВЦЭМ!$G$40:$G$759,СВЦЭМ!$A$40:$A$759,$A232,СВЦЭМ!$B$39:$B$758,P$225)+'СЕТ СН'!$F$12</f>
        <v>0</v>
      </c>
      <c r="Q232" s="36">
        <f ca="1">SUMIFS(СВЦЭМ!$G$40:$G$759,СВЦЭМ!$A$40:$A$759,$A232,СВЦЭМ!$B$39:$B$758,Q$225)+'СЕТ СН'!$F$12</f>
        <v>0</v>
      </c>
      <c r="R232" s="36">
        <f ca="1">SUMIFS(СВЦЭМ!$G$40:$G$759,СВЦЭМ!$A$40:$A$759,$A232,СВЦЭМ!$B$39:$B$758,R$225)+'СЕТ СН'!$F$12</f>
        <v>0</v>
      </c>
      <c r="S232" s="36">
        <f ca="1">SUMIFS(СВЦЭМ!$G$40:$G$759,СВЦЭМ!$A$40:$A$759,$A232,СВЦЭМ!$B$39:$B$758,S$225)+'СЕТ СН'!$F$12</f>
        <v>0</v>
      </c>
      <c r="T232" s="36">
        <f ca="1">SUMIFS(СВЦЭМ!$G$40:$G$759,СВЦЭМ!$A$40:$A$759,$A232,СВЦЭМ!$B$39:$B$758,T$225)+'СЕТ СН'!$F$12</f>
        <v>0</v>
      </c>
      <c r="U232" s="36">
        <f ca="1">SUMIFS(СВЦЭМ!$G$40:$G$759,СВЦЭМ!$A$40:$A$759,$A232,СВЦЭМ!$B$39:$B$758,U$225)+'СЕТ СН'!$F$12</f>
        <v>0</v>
      </c>
      <c r="V232" s="36">
        <f ca="1">SUMIFS(СВЦЭМ!$G$40:$G$759,СВЦЭМ!$A$40:$A$759,$A232,СВЦЭМ!$B$39:$B$758,V$225)+'СЕТ СН'!$F$12</f>
        <v>0</v>
      </c>
      <c r="W232" s="36">
        <f ca="1">SUMIFS(СВЦЭМ!$G$40:$G$759,СВЦЭМ!$A$40:$A$759,$A232,СВЦЭМ!$B$39:$B$758,W$225)+'СЕТ СН'!$F$12</f>
        <v>0</v>
      </c>
      <c r="X232" s="36">
        <f ca="1">SUMIFS(СВЦЭМ!$G$40:$G$759,СВЦЭМ!$A$40:$A$759,$A232,СВЦЭМ!$B$39:$B$758,X$225)+'СЕТ СН'!$F$12</f>
        <v>0</v>
      </c>
      <c r="Y232" s="36">
        <f ca="1">SUMIFS(СВЦЭМ!$G$40:$G$759,СВЦЭМ!$A$40:$A$759,$A232,СВЦЭМ!$B$39:$B$758,Y$225)+'СЕТ СН'!$F$12</f>
        <v>0</v>
      </c>
    </row>
    <row r="233" spans="1:27" ht="15.75" hidden="1" x14ac:dyDescent="0.2">
      <c r="A233" s="35">
        <f t="shared" si="6"/>
        <v>45390</v>
      </c>
      <c r="B233" s="36">
        <f ca="1">SUMIFS(СВЦЭМ!$G$40:$G$759,СВЦЭМ!$A$40:$A$759,$A233,СВЦЭМ!$B$39:$B$758,B$225)+'СЕТ СН'!$F$12</f>
        <v>0</v>
      </c>
      <c r="C233" s="36">
        <f ca="1">SUMIFS(СВЦЭМ!$G$40:$G$759,СВЦЭМ!$A$40:$A$759,$A233,СВЦЭМ!$B$39:$B$758,C$225)+'СЕТ СН'!$F$12</f>
        <v>0</v>
      </c>
      <c r="D233" s="36">
        <f ca="1">SUMIFS(СВЦЭМ!$G$40:$G$759,СВЦЭМ!$A$40:$A$759,$A233,СВЦЭМ!$B$39:$B$758,D$225)+'СЕТ СН'!$F$12</f>
        <v>0</v>
      </c>
      <c r="E233" s="36">
        <f ca="1">SUMIFS(СВЦЭМ!$G$40:$G$759,СВЦЭМ!$A$40:$A$759,$A233,СВЦЭМ!$B$39:$B$758,E$225)+'СЕТ СН'!$F$12</f>
        <v>0</v>
      </c>
      <c r="F233" s="36">
        <f ca="1">SUMIFS(СВЦЭМ!$G$40:$G$759,СВЦЭМ!$A$40:$A$759,$A233,СВЦЭМ!$B$39:$B$758,F$225)+'СЕТ СН'!$F$12</f>
        <v>0</v>
      </c>
      <c r="G233" s="36">
        <f ca="1">SUMIFS(СВЦЭМ!$G$40:$G$759,СВЦЭМ!$A$40:$A$759,$A233,СВЦЭМ!$B$39:$B$758,G$225)+'СЕТ СН'!$F$12</f>
        <v>0</v>
      </c>
      <c r="H233" s="36">
        <f ca="1">SUMIFS(СВЦЭМ!$G$40:$G$759,СВЦЭМ!$A$40:$A$759,$A233,СВЦЭМ!$B$39:$B$758,H$225)+'СЕТ СН'!$F$12</f>
        <v>0</v>
      </c>
      <c r="I233" s="36">
        <f ca="1">SUMIFS(СВЦЭМ!$G$40:$G$759,СВЦЭМ!$A$40:$A$759,$A233,СВЦЭМ!$B$39:$B$758,I$225)+'СЕТ СН'!$F$12</f>
        <v>0</v>
      </c>
      <c r="J233" s="36">
        <f ca="1">SUMIFS(СВЦЭМ!$G$40:$G$759,СВЦЭМ!$A$40:$A$759,$A233,СВЦЭМ!$B$39:$B$758,J$225)+'СЕТ СН'!$F$12</f>
        <v>0</v>
      </c>
      <c r="K233" s="36">
        <f ca="1">SUMIFS(СВЦЭМ!$G$40:$G$759,СВЦЭМ!$A$40:$A$759,$A233,СВЦЭМ!$B$39:$B$758,K$225)+'СЕТ СН'!$F$12</f>
        <v>0</v>
      </c>
      <c r="L233" s="36">
        <f ca="1">SUMIFS(СВЦЭМ!$G$40:$G$759,СВЦЭМ!$A$40:$A$759,$A233,СВЦЭМ!$B$39:$B$758,L$225)+'СЕТ СН'!$F$12</f>
        <v>0</v>
      </c>
      <c r="M233" s="36">
        <f ca="1">SUMIFS(СВЦЭМ!$G$40:$G$759,СВЦЭМ!$A$40:$A$759,$A233,СВЦЭМ!$B$39:$B$758,M$225)+'СЕТ СН'!$F$12</f>
        <v>0</v>
      </c>
      <c r="N233" s="36">
        <f ca="1">SUMIFS(СВЦЭМ!$G$40:$G$759,СВЦЭМ!$A$40:$A$759,$A233,СВЦЭМ!$B$39:$B$758,N$225)+'СЕТ СН'!$F$12</f>
        <v>0</v>
      </c>
      <c r="O233" s="36">
        <f ca="1">SUMIFS(СВЦЭМ!$G$40:$G$759,СВЦЭМ!$A$40:$A$759,$A233,СВЦЭМ!$B$39:$B$758,O$225)+'СЕТ СН'!$F$12</f>
        <v>0</v>
      </c>
      <c r="P233" s="36">
        <f ca="1">SUMIFS(СВЦЭМ!$G$40:$G$759,СВЦЭМ!$A$40:$A$759,$A233,СВЦЭМ!$B$39:$B$758,P$225)+'СЕТ СН'!$F$12</f>
        <v>0</v>
      </c>
      <c r="Q233" s="36">
        <f ca="1">SUMIFS(СВЦЭМ!$G$40:$G$759,СВЦЭМ!$A$40:$A$759,$A233,СВЦЭМ!$B$39:$B$758,Q$225)+'СЕТ СН'!$F$12</f>
        <v>0</v>
      </c>
      <c r="R233" s="36">
        <f ca="1">SUMIFS(СВЦЭМ!$G$40:$G$759,СВЦЭМ!$A$40:$A$759,$A233,СВЦЭМ!$B$39:$B$758,R$225)+'СЕТ СН'!$F$12</f>
        <v>0</v>
      </c>
      <c r="S233" s="36">
        <f ca="1">SUMIFS(СВЦЭМ!$G$40:$G$759,СВЦЭМ!$A$40:$A$759,$A233,СВЦЭМ!$B$39:$B$758,S$225)+'СЕТ СН'!$F$12</f>
        <v>0</v>
      </c>
      <c r="T233" s="36">
        <f ca="1">SUMIFS(СВЦЭМ!$G$40:$G$759,СВЦЭМ!$A$40:$A$759,$A233,СВЦЭМ!$B$39:$B$758,T$225)+'СЕТ СН'!$F$12</f>
        <v>0</v>
      </c>
      <c r="U233" s="36">
        <f ca="1">SUMIFS(СВЦЭМ!$G$40:$G$759,СВЦЭМ!$A$40:$A$759,$A233,СВЦЭМ!$B$39:$B$758,U$225)+'СЕТ СН'!$F$12</f>
        <v>0</v>
      </c>
      <c r="V233" s="36">
        <f ca="1">SUMIFS(СВЦЭМ!$G$40:$G$759,СВЦЭМ!$A$40:$A$759,$A233,СВЦЭМ!$B$39:$B$758,V$225)+'СЕТ СН'!$F$12</f>
        <v>0</v>
      </c>
      <c r="W233" s="36">
        <f ca="1">SUMIFS(СВЦЭМ!$G$40:$G$759,СВЦЭМ!$A$40:$A$759,$A233,СВЦЭМ!$B$39:$B$758,W$225)+'СЕТ СН'!$F$12</f>
        <v>0</v>
      </c>
      <c r="X233" s="36">
        <f ca="1">SUMIFS(СВЦЭМ!$G$40:$G$759,СВЦЭМ!$A$40:$A$759,$A233,СВЦЭМ!$B$39:$B$758,X$225)+'СЕТ СН'!$F$12</f>
        <v>0</v>
      </c>
      <c r="Y233" s="36">
        <f ca="1">SUMIFS(СВЦЭМ!$G$40:$G$759,СВЦЭМ!$A$40:$A$759,$A233,СВЦЭМ!$B$39:$B$758,Y$225)+'СЕТ СН'!$F$12</f>
        <v>0</v>
      </c>
    </row>
    <row r="234" spans="1:27" ht="15.75" hidden="1" x14ac:dyDescent="0.2">
      <c r="A234" s="35">
        <f t="shared" si="6"/>
        <v>45391</v>
      </c>
      <c r="B234" s="36">
        <f ca="1">SUMIFS(СВЦЭМ!$G$40:$G$759,СВЦЭМ!$A$40:$A$759,$A234,СВЦЭМ!$B$39:$B$758,B$225)+'СЕТ СН'!$F$12</f>
        <v>0</v>
      </c>
      <c r="C234" s="36">
        <f ca="1">SUMIFS(СВЦЭМ!$G$40:$G$759,СВЦЭМ!$A$40:$A$759,$A234,СВЦЭМ!$B$39:$B$758,C$225)+'СЕТ СН'!$F$12</f>
        <v>0</v>
      </c>
      <c r="D234" s="36">
        <f ca="1">SUMIFS(СВЦЭМ!$G$40:$G$759,СВЦЭМ!$A$40:$A$759,$A234,СВЦЭМ!$B$39:$B$758,D$225)+'СЕТ СН'!$F$12</f>
        <v>0</v>
      </c>
      <c r="E234" s="36">
        <f ca="1">SUMIFS(СВЦЭМ!$G$40:$G$759,СВЦЭМ!$A$40:$A$759,$A234,СВЦЭМ!$B$39:$B$758,E$225)+'СЕТ СН'!$F$12</f>
        <v>0</v>
      </c>
      <c r="F234" s="36">
        <f ca="1">SUMIFS(СВЦЭМ!$G$40:$G$759,СВЦЭМ!$A$40:$A$759,$A234,СВЦЭМ!$B$39:$B$758,F$225)+'СЕТ СН'!$F$12</f>
        <v>0</v>
      </c>
      <c r="G234" s="36">
        <f ca="1">SUMIFS(СВЦЭМ!$G$40:$G$759,СВЦЭМ!$A$40:$A$759,$A234,СВЦЭМ!$B$39:$B$758,G$225)+'СЕТ СН'!$F$12</f>
        <v>0</v>
      </c>
      <c r="H234" s="36">
        <f ca="1">SUMIFS(СВЦЭМ!$G$40:$G$759,СВЦЭМ!$A$40:$A$759,$A234,СВЦЭМ!$B$39:$B$758,H$225)+'СЕТ СН'!$F$12</f>
        <v>0</v>
      </c>
      <c r="I234" s="36">
        <f ca="1">SUMIFS(СВЦЭМ!$G$40:$G$759,СВЦЭМ!$A$40:$A$759,$A234,СВЦЭМ!$B$39:$B$758,I$225)+'СЕТ СН'!$F$12</f>
        <v>0</v>
      </c>
      <c r="J234" s="36">
        <f ca="1">SUMIFS(СВЦЭМ!$G$40:$G$759,СВЦЭМ!$A$40:$A$759,$A234,СВЦЭМ!$B$39:$B$758,J$225)+'СЕТ СН'!$F$12</f>
        <v>0</v>
      </c>
      <c r="K234" s="36">
        <f ca="1">SUMIFS(СВЦЭМ!$G$40:$G$759,СВЦЭМ!$A$40:$A$759,$A234,СВЦЭМ!$B$39:$B$758,K$225)+'СЕТ СН'!$F$12</f>
        <v>0</v>
      </c>
      <c r="L234" s="36">
        <f ca="1">SUMIFS(СВЦЭМ!$G$40:$G$759,СВЦЭМ!$A$40:$A$759,$A234,СВЦЭМ!$B$39:$B$758,L$225)+'СЕТ СН'!$F$12</f>
        <v>0</v>
      </c>
      <c r="M234" s="36">
        <f ca="1">SUMIFS(СВЦЭМ!$G$40:$G$759,СВЦЭМ!$A$40:$A$759,$A234,СВЦЭМ!$B$39:$B$758,M$225)+'СЕТ СН'!$F$12</f>
        <v>0</v>
      </c>
      <c r="N234" s="36">
        <f ca="1">SUMIFS(СВЦЭМ!$G$40:$G$759,СВЦЭМ!$A$40:$A$759,$A234,СВЦЭМ!$B$39:$B$758,N$225)+'СЕТ СН'!$F$12</f>
        <v>0</v>
      </c>
      <c r="O234" s="36">
        <f ca="1">SUMIFS(СВЦЭМ!$G$40:$G$759,СВЦЭМ!$A$40:$A$759,$A234,СВЦЭМ!$B$39:$B$758,O$225)+'СЕТ СН'!$F$12</f>
        <v>0</v>
      </c>
      <c r="P234" s="36">
        <f ca="1">SUMIFS(СВЦЭМ!$G$40:$G$759,СВЦЭМ!$A$40:$A$759,$A234,СВЦЭМ!$B$39:$B$758,P$225)+'СЕТ СН'!$F$12</f>
        <v>0</v>
      </c>
      <c r="Q234" s="36">
        <f ca="1">SUMIFS(СВЦЭМ!$G$40:$G$759,СВЦЭМ!$A$40:$A$759,$A234,СВЦЭМ!$B$39:$B$758,Q$225)+'СЕТ СН'!$F$12</f>
        <v>0</v>
      </c>
      <c r="R234" s="36">
        <f ca="1">SUMIFS(СВЦЭМ!$G$40:$G$759,СВЦЭМ!$A$40:$A$759,$A234,СВЦЭМ!$B$39:$B$758,R$225)+'СЕТ СН'!$F$12</f>
        <v>0</v>
      </c>
      <c r="S234" s="36">
        <f ca="1">SUMIFS(СВЦЭМ!$G$40:$G$759,СВЦЭМ!$A$40:$A$759,$A234,СВЦЭМ!$B$39:$B$758,S$225)+'СЕТ СН'!$F$12</f>
        <v>0</v>
      </c>
      <c r="T234" s="36">
        <f ca="1">SUMIFS(СВЦЭМ!$G$40:$G$759,СВЦЭМ!$A$40:$A$759,$A234,СВЦЭМ!$B$39:$B$758,T$225)+'СЕТ СН'!$F$12</f>
        <v>0</v>
      </c>
      <c r="U234" s="36">
        <f ca="1">SUMIFS(СВЦЭМ!$G$40:$G$759,СВЦЭМ!$A$40:$A$759,$A234,СВЦЭМ!$B$39:$B$758,U$225)+'СЕТ СН'!$F$12</f>
        <v>0</v>
      </c>
      <c r="V234" s="36">
        <f ca="1">SUMIFS(СВЦЭМ!$G$40:$G$759,СВЦЭМ!$A$40:$A$759,$A234,СВЦЭМ!$B$39:$B$758,V$225)+'СЕТ СН'!$F$12</f>
        <v>0</v>
      </c>
      <c r="W234" s="36">
        <f ca="1">SUMIFS(СВЦЭМ!$G$40:$G$759,СВЦЭМ!$A$40:$A$759,$A234,СВЦЭМ!$B$39:$B$758,W$225)+'СЕТ СН'!$F$12</f>
        <v>0</v>
      </c>
      <c r="X234" s="36">
        <f ca="1">SUMIFS(СВЦЭМ!$G$40:$G$759,СВЦЭМ!$A$40:$A$759,$A234,СВЦЭМ!$B$39:$B$758,X$225)+'СЕТ СН'!$F$12</f>
        <v>0</v>
      </c>
      <c r="Y234" s="36">
        <f ca="1">SUMIFS(СВЦЭМ!$G$40:$G$759,СВЦЭМ!$A$40:$A$759,$A234,СВЦЭМ!$B$39:$B$758,Y$225)+'СЕТ СН'!$F$12</f>
        <v>0</v>
      </c>
    </row>
    <row r="235" spans="1:27" ht="15.75" hidden="1" x14ac:dyDescent="0.2">
      <c r="A235" s="35">
        <f t="shared" si="6"/>
        <v>45392</v>
      </c>
      <c r="B235" s="36">
        <f ca="1">SUMIFS(СВЦЭМ!$G$40:$G$759,СВЦЭМ!$A$40:$A$759,$A235,СВЦЭМ!$B$39:$B$758,B$225)+'СЕТ СН'!$F$12</f>
        <v>0</v>
      </c>
      <c r="C235" s="36">
        <f ca="1">SUMIFS(СВЦЭМ!$G$40:$G$759,СВЦЭМ!$A$40:$A$759,$A235,СВЦЭМ!$B$39:$B$758,C$225)+'СЕТ СН'!$F$12</f>
        <v>0</v>
      </c>
      <c r="D235" s="36">
        <f ca="1">SUMIFS(СВЦЭМ!$G$40:$G$759,СВЦЭМ!$A$40:$A$759,$A235,СВЦЭМ!$B$39:$B$758,D$225)+'СЕТ СН'!$F$12</f>
        <v>0</v>
      </c>
      <c r="E235" s="36">
        <f ca="1">SUMIFS(СВЦЭМ!$G$40:$G$759,СВЦЭМ!$A$40:$A$759,$A235,СВЦЭМ!$B$39:$B$758,E$225)+'СЕТ СН'!$F$12</f>
        <v>0</v>
      </c>
      <c r="F235" s="36">
        <f ca="1">SUMIFS(СВЦЭМ!$G$40:$G$759,СВЦЭМ!$A$40:$A$759,$A235,СВЦЭМ!$B$39:$B$758,F$225)+'СЕТ СН'!$F$12</f>
        <v>0</v>
      </c>
      <c r="G235" s="36">
        <f ca="1">SUMIFS(СВЦЭМ!$G$40:$G$759,СВЦЭМ!$A$40:$A$759,$A235,СВЦЭМ!$B$39:$B$758,G$225)+'СЕТ СН'!$F$12</f>
        <v>0</v>
      </c>
      <c r="H235" s="36">
        <f ca="1">SUMIFS(СВЦЭМ!$G$40:$G$759,СВЦЭМ!$A$40:$A$759,$A235,СВЦЭМ!$B$39:$B$758,H$225)+'СЕТ СН'!$F$12</f>
        <v>0</v>
      </c>
      <c r="I235" s="36">
        <f ca="1">SUMIFS(СВЦЭМ!$G$40:$G$759,СВЦЭМ!$A$40:$A$759,$A235,СВЦЭМ!$B$39:$B$758,I$225)+'СЕТ СН'!$F$12</f>
        <v>0</v>
      </c>
      <c r="J235" s="36">
        <f ca="1">SUMIFS(СВЦЭМ!$G$40:$G$759,СВЦЭМ!$A$40:$A$759,$A235,СВЦЭМ!$B$39:$B$758,J$225)+'СЕТ СН'!$F$12</f>
        <v>0</v>
      </c>
      <c r="K235" s="36">
        <f ca="1">SUMIFS(СВЦЭМ!$G$40:$G$759,СВЦЭМ!$A$40:$A$759,$A235,СВЦЭМ!$B$39:$B$758,K$225)+'СЕТ СН'!$F$12</f>
        <v>0</v>
      </c>
      <c r="L235" s="36">
        <f ca="1">SUMIFS(СВЦЭМ!$G$40:$G$759,СВЦЭМ!$A$40:$A$759,$A235,СВЦЭМ!$B$39:$B$758,L$225)+'СЕТ СН'!$F$12</f>
        <v>0</v>
      </c>
      <c r="M235" s="36">
        <f ca="1">SUMIFS(СВЦЭМ!$G$40:$G$759,СВЦЭМ!$A$40:$A$759,$A235,СВЦЭМ!$B$39:$B$758,M$225)+'СЕТ СН'!$F$12</f>
        <v>0</v>
      </c>
      <c r="N235" s="36">
        <f ca="1">SUMIFS(СВЦЭМ!$G$40:$G$759,СВЦЭМ!$A$40:$A$759,$A235,СВЦЭМ!$B$39:$B$758,N$225)+'СЕТ СН'!$F$12</f>
        <v>0</v>
      </c>
      <c r="O235" s="36">
        <f ca="1">SUMIFS(СВЦЭМ!$G$40:$G$759,СВЦЭМ!$A$40:$A$759,$A235,СВЦЭМ!$B$39:$B$758,O$225)+'СЕТ СН'!$F$12</f>
        <v>0</v>
      </c>
      <c r="P235" s="36">
        <f ca="1">SUMIFS(СВЦЭМ!$G$40:$G$759,СВЦЭМ!$A$40:$A$759,$A235,СВЦЭМ!$B$39:$B$758,P$225)+'СЕТ СН'!$F$12</f>
        <v>0</v>
      </c>
      <c r="Q235" s="36">
        <f ca="1">SUMIFS(СВЦЭМ!$G$40:$G$759,СВЦЭМ!$A$40:$A$759,$A235,СВЦЭМ!$B$39:$B$758,Q$225)+'СЕТ СН'!$F$12</f>
        <v>0</v>
      </c>
      <c r="R235" s="36">
        <f ca="1">SUMIFS(СВЦЭМ!$G$40:$G$759,СВЦЭМ!$A$40:$A$759,$A235,СВЦЭМ!$B$39:$B$758,R$225)+'СЕТ СН'!$F$12</f>
        <v>0</v>
      </c>
      <c r="S235" s="36">
        <f ca="1">SUMIFS(СВЦЭМ!$G$40:$G$759,СВЦЭМ!$A$40:$A$759,$A235,СВЦЭМ!$B$39:$B$758,S$225)+'СЕТ СН'!$F$12</f>
        <v>0</v>
      </c>
      <c r="T235" s="36">
        <f ca="1">SUMIFS(СВЦЭМ!$G$40:$G$759,СВЦЭМ!$A$40:$A$759,$A235,СВЦЭМ!$B$39:$B$758,T$225)+'СЕТ СН'!$F$12</f>
        <v>0</v>
      </c>
      <c r="U235" s="36">
        <f ca="1">SUMIFS(СВЦЭМ!$G$40:$G$759,СВЦЭМ!$A$40:$A$759,$A235,СВЦЭМ!$B$39:$B$758,U$225)+'СЕТ СН'!$F$12</f>
        <v>0</v>
      </c>
      <c r="V235" s="36">
        <f ca="1">SUMIFS(СВЦЭМ!$G$40:$G$759,СВЦЭМ!$A$40:$A$759,$A235,СВЦЭМ!$B$39:$B$758,V$225)+'СЕТ СН'!$F$12</f>
        <v>0</v>
      </c>
      <c r="W235" s="36">
        <f ca="1">SUMIFS(СВЦЭМ!$G$40:$G$759,СВЦЭМ!$A$40:$A$759,$A235,СВЦЭМ!$B$39:$B$758,W$225)+'СЕТ СН'!$F$12</f>
        <v>0</v>
      </c>
      <c r="X235" s="36">
        <f ca="1">SUMIFS(СВЦЭМ!$G$40:$G$759,СВЦЭМ!$A$40:$A$759,$A235,СВЦЭМ!$B$39:$B$758,X$225)+'СЕТ СН'!$F$12</f>
        <v>0</v>
      </c>
      <c r="Y235" s="36">
        <f ca="1">SUMIFS(СВЦЭМ!$G$40:$G$759,СВЦЭМ!$A$40:$A$759,$A235,СВЦЭМ!$B$39:$B$758,Y$225)+'СЕТ СН'!$F$12</f>
        <v>0</v>
      </c>
    </row>
    <row r="236" spans="1:27" ht="15.75" hidden="1" x14ac:dyDescent="0.2">
      <c r="A236" s="35">
        <f t="shared" si="6"/>
        <v>45393</v>
      </c>
      <c r="B236" s="36">
        <f ca="1">SUMIFS(СВЦЭМ!$G$40:$G$759,СВЦЭМ!$A$40:$A$759,$A236,СВЦЭМ!$B$39:$B$758,B$225)+'СЕТ СН'!$F$12</f>
        <v>0</v>
      </c>
      <c r="C236" s="36">
        <f ca="1">SUMIFS(СВЦЭМ!$G$40:$G$759,СВЦЭМ!$A$40:$A$759,$A236,СВЦЭМ!$B$39:$B$758,C$225)+'СЕТ СН'!$F$12</f>
        <v>0</v>
      </c>
      <c r="D236" s="36">
        <f ca="1">SUMIFS(СВЦЭМ!$G$40:$G$759,СВЦЭМ!$A$40:$A$759,$A236,СВЦЭМ!$B$39:$B$758,D$225)+'СЕТ СН'!$F$12</f>
        <v>0</v>
      </c>
      <c r="E236" s="36">
        <f ca="1">SUMIFS(СВЦЭМ!$G$40:$G$759,СВЦЭМ!$A$40:$A$759,$A236,СВЦЭМ!$B$39:$B$758,E$225)+'СЕТ СН'!$F$12</f>
        <v>0</v>
      </c>
      <c r="F236" s="36">
        <f ca="1">SUMIFS(СВЦЭМ!$G$40:$G$759,СВЦЭМ!$A$40:$A$759,$A236,СВЦЭМ!$B$39:$B$758,F$225)+'СЕТ СН'!$F$12</f>
        <v>0</v>
      </c>
      <c r="G236" s="36">
        <f ca="1">SUMIFS(СВЦЭМ!$G$40:$G$759,СВЦЭМ!$A$40:$A$759,$A236,СВЦЭМ!$B$39:$B$758,G$225)+'СЕТ СН'!$F$12</f>
        <v>0</v>
      </c>
      <c r="H236" s="36">
        <f ca="1">SUMIFS(СВЦЭМ!$G$40:$G$759,СВЦЭМ!$A$40:$A$759,$A236,СВЦЭМ!$B$39:$B$758,H$225)+'СЕТ СН'!$F$12</f>
        <v>0</v>
      </c>
      <c r="I236" s="36">
        <f ca="1">SUMIFS(СВЦЭМ!$G$40:$G$759,СВЦЭМ!$A$40:$A$759,$A236,СВЦЭМ!$B$39:$B$758,I$225)+'СЕТ СН'!$F$12</f>
        <v>0</v>
      </c>
      <c r="J236" s="36">
        <f ca="1">SUMIFS(СВЦЭМ!$G$40:$G$759,СВЦЭМ!$A$40:$A$759,$A236,СВЦЭМ!$B$39:$B$758,J$225)+'СЕТ СН'!$F$12</f>
        <v>0</v>
      </c>
      <c r="K236" s="36">
        <f ca="1">SUMIFS(СВЦЭМ!$G$40:$G$759,СВЦЭМ!$A$40:$A$759,$A236,СВЦЭМ!$B$39:$B$758,K$225)+'СЕТ СН'!$F$12</f>
        <v>0</v>
      </c>
      <c r="L236" s="36">
        <f ca="1">SUMIFS(СВЦЭМ!$G$40:$G$759,СВЦЭМ!$A$40:$A$759,$A236,СВЦЭМ!$B$39:$B$758,L$225)+'СЕТ СН'!$F$12</f>
        <v>0</v>
      </c>
      <c r="M236" s="36">
        <f ca="1">SUMIFS(СВЦЭМ!$G$40:$G$759,СВЦЭМ!$A$40:$A$759,$A236,СВЦЭМ!$B$39:$B$758,M$225)+'СЕТ СН'!$F$12</f>
        <v>0</v>
      </c>
      <c r="N236" s="36">
        <f ca="1">SUMIFS(СВЦЭМ!$G$40:$G$759,СВЦЭМ!$A$40:$A$759,$A236,СВЦЭМ!$B$39:$B$758,N$225)+'СЕТ СН'!$F$12</f>
        <v>0</v>
      </c>
      <c r="O236" s="36">
        <f ca="1">SUMIFS(СВЦЭМ!$G$40:$G$759,СВЦЭМ!$A$40:$A$759,$A236,СВЦЭМ!$B$39:$B$758,O$225)+'СЕТ СН'!$F$12</f>
        <v>0</v>
      </c>
      <c r="P236" s="36">
        <f ca="1">SUMIFS(СВЦЭМ!$G$40:$G$759,СВЦЭМ!$A$40:$A$759,$A236,СВЦЭМ!$B$39:$B$758,P$225)+'СЕТ СН'!$F$12</f>
        <v>0</v>
      </c>
      <c r="Q236" s="36">
        <f ca="1">SUMIFS(СВЦЭМ!$G$40:$G$759,СВЦЭМ!$A$40:$A$759,$A236,СВЦЭМ!$B$39:$B$758,Q$225)+'СЕТ СН'!$F$12</f>
        <v>0</v>
      </c>
      <c r="R236" s="36">
        <f ca="1">SUMIFS(СВЦЭМ!$G$40:$G$759,СВЦЭМ!$A$40:$A$759,$A236,СВЦЭМ!$B$39:$B$758,R$225)+'СЕТ СН'!$F$12</f>
        <v>0</v>
      </c>
      <c r="S236" s="36">
        <f ca="1">SUMIFS(СВЦЭМ!$G$40:$G$759,СВЦЭМ!$A$40:$A$759,$A236,СВЦЭМ!$B$39:$B$758,S$225)+'СЕТ СН'!$F$12</f>
        <v>0</v>
      </c>
      <c r="T236" s="36">
        <f ca="1">SUMIFS(СВЦЭМ!$G$40:$G$759,СВЦЭМ!$A$40:$A$759,$A236,СВЦЭМ!$B$39:$B$758,T$225)+'СЕТ СН'!$F$12</f>
        <v>0</v>
      </c>
      <c r="U236" s="36">
        <f ca="1">SUMIFS(СВЦЭМ!$G$40:$G$759,СВЦЭМ!$A$40:$A$759,$A236,СВЦЭМ!$B$39:$B$758,U$225)+'СЕТ СН'!$F$12</f>
        <v>0</v>
      </c>
      <c r="V236" s="36">
        <f ca="1">SUMIFS(СВЦЭМ!$G$40:$G$759,СВЦЭМ!$A$40:$A$759,$A236,СВЦЭМ!$B$39:$B$758,V$225)+'СЕТ СН'!$F$12</f>
        <v>0</v>
      </c>
      <c r="W236" s="36">
        <f ca="1">SUMIFS(СВЦЭМ!$G$40:$G$759,СВЦЭМ!$A$40:$A$759,$A236,СВЦЭМ!$B$39:$B$758,W$225)+'СЕТ СН'!$F$12</f>
        <v>0</v>
      </c>
      <c r="X236" s="36">
        <f ca="1">SUMIFS(СВЦЭМ!$G$40:$G$759,СВЦЭМ!$A$40:$A$759,$A236,СВЦЭМ!$B$39:$B$758,X$225)+'СЕТ СН'!$F$12</f>
        <v>0</v>
      </c>
      <c r="Y236" s="36">
        <f ca="1">SUMIFS(СВЦЭМ!$G$40:$G$759,СВЦЭМ!$A$40:$A$759,$A236,СВЦЭМ!$B$39:$B$758,Y$225)+'СЕТ СН'!$F$12</f>
        <v>0</v>
      </c>
    </row>
    <row r="237" spans="1:27" ht="15.75" hidden="1" x14ac:dyDescent="0.2">
      <c r="A237" s="35">
        <f t="shared" si="6"/>
        <v>45394</v>
      </c>
      <c r="B237" s="36">
        <f ca="1">SUMIFS(СВЦЭМ!$G$40:$G$759,СВЦЭМ!$A$40:$A$759,$A237,СВЦЭМ!$B$39:$B$758,B$225)+'СЕТ СН'!$F$12</f>
        <v>0</v>
      </c>
      <c r="C237" s="36">
        <f ca="1">SUMIFS(СВЦЭМ!$G$40:$G$759,СВЦЭМ!$A$40:$A$759,$A237,СВЦЭМ!$B$39:$B$758,C$225)+'СЕТ СН'!$F$12</f>
        <v>0</v>
      </c>
      <c r="D237" s="36">
        <f ca="1">SUMIFS(СВЦЭМ!$G$40:$G$759,СВЦЭМ!$A$40:$A$759,$A237,СВЦЭМ!$B$39:$B$758,D$225)+'СЕТ СН'!$F$12</f>
        <v>0</v>
      </c>
      <c r="E237" s="36">
        <f ca="1">SUMIFS(СВЦЭМ!$G$40:$G$759,СВЦЭМ!$A$40:$A$759,$A237,СВЦЭМ!$B$39:$B$758,E$225)+'СЕТ СН'!$F$12</f>
        <v>0</v>
      </c>
      <c r="F237" s="36">
        <f ca="1">SUMIFS(СВЦЭМ!$G$40:$G$759,СВЦЭМ!$A$40:$A$759,$A237,СВЦЭМ!$B$39:$B$758,F$225)+'СЕТ СН'!$F$12</f>
        <v>0</v>
      </c>
      <c r="G237" s="36">
        <f ca="1">SUMIFS(СВЦЭМ!$G$40:$G$759,СВЦЭМ!$A$40:$A$759,$A237,СВЦЭМ!$B$39:$B$758,G$225)+'СЕТ СН'!$F$12</f>
        <v>0</v>
      </c>
      <c r="H237" s="36">
        <f ca="1">SUMIFS(СВЦЭМ!$G$40:$G$759,СВЦЭМ!$A$40:$A$759,$A237,СВЦЭМ!$B$39:$B$758,H$225)+'СЕТ СН'!$F$12</f>
        <v>0</v>
      </c>
      <c r="I237" s="36">
        <f ca="1">SUMIFS(СВЦЭМ!$G$40:$G$759,СВЦЭМ!$A$40:$A$759,$A237,СВЦЭМ!$B$39:$B$758,I$225)+'СЕТ СН'!$F$12</f>
        <v>0</v>
      </c>
      <c r="J237" s="36">
        <f ca="1">SUMIFS(СВЦЭМ!$G$40:$G$759,СВЦЭМ!$A$40:$A$759,$A237,СВЦЭМ!$B$39:$B$758,J$225)+'СЕТ СН'!$F$12</f>
        <v>0</v>
      </c>
      <c r="K237" s="36">
        <f ca="1">SUMIFS(СВЦЭМ!$G$40:$G$759,СВЦЭМ!$A$40:$A$759,$A237,СВЦЭМ!$B$39:$B$758,K$225)+'СЕТ СН'!$F$12</f>
        <v>0</v>
      </c>
      <c r="L237" s="36">
        <f ca="1">SUMIFS(СВЦЭМ!$G$40:$G$759,СВЦЭМ!$A$40:$A$759,$A237,СВЦЭМ!$B$39:$B$758,L$225)+'СЕТ СН'!$F$12</f>
        <v>0</v>
      </c>
      <c r="M237" s="36">
        <f ca="1">SUMIFS(СВЦЭМ!$G$40:$G$759,СВЦЭМ!$A$40:$A$759,$A237,СВЦЭМ!$B$39:$B$758,M$225)+'СЕТ СН'!$F$12</f>
        <v>0</v>
      </c>
      <c r="N237" s="36">
        <f ca="1">SUMIFS(СВЦЭМ!$G$40:$G$759,СВЦЭМ!$A$40:$A$759,$A237,СВЦЭМ!$B$39:$B$758,N$225)+'СЕТ СН'!$F$12</f>
        <v>0</v>
      </c>
      <c r="O237" s="36">
        <f ca="1">SUMIFS(СВЦЭМ!$G$40:$G$759,СВЦЭМ!$A$40:$A$759,$A237,СВЦЭМ!$B$39:$B$758,O$225)+'СЕТ СН'!$F$12</f>
        <v>0</v>
      </c>
      <c r="P237" s="36">
        <f ca="1">SUMIFS(СВЦЭМ!$G$40:$G$759,СВЦЭМ!$A$40:$A$759,$A237,СВЦЭМ!$B$39:$B$758,P$225)+'СЕТ СН'!$F$12</f>
        <v>0</v>
      </c>
      <c r="Q237" s="36">
        <f ca="1">SUMIFS(СВЦЭМ!$G$40:$G$759,СВЦЭМ!$A$40:$A$759,$A237,СВЦЭМ!$B$39:$B$758,Q$225)+'СЕТ СН'!$F$12</f>
        <v>0</v>
      </c>
      <c r="R237" s="36">
        <f ca="1">SUMIFS(СВЦЭМ!$G$40:$G$759,СВЦЭМ!$A$40:$A$759,$A237,СВЦЭМ!$B$39:$B$758,R$225)+'СЕТ СН'!$F$12</f>
        <v>0</v>
      </c>
      <c r="S237" s="36">
        <f ca="1">SUMIFS(СВЦЭМ!$G$40:$G$759,СВЦЭМ!$A$40:$A$759,$A237,СВЦЭМ!$B$39:$B$758,S$225)+'СЕТ СН'!$F$12</f>
        <v>0</v>
      </c>
      <c r="T237" s="36">
        <f ca="1">SUMIFS(СВЦЭМ!$G$40:$G$759,СВЦЭМ!$A$40:$A$759,$A237,СВЦЭМ!$B$39:$B$758,T$225)+'СЕТ СН'!$F$12</f>
        <v>0</v>
      </c>
      <c r="U237" s="36">
        <f ca="1">SUMIFS(СВЦЭМ!$G$40:$G$759,СВЦЭМ!$A$40:$A$759,$A237,СВЦЭМ!$B$39:$B$758,U$225)+'СЕТ СН'!$F$12</f>
        <v>0</v>
      </c>
      <c r="V237" s="36">
        <f ca="1">SUMIFS(СВЦЭМ!$G$40:$G$759,СВЦЭМ!$A$40:$A$759,$A237,СВЦЭМ!$B$39:$B$758,V$225)+'СЕТ СН'!$F$12</f>
        <v>0</v>
      </c>
      <c r="W237" s="36">
        <f ca="1">SUMIFS(СВЦЭМ!$G$40:$G$759,СВЦЭМ!$A$40:$A$759,$A237,СВЦЭМ!$B$39:$B$758,W$225)+'СЕТ СН'!$F$12</f>
        <v>0</v>
      </c>
      <c r="X237" s="36">
        <f ca="1">SUMIFS(СВЦЭМ!$G$40:$G$759,СВЦЭМ!$A$40:$A$759,$A237,СВЦЭМ!$B$39:$B$758,X$225)+'СЕТ СН'!$F$12</f>
        <v>0</v>
      </c>
      <c r="Y237" s="36">
        <f ca="1">SUMIFS(СВЦЭМ!$G$40:$G$759,СВЦЭМ!$A$40:$A$759,$A237,СВЦЭМ!$B$39:$B$758,Y$225)+'СЕТ СН'!$F$12</f>
        <v>0</v>
      </c>
    </row>
    <row r="238" spans="1:27" ht="15.75" hidden="1" x14ac:dyDescent="0.2">
      <c r="A238" s="35">
        <f t="shared" si="6"/>
        <v>45395</v>
      </c>
      <c r="B238" s="36">
        <f ca="1">SUMIFS(СВЦЭМ!$G$40:$G$759,СВЦЭМ!$A$40:$A$759,$A238,СВЦЭМ!$B$39:$B$758,B$225)+'СЕТ СН'!$F$12</f>
        <v>0</v>
      </c>
      <c r="C238" s="36">
        <f ca="1">SUMIFS(СВЦЭМ!$G$40:$G$759,СВЦЭМ!$A$40:$A$759,$A238,СВЦЭМ!$B$39:$B$758,C$225)+'СЕТ СН'!$F$12</f>
        <v>0</v>
      </c>
      <c r="D238" s="36">
        <f ca="1">SUMIFS(СВЦЭМ!$G$40:$G$759,СВЦЭМ!$A$40:$A$759,$A238,СВЦЭМ!$B$39:$B$758,D$225)+'СЕТ СН'!$F$12</f>
        <v>0</v>
      </c>
      <c r="E238" s="36">
        <f ca="1">SUMIFS(СВЦЭМ!$G$40:$G$759,СВЦЭМ!$A$40:$A$759,$A238,СВЦЭМ!$B$39:$B$758,E$225)+'СЕТ СН'!$F$12</f>
        <v>0</v>
      </c>
      <c r="F238" s="36">
        <f ca="1">SUMIFS(СВЦЭМ!$G$40:$G$759,СВЦЭМ!$A$40:$A$759,$A238,СВЦЭМ!$B$39:$B$758,F$225)+'СЕТ СН'!$F$12</f>
        <v>0</v>
      </c>
      <c r="G238" s="36">
        <f ca="1">SUMIFS(СВЦЭМ!$G$40:$G$759,СВЦЭМ!$A$40:$A$759,$A238,СВЦЭМ!$B$39:$B$758,G$225)+'СЕТ СН'!$F$12</f>
        <v>0</v>
      </c>
      <c r="H238" s="36">
        <f ca="1">SUMIFS(СВЦЭМ!$G$40:$G$759,СВЦЭМ!$A$40:$A$759,$A238,СВЦЭМ!$B$39:$B$758,H$225)+'СЕТ СН'!$F$12</f>
        <v>0</v>
      </c>
      <c r="I238" s="36">
        <f ca="1">SUMIFS(СВЦЭМ!$G$40:$G$759,СВЦЭМ!$A$40:$A$759,$A238,СВЦЭМ!$B$39:$B$758,I$225)+'СЕТ СН'!$F$12</f>
        <v>0</v>
      </c>
      <c r="J238" s="36">
        <f ca="1">SUMIFS(СВЦЭМ!$G$40:$G$759,СВЦЭМ!$A$40:$A$759,$A238,СВЦЭМ!$B$39:$B$758,J$225)+'СЕТ СН'!$F$12</f>
        <v>0</v>
      </c>
      <c r="K238" s="36">
        <f ca="1">SUMIFS(СВЦЭМ!$G$40:$G$759,СВЦЭМ!$A$40:$A$759,$A238,СВЦЭМ!$B$39:$B$758,K$225)+'СЕТ СН'!$F$12</f>
        <v>0</v>
      </c>
      <c r="L238" s="36">
        <f ca="1">SUMIFS(СВЦЭМ!$G$40:$G$759,СВЦЭМ!$A$40:$A$759,$A238,СВЦЭМ!$B$39:$B$758,L$225)+'СЕТ СН'!$F$12</f>
        <v>0</v>
      </c>
      <c r="M238" s="36">
        <f ca="1">SUMIFS(СВЦЭМ!$G$40:$G$759,СВЦЭМ!$A$40:$A$759,$A238,СВЦЭМ!$B$39:$B$758,M$225)+'СЕТ СН'!$F$12</f>
        <v>0</v>
      </c>
      <c r="N238" s="36">
        <f ca="1">SUMIFS(СВЦЭМ!$G$40:$G$759,СВЦЭМ!$A$40:$A$759,$A238,СВЦЭМ!$B$39:$B$758,N$225)+'СЕТ СН'!$F$12</f>
        <v>0</v>
      </c>
      <c r="O238" s="36">
        <f ca="1">SUMIFS(СВЦЭМ!$G$40:$G$759,СВЦЭМ!$A$40:$A$759,$A238,СВЦЭМ!$B$39:$B$758,O$225)+'СЕТ СН'!$F$12</f>
        <v>0</v>
      </c>
      <c r="P238" s="36">
        <f ca="1">SUMIFS(СВЦЭМ!$G$40:$G$759,СВЦЭМ!$A$40:$A$759,$A238,СВЦЭМ!$B$39:$B$758,P$225)+'СЕТ СН'!$F$12</f>
        <v>0</v>
      </c>
      <c r="Q238" s="36">
        <f ca="1">SUMIFS(СВЦЭМ!$G$40:$G$759,СВЦЭМ!$A$40:$A$759,$A238,СВЦЭМ!$B$39:$B$758,Q$225)+'СЕТ СН'!$F$12</f>
        <v>0</v>
      </c>
      <c r="R238" s="36">
        <f ca="1">SUMIFS(СВЦЭМ!$G$40:$G$759,СВЦЭМ!$A$40:$A$759,$A238,СВЦЭМ!$B$39:$B$758,R$225)+'СЕТ СН'!$F$12</f>
        <v>0</v>
      </c>
      <c r="S238" s="36">
        <f ca="1">SUMIFS(СВЦЭМ!$G$40:$G$759,СВЦЭМ!$A$40:$A$759,$A238,СВЦЭМ!$B$39:$B$758,S$225)+'СЕТ СН'!$F$12</f>
        <v>0</v>
      </c>
      <c r="T238" s="36">
        <f ca="1">SUMIFS(СВЦЭМ!$G$40:$G$759,СВЦЭМ!$A$40:$A$759,$A238,СВЦЭМ!$B$39:$B$758,T$225)+'СЕТ СН'!$F$12</f>
        <v>0</v>
      </c>
      <c r="U238" s="36">
        <f ca="1">SUMIFS(СВЦЭМ!$G$40:$G$759,СВЦЭМ!$A$40:$A$759,$A238,СВЦЭМ!$B$39:$B$758,U$225)+'СЕТ СН'!$F$12</f>
        <v>0</v>
      </c>
      <c r="V238" s="36">
        <f ca="1">SUMIFS(СВЦЭМ!$G$40:$G$759,СВЦЭМ!$A$40:$A$759,$A238,СВЦЭМ!$B$39:$B$758,V$225)+'СЕТ СН'!$F$12</f>
        <v>0</v>
      </c>
      <c r="W238" s="36">
        <f ca="1">SUMIFS(СВЦЭМ!$G$40:$G$759,СВЦЭМ!$A$40:$A$759,$A238,СВЦЭМ!$B$39:$B$758,W$225)+'СЕТ СН'!$F$12</f>
        <v>0</v>
      </c>
      <c r="X238" s="36">
        <f ca="1">SUMIFS(СВЦЭМ!$G$40:$G$759,СВЦЭМ!$A$40:$A$759,$A238,СВЦЭМ!$B$39:$B$758,X$225)+'СЕТ СН'!$F$12</f>
        <v>0</v>
      </c>
      <c r="Y238" s="36">
        <f ca="1">SUMIFS(СВЦЭМ!$G$40:$G$759,СВЦЭМ!$A$40:$A$759,$A238,СВЦЭМ!$B$39:$B$758,Y$225)+'СЕТ СН'!$F$12</f>
        <v>0</v>
      </c>
    </row>
    <row r="239" spans="1:27" ht="15.75" hidden="1" x14ac:dyDescent="0.2">
      <c r="A239" s="35">
        <f t="shared" si="6"/>
        <v>45396</v>
      </c>
      <c r="B239" s="36">
        <f ca="1">SUMIFS(СВЦЭМ!$G$40:$G$759,СВЦЭМ!$A$40:$A$759,$A239,СВЦЭМ!$B$39:$B$758,B$225)+'СЕТ СН'!$F$12</f>
        <v>0</v>
      </c>
      <c r="C239" s="36">
        <f ca="1">SUMIFS(СВЦЭМ!$G$40:$G$759,СВЦЭМ!$A$40:$A$759,$A239,СВЦЭМ!$B$39:$B$758,C$225)+'СЕТ СН'!$F$12</f>
        <v>0</v>
      </c>
      <c r="D239" s="36">
        <f ca="1">SUMIFS(СВЦЭМ!$G$40:$G$759,СВЦЭМ!$A$40:$A$759,$A239,СВЦЭМ!$B$39:$B$758,D$225)+'СЕТ СН'!$F$12</f>
        <v>0</v>
      </c>
      <c r="E239" s="36">
        <f ca="1">SUMIFS(СВЦЭМ!$G$40:$G$759,СВЦЭМ!$A$40:$A$759,$A239,СВЦЭМ!$B$39:$B$758,E$225)+'СЕТ СН'!$F$12</f>
        <v>0</v>
      </c>
      <c r="F239" s="36">
        <f ca="1">SUMIFS(СВЦЭМ!$G$40:$G$759,СВЦЭМ!$A$40:$A$759,$A239,СВЦЭМ!$B$39:$B$758,F$225)+'СЕТ СН'!$F$12</f>
        <v>0</v>
      </c>
      <c r="G239" s="36">
        <f ca="1">SUMIFS(СВЦЭМ!$G$40:$G$759,СВЦЭМ!$A$40:$A$759,$A239,СВЦЭМ!$B$39:$B$758,G$225)+'СЕТ СН'!$F$12</f>
        <v>0</v>
      </c>
      <c r="H239" s="36">
        <f ca="1">SUMIFS(СВЦЭМ!$G$40:$G$759,СВЦЭМ!$A$40:$A$759,$A239,СВЦЭМ!$B$39:$B$758,H$225)+'СЕТ СН'!$F$12</f>
        <v>0</v>
      </c>
      <c r="I239" s="36">
        <f ca="1">SUMIFS(СВЦЭМ!$G$40:$G$759,СВЦЭМ!$A$40:$A$759,$A239,СВЦЭМ!$B$39:$B$758,I$225)+'СЕТ СН'!$F$12</f>
        <v>0</v>
      </c>
      <c r="J239" s="36">
        <f ca="1">SUMIFS(СВЦЭМ!$G$40:$G$759,СВЦЭМ!$A$40:$A$759,$A239,СВЦЭМ!$B$39:$B$758,J$225)+'СЕТ СН'!$F$12</f>
        <v>0</v>
      </c>
      <c r="K239" s="36">
        <f ca="1">SUMIFS(СВЦЭМ!$G$40:$G$759,СВЦЭМ!$A$40:$A$759,$A239,СВЦЭМ!$B$39:$B$758,K$225)+'СЕТ СН'!$F$12</f>
        <v>0</v>
      </c>
      <c r="L239" s="36">
        <f ca="1">SUMIFS(СВЦЭМ!$G$40:$G$759,СВЦЭМ!$A$40:$A$759,$A239,СВЦЭМ!$B$39:$B$758,L$225)+'СЕТ СН'!$F$12</f>
        <v>0</v>
      </c>
      <c r="M239" s="36">
        <f ca="1">SUMIFS(СВЦЭМ!$G$40:$G$759,СВЦЭМ!$A$40:$A$759,$A239,СВЦЭМ!$B$39:$B$758,M$225)+'СЕТ СН'!$F$12</f>
        <v>0</v>
      </c>
      <c r="N239" s="36">
        <f ca="1">SUMIFS(СВЦЭМ!$G$40:$G$759,СВЦЭМ!$A$40:$A$759,$A239,СВЦЭМ!$B$39:$B$758,N$225)+'СЕТ СН'!$F$12</f>
        <v>0</v>
      </c>
      <c r="O239" s="36">
        <f ca="1">SUMIFS(СВЦЭМ!$G$40:$G$759,СВЦЭМ!$A$40:$A$759,$A239,СВЦЭМ!$B$39:$B$758,O$225)+'СЕТ СН'!$F$12</f>
        <v>0</v>
      </c>
      <c r="P239" s="36">
        <f ca="1">SUMIFS(СВЦЭМ!$G$40:$G$759,СВЦЭМ!$A$40:$A$759,$A239,СВЦЭМ!$B$39:$B$758,P$225)+'СЕТ СН'!$F$12</f>
        <v>0</v>
      </c>
      <c r="Q239" s="36">
        <f ca="1">SUMIFS(СВЦЭМ!$G$40:$G$759,СВЦЭМ!$A$40:$A$759,$A239,СВЦЭМ!$B$39:$B$758,Q$225)+'СЕТ СН'!$F$12</f>
        <v>0</v>
      </c>
      <c r="R239" s="36">
        <f ca="1">SUMIFS(СВЦЭМ!$G$40:$G$759,СВЦЭМ!$A$40:$A$759,$A239,СВЦЭМ!$B$39:$B$758,R$225)+'СЕТ СН'!$F$12</f>
        <v>0</v>
      </c>
      <c r="S239" s="36">
        <f ca="1">SUMIFS(СВЦЭМ!$G$40:$G$759,СВЦЭМ!$A$40:$A$759,$A239,СВЦЭМ!$B$39:$B$758,S$225)+'СЕТ СН'!$F$12</f>
        <v>0</v>
      </c>
      <c r="T239" s="36">
        <f ca="1">SUMIFS(СВЦЭМ!$G$40:$G$759,СВЦЭМ!$A$40:$A$759,$A239,СВЦЭМ!$B$39:$B$758,T$225)+'СЕТ СН'!$F$12</f>
        <v>0</v>
      </c>
      <c r="U239" s="36">
        <f ca="1">SUMIFS(СВЦЭМ!$G$40:$G$759,СВЦЭМ!$A$40:$A$759,$A239,СВЦЭМ!$B$39:$B$758,U$225)+'СЕТ СН'!$F$12</f>
        <v>0</v>
      </c>
      <c r="V239" s="36">
        <f ca="1">SUMIFS(СВЦЭМ!$G$40:$G$759,СВЦЭМ!$A$40:$A$759,$A239,СВЦЭМ!$B$39:$B$758,V$225)+'СЕТ СН'!$F$12</f>
        <v>0</v>
      </c>
      <c r="W239" s="36">
        <f ca="1">SUMIFS(СВЦЭМ!$G$40:$G$759,СВЦЭМ!$A$40:$A$759,$A239,СВЦЭМ!$B$39:$B$758,W$225)+'СЕТ СН'!$F$12</f>
        <v>0</v>
      </c>
      <c r="X239" s="36">
        <f ca="1">SUMIFS(СВЦЭМ!$G$40:$G$759,СВЦЭМ!$A$40:$A$759,$A239,СВЦЭМ!$B$39:$B$758,X$225)+'СЕТ СН'!$F$12</f>
        <v>0</v>
      </c>
      <c r="Y239" s="36">
        <f ca="1">SUMIFS(СВЦЭМ!$G$40:$G$759,СВЦЭМ!$A$40:$A$759,$A239,СВЦЭМ!$B$39:$B$758,Y$225)+'СЕТ СН'!$F$12</f>
        <v>0</v>
      </c>
    </row>
    <row r="240" spans="1:27" ht="15.75" hidden="1" x14ac:dyDescent="0.2">
      <c r="A240" s="35">
        <f t="shared" si="6"/>
        <v>45397</v>
      </c>
      <c r="B240" s="36">
        <f ca="1">SUMIFS(СВЦЭМ!$G$40:$G$759,СВЦЭМ!$A$40:$A$759,$A240,СВЦЭМ!$B$39:$B$758,B$225)+'СЕТ СН'!$F$12</f>
        <v>0</v>
      </c>
      <c r="C240" s="36">
        <f ca="1">SUMIFS(СВЦЭМ!$G$40:$G$759,СВЦЭМ!$A$40:$A$759,$A240,СВЦЭМ!$B$39:$B$758,C$225)+'СЕТ СН'!$F$12</f>
        <v>0</v>
      </c>
      <c r="D240" s="36">
        <f ca="1">SUMIFS(СВЦЭМ!$G$40:$G$759,СВЦЭМ!$A$40:$A$759,$A240,СВЦЭМ!$B$39:$B$758,D$225)+'СЕТ СН'!$F$12</f>
        <v>0</v>
      </c>
      <c r="E240" s="36">
        <f ca="1">SUMIFS(СВЦЭМ!$G$40:$G$759,СВЦЭМ!$A$40:$A$759,$A240,СВЦЭМ!$B$39:$B$758,E$225)+'СЕТ СН'!$F$12</f>
        <v>0</v>
      </c>
      <c r="F240" s="36">
        <f ca="1">SUMIFS(СВЦЭМ!$G$40:$G$759,СВЦЭМ!$A$40:$A$759,$A240,СВЦЭМ!$B$39:$B$758,F$225)+'СЕТ СН'!$F$12</f>
        <v>0</v>
      </c>
      <c r="G240" s="36">
        <f ca="1">SUMIFS(СВЦЭМ!$G$40:$G$759,СВЦЭМ!$A$40:$A$759,$A240,СВЦЭМ!$B$39:$B$758,G$225)+'СЕТ СН'!$F$12</f>
        <v>0</v>
      </c>
      <c r="H240" s="36">
        <f ca="1">SUMIFS(СВЦЭМ!$G$40:$G$759,СВЦЭМ!$A$40:$A$759,$A240,СВЦЭМ!$B$39:$B$758,H$225)+'СЕТ СН'!$F$12</f>
        <v>0</v>
      </c>
      <c r="I240" s="36">
        <f ca="1">SUMIFS(СВЦЭМ!$G$40:$G$759,СВЦЭМ!$A$40:$A$759,$A240,СВЦЭМ!$B$39:$B$758,I$225)+'СЕТ СН'!$F$12</f>
        <v>0</v>
      </c>
      <c r="J240" s="36">
        <f ca="1">SUMIFS(СВЦЭМ!$G$40:$G$759,СВЦЭМ!$A$40:$A$759,$A240,СВЦЭМ!$B$39:$B$758,J$225)+'СЕТ СН'!$F$12</f>
        <v>0</v>
      </c>
      <c r="K240" s="36">
        <f ca="1">SUMIFS(СВЦЭМ!$G$40:$G$759,СВЦЭМ!$A$40:$A$759,$A240,СВЦЭМ!$B$39:$B$758,K$225)+'СЕТ СН'!$F$12</f>
        <v>0</v>
      </c>
      <c r="L240" s="36">
        <f ca="1">SUMIFS(СВЦЭМ!$G$40:$G$759,СВЦЭМ!$A$40:$A$759,$A240,СВЦЭМ!$B$39:$B$758,L$225)+'СЕТ СН'!$F$12</f>
        <v>0</v>
      </c>
      <c r="M240" s="36">
        <f ca="1">SUMIFS(СВЦЭМ!$G$40:$G$759,СВЦЭМ!$A$40:$A$759,$A240,СВЦЭМ!$B$39:$B$758,M$225)+'СЕТ СН'!$F$12</f>
        <v>0</v>
      </c>
      <c r="N240" s="36">
        <f ca="1">SUMIFS(СВЦЭМ!$G$40:$G$759,СВЦЭМ!$A$40:$A$759,$A240,СВЦЭМ!$B$39:$B$758,N$225)+'СЕТ СН'!$F$12</f>
        <v>0</v>
      </c>
      <c r="O240" s="36">
        <f ca="1">SUMIFS(СВЦЭМ!$G$40:$G$759,СВЦЭМ!$A$40:$A$759,$A240,СВЦЭМ!$B$39:$B$758,O$225)+'СЕТ СН'!$F$12</f>
        <v>0</v>
      </c>
      <c r="P240" s="36">
        <f ca="1">SUMIFS(СВЦЭМ!$G$40:$G$759,СВЦЭМ!$A$40:$A$759,$A240,СВЦЭМ!$B$39:$B$758,P$225)+'СЕТ СН'!$F$12</f>
        <v>0</v>
      </c>
      <c r="Q240" s="36">
        <f ca="1">SUMIFS(СВЦЭМ!$G$40:$G$759,СВЦЭМ!$A$40:$A$759,$A240,СВЦЭМ!$B$39:$B$758,Q$225)+'СЕТ СН'!$F$12</f>
        <v>0</v>
      </c>
      <c r="R240" s="36">
        <f ca="1">SUMIFS(СВЦЭМ!$G$40:$G$759,СВЦЭМ!$A$40:$A$759,$A240,СВЦЭМ!$B$39:$B$758,R$225)+'СЕТ СН'!$F$12</f>
        <v>0</v>
      </c>
      <c r="S240" s="36">
        <f ca="1">SUMIFS(СВЦЭМ!$G$40:$G$759,СВЦЭМ!$A$40:$A$759,$A240,СВЦЭМ!$B$39:$B$758,S$225)+'СЕТ СН'!$F$12</f>
        <v>0</v>
      </c>
      <c r="T240" s="36">
        <f ca="1">SUMIFS(СВЦЭМ!$G$40:$G$759,СВЦЭМ!$A$40:$A$759,$A240,СВЦЭМ!$B$39:$B$758,T$225)+'СЕТ СН'!$F$12</f>
        <v>0</v>
      </c>
      <c r="U240" s="36">
        <f ca="1">SUMIFS(СВЦЭМ!$G$40:$G$759,СВЦЭМ!$A$40:$A$759,$A240,СВЦЭМ!$B$39:$B$758,U$225)+'СЕТ СН'!$F$12</f>
        <v>0</v>
      </c>
      <c r="V240" s="36">
        <f ca="1">SUMIFS(СВЦЭМ!$G$40:$G$759,СВЦЭМ!$A$40:$A$759,$A240,СВЦЭМ!$B$39:$B$758,V$225)+'СЕТ СН'!$F$12</f>
        <v>0</v>
      </c>
      <c r="W240" s="36">
        <f ca="1">SUMIFS(СВЦЭМ!$G$40:$G$759,СВЦЭМ!$A$40:$A$759,$A240,СВЦЭМ!$B$39:$B$758,W$225)+'СЕТ СН'!$F$12</f>
        <v>0</v>
      </c>
      <c r="X240" s="36">
        <f ca="1">SUMIFS(СВЦЭМ!$G$40:$G$759,СВЦЭМ!$A$40:$A$759,$A240,СВЦЭМ!$B$39:$B$758,X$225)+'СЕТ СН'!$F$12</f>
        <v>0</v>
      </c>
      <c r="Y240" s="36">
        <f ca="1">SUMIFS(СВЦЭМ!$G$40:$G$759,СВЦЭМ!$A$40:$A$759,$A240,СВЦЭМ!$B$39:$B$758,Y$225)+'СЕТ СН'!$F$12</f>
        <v>0</v>
      </c>
    </row>
    <row r="241" spans="1:25" ht="15.75" hidden="1" x14ac:dyDescent="0.2">
      <c r="A241" s="35">
        <f t="shared" si="6"/>
        <v>45398</v>
      </c>
      <c r="B241" s="36">
        <f ca="1">SUMIFS(СВЦЭМ!$G$40:$G$759,СВЦЭМ!$A$40:$A$759,$A241,СВЦЭМ!$B$39:$B$758,B$225)+'СЕТ СН'!$F$12</f>
        <v>0</v>
      </c>
      <c r="C241" s="36">
        <f ca="1">SUMIFS(СВЦЭМ!$G$40:$G$759,СВЦЭМ!$A$40:$A$759,$A241,СВЦЭМ!$B$39:$B$758,C$225)+'СЕТ СН'!$F$12</f>
        <v>0</v>
      </c>
      <c r="D241" s="36">
        <f ca="1">SUMIFS(СВЦЭМ!$G$40:$G$759,СВЦЭМ!$A$40:$A$759,$A241,СВЦЭМ!$B$39:$B$758,D$225)+'СЕТ СН'!$F$12</f>
        <v>0</v>
      </c>
      <c r="E241" s="36">
        <f ca="1">SUMIFS(СВЦЭМ!$G$40:$G$759,СВЦЭМ!$A$40:$A$759,$A241,СВЦЭМ!$B$39:$B$758,E$225)+'СЕТ СН'!$F$12</f>
        <v>0</v>
      </c>
      <c r="F241" s="36">
        <f ca="1">SUMIFS(СВЦЭМ!$G$40:$G$759,СВЦЭМ!$A$40:$A$759,$A241,СВЦЭМ!$B$39:$B$758,F$225)+'СЕТ СН'!$F$12</f>
        <v>0</v>
      </c>
      <c r="G241" s="36">
        <f ca="1">SUMIFS(СВЦЭМ!$G$40:$G$759,СВЦЭМ!$A$40:$A$759,$A241,СВЦЭМ!$B$39:$B$758,G$225)+'СЕТ СН'!$F$12</f>
        <v>0</v>
      </c>
      <c r="H241" s="36">
        <f ca="1">SUMIFS(СВЦЭМ!$G$40:$G$759,СВЦЭМ!$A$40:$A$759,$A241,СВЦЭМ!$B$39:$B$758,H$225)+'СЕТ СН'!$F$12</f>
        <v>0</v>
      </c>
      <c r="I241" s="36">
        <f ca="1">SUMIFS(СВЦЭМ!$G$40:$G$759,СВЦЭМ!$A$40:$A$759,$A241,СВЦЭМ!$B$39:$B$758,I$225)+'СЕТ СН'!$F$12</f>
        <v>0</v>
      </c>
      <c r="J241" s="36">
        <f ca="1">SUMIFS(СВЦЭМ!$G$40:$G$759,СВЦЭМ!$A$40:$A$759,$A241,СВЦЭМ!$B$39:$B$758,J$225)+'СЕТ СН'!$F$12</f>
        <v>0</v>
      </c>
      <c r="K241" s="36">
        <f ca="1">SUMIFS(СВЦЭМ!$G$40:$G$759,СВЦЭМ!$A$40:$A$759,$A241,СВЦЭМ!$B$39:$B$758,K$225)+'СЕТ СН'!$F$12</f>
        <v>0</v>
      </c>
      <c r="L241" s="36">
        <f ca="1">SUMIFS(СВЦЭМ!$G$40:$G$759,СВЦЭМ!$A$40:$A$759,$A241,СВЦЭМ!$B$39:$B$758,L$225)+'СЕТ СН'!$F$12</f>
        <v>0</v>
      </c>
      <c r="M241" s="36">
        <f ca="1">SUMIFS(СВЦЭМ!$G$40:$G$759,СВЦЭМ!$A$40:$A$759,$A241,СВЦЭМ!$B$39:$B$758,M$225)+'СЕТ СН'!$F$12</f>
        <v>0</v>
      </c>
      <c r="N241" s="36">
        <f ca="1">SUMIFS(СВЦЭМ!$G$40:$G$759,СВЦЭМ!$A$40:$A$759,$A241,СВЦЭМ!$B$39:$B$758,N$225)+'СЕТ СН'!$F$12</f>
        <v>0</v>
      </c>
      <c r="O241" s="36">
        <f ca="1">SUMIFS(СВЦЭМ!$G$40:$G$759,СВЦЭМ!$A$40:$A$759,$A241,СВЦЭМ!$B$39:$B$758,O$225)+'СЕТ СН'!$F$12</f>
        <v>0</v>
      </c>
      <c r="P241" s="36">
        <f ca="1">SUMIFS(СВЦЭМ!$G$40:$G$759,СВЦЭМ!$A$40:$A$759,$A241,СВЦЭМ!$B$39:$B$758,P$225)+'СЕТ СН'!$F$12</f>
        <v>0</v>
      </c>
      <c r="Q241" s="36">
        <f ca="1">SUMIFS(СВЦЭМ!$G$40:$G$759,СВЦЭМ!$A$40:$A$759,$A241,СВЦЭМ!$B$39:$B$758,Q$225)+'СЕТ СН'!$F$12</f>
        <v>0</v>
      </c>
      <c r="R241" s="36">
        <f ca="1">SUMIFS(СВЦЭМ!$G$40:$G$759,СВЦЭМ!$A$40:$A$759,$A241,СВЦЭМ!$B$39:$B$758,R$225)+'СЕТ СН'!$F$12</f>
        <v>0</v>
      </c>
      <c r="S241" s="36">
        <f ca="1">SUMIFS(СВЦЭМ!$G$40:$G$759,СВЦЭМ!$A$40:$A$759,$A241,СВЦЭМ!$B$39:$B$758,S$225)+'СЕТ СН'!$F$12</f>
        <v>0</v>
      </c>
      <c r="T241" s="36">
        <f ca="1">SUMIFS(СВЦЭМ!$G$40:$G$759,СВЦЭМ!$A$40:$A$759,$A241,СВЦЭМ!$B$39:$B$758,T$225)+'СЕТ СН'!$F$12</f>
        <v>0</v>
      </c>
      <c r="U241" s="36">
        <f ca="1">SUMIFS(СВЦЭМ!$G$40:$G$759,СВЦЭМ!$A$40:$A$759,$A241,СВЦЭМ!$B$39:$B$758,U$225)+'СЕТ СН'!$F$12</f>
        <v>0</v>
      </c>
      <c r="V241" s="36">
        <f ca="1">SUMIFS(СВЦЭМ!$G$40:$G$759,СВЦЭМ!$A$40:$A$759,$A241,СВЦЭМ!$B$39:$B$758,V$225)+'СЕТ СН'!$F$12</f>
        <v>0</v>
      </c>
      <c r="W241" s="36">
        <f ca="1">SUMIFS(СВЦЭМ!$G$40:$G$759,СВЦЭМ!$A$40:$A$759,$A241,СВЦЭМ!$B$39:$B$758,W$225)+'СЕТ СН'!$F$12</f>
        <v>0</v>
      </c>
      <c r="X241" s="36">
        <f ca="1">SUMIFS(СВЦЭМ!$G$40:$G$759,СВЦЭМ!$A$40:$A$759,$A241,СВЦЭМ!$B$39:$B$758,X$225)+'СЕТ СН'!$F$12</f>
        <v>0</v>
      </c>
      <c r="Y241" s="36">
        <f ca="1">SUMIFS(СВЦЭМ!$G$40:$G$759,СВЦЭМ!$A$40:$A$759,$A241,СВЦЭМ!$B$39:$B$758,Y$225)+'СЕТ СН'!$F$12</f>
        <v>0</v>
      </c>
    </row>
    <row r="242" spans="1:25" ht="15.75" hidden="1" x14ac:dyDescent="0.2">
      <c r="A242" s="35">
        <f t="shared" si="6"/>
        <v>45399</v>
      </c>
      <c r="B242" s="36">
        <f ca="1">SUMIFS(СВЦЭМ!$G$40:$G$759,СВЦЭМ!$A$40:$A$759,$A242,СВЦЭМ!$B$39:$B$758,B$225)+'СЕТ СН'!$F$12</f>
        <v>0</v>
      </c>
      <c r="C242" s="36">
        <f ca="1">SUMIFS(СВЦЭМ!$G$40:$G$759,СВЦЭМ!$A$40:$A$759,$A242,СВЦЭМ!$B$39:$B$758,C$225)+'СЕТ СН'!$F$12</f>
        <v>0</v>
      </c>
      <c r="D242" s="36">
        <f ca="1">SUMIFS(СВЦЭМ!$G$40:$G$759,СВЦЭМ!$A$40:$A$759,$A242,СВЦЭМ!$B$39:$B$758,D$225)+'СЕТ СН'!$F$12</f>
        <v>0</v>
      </c>
      <c r="E242" s="36">
        <f ca="1">SUMIFS(СВЦЭМ!$G$40:$G$759,СВЦЭМ!$A$40:$A$759,$A242,СВЦЭМ!$B$39:$B$758,E$225)+'СЕТ СН'!$F$12</f>
        <v>0</v>
      </c>
      <c r="F242" s="36">
        <f ca="1">SUMIFS(СВЦЭМ!$G$40:$G$759,СВЦЭМ!$A$40:$A$759,$A242,СВЦЭМ!$B$39:$B$758,F$225)+'СЕТ СН'!$F$12</f>
        <v>0</v>
      </c>
      <c r="G242" s="36">
        <f ca="1">SUMIFS(СВЦЭМ!$G$40:$G$759,СВЦЭМ!$A$40:$A$759,$A242,СВЦЭМ!$B$39:$B$758,G$225)+'СЕТ СН'!$F$12</f>
        <v>0</v>
      </c>
      <c r="H242" s="36">
        <f ca="1">SUMIFS(СВЦЭМ!$G$40:$G$759,СВЦЭМ!$A$40:$A$759,$A242,СВЦЭМ!$B$39:$B$758,H$225)+'СЕТ СН'!$F$12</f>
        <v>0</v>
      </c>
      <c r="I242" s="36">
        <f ca="1">SUMIFS(СВЦЭМ!$G$40:$G$759,СВЦЭМ!$A$40:$A$759,$A242,СВЦЭМ!$B$39:$B$758,I$225)+'СЕТ СН'!$F$12</f>
        <v>0</v>
      </c>
      <c r="J242" s="36">
        <f ca="1">SUMIFS(СВЦЭМ!$G$40:$G$759,СВЦЭМ!$A$40:$A$759,$A242,СВЦЭМ!$B$39:$B$758,J$225)+'СЕТ СН'!$F$12</f>
        <v>0</v>
      </c>
      <c r="K242" s="36">
        <f ca="1">SUMIFS(СВЦЭМ!$G$40:$G$759,СВЦЭМ!$A$40:$A$759,$A242,СВЦЭМ!$B$39:$B$758,K$225)+'СЕТ СН'!$F$12</f>
        <v>0</v>
      </c>
      <c r="L242" s="36">
        <f ca="1">SUMIFS(СВЦЭМ!$G$40:$G$759,СВЦЭМ!$A$40:$A$759,$A242,СВЦЭМ!$B$39:$B$758,L$225)+'СЕТ СН'!$F$12</f>
        <v>0</v>
      </c>
      <c r="M242" s="36">
        <f ca="1">SUMIFS(СВЦЭМ!$G$40:$G$759,СВЦЭМ!$A$40:$A$759,$A242,СВЦЭМ!$B$39:$B$758,M$225)+'СЕТ СН'!$F$12</f>
        <v>0</v>
      </c>
      <c r="N242" s="36">
        <f ca="1">SUMIFS(СВЦЭМ!$G$40:$G$759,СВЦЭМ!$A$40:$A$759,$A242,СВЦЭМ!$B$39:$B$758,N$225)+'СЕТ СН'!$F$12</f>
        <v>0</v>
      </c>
      <c r="O242" s="36">
        <f ca="1">SUMIFS(СВЦЭМ!$G$40:$G$759,СВЦЭМ!$A$40:$A$759,$A242,СВЦЭМ!$B$39:$B$758,O$225)+'СЕТ СН'!$F$12</f>
        <v>0</v>
      </c>
      <c r="P242" s="36">
        <f ca="1">SUMIFS(СВЦЭМ!$G$40:$G$759,СВЦЭМ!$A$40:$A$759,$A242,СВЦЭМ!$B$39:$B$758,P$225)+'СЕТ СН'!$F$12</f>
        <v>0</v>
      </c>
      <c r="Q242" s="36">
        <f ca="1">SUMIFS(СВЦЭМ!$G$40:$G$759,СВЦЭМ!$A$40:$A$759,$A242,СВЦЭМ!$B$39:$B$758,Q$225)+'СЕТ СН'!$F$12</f>
        <v>0</v>
      </c>
      <c r="R242" s="36">
        <f ca="1">SUMIFS(СВЦЭМ!$G$40:$G$759,СВЦЭМ!$A$40:$A$759,$A242,СВЦЭМ!$B$39:$B$758,R$225)+'СЕТ СН'!$F$12</f>
        <v>0</v>
      </c>
      <c r="S242" s="36">
        <f ca="1">SUMIFS(СВЦЭМ!$G$40:$G$759,СВЦЭМ!$A$40:$A$759,$A242,СВЦЭМ!$B$39:$B$758,S$225)+'СЕТ СН'!$F$12</f>
        <v>0</v>
      </c>
      <c r="T242" s="36">
        <f ca="1">SUMIFS(СВЦЭМ!$G$40:$G$759,СВЦЭМ!$A$40:$A$759,$A242,СВЦЭМ!$B$39:$B$758,T$225)+'СЕТ СН'!$F$12</f>
        <v>0</v>
      </c>
      <c r="U242" s="36">
        <f ca="1">SUMIFS(СВЦЭМ!$G$40:$G$759,СВЦЭМ!$A$40:$A$759,$A242,СВЦЭМ!$B$39:$B$758,U$225)+'СЕТ СН'!$F$12</f>
        <v>0</v>
      </c>
      <c r="V242" s="36">
        <f ca="1">SUMIFS(СВЦЭМ!$G$40:$G$759,СВЦЭМ!$A$40:$A$759,$A242,СВЦЭМ!$B$39:$B$758,V$225)+'СЕТ СН'!$F$12</f>
        <v>0</v>
      </c>
      <c r="W242" s="36">
        <f ca="1">SUMIFS(СВЦЭМ!$G$40:$G$759,СВЦЭМ!$A$40:$A$759,$A242,СВЦЭМ!$B$39:$B$758,W$225)+'СЕТ СН'!$F$12</f>
        <v>0</v>
      </c>
      <c r="X242" s="36">
        <f ca="1">SUMIFS(СВЦЭМ!$G$40:$G$759,СВЦЭМ!$A$40:$A$759,$A242,СВЦЭМ!$B$39:$B$758,X$225)+'СЕТ СН'!$F$12</f>
        <v>0</v>
      </c>
      <c r="Y242" s="36">
        <f ca="1">SUMIFS(СВЦЭМ!$G$40:$G$759,СВЦЭМ!$A$40:$A$759,$A242,СВЦЭМ!$B$39:$B$758,Y$225)+'СЕТ СН'!$F$12</f>
        <v>0</v>
      </c>
    </row>
    <row r="243" spans="1:25" ht="15.75" hidden="1" x14ac:dyDescent="0.2">
      <c r="A243" s="35">
        <f t="shared" si="6"/>
        <v>45400</v>
      </c>
      <c r="B243" s="36">
        <f ca="1">SUMIFS(СВЦЭМ!$G$40:$G$759,СВЦЭМ!$A$40:$A$759,$A243,СВЦЭМ!$B$39:$B$758,B$225)+'СЕТ СН'!$F$12</f>
        <v>0</v>
      </c>
      <c r="C243" s="36">
        <f ca="1">SUMIFS(СВЦЭМ!$G$40:$G$759,СВЦЭМ!$A$40:$A$759,$A243,СВЦЭМ!$B$39:$B$758,C$225)+'СЕТ СН'!$F$12</f>
        <v>0</v>
      </c>
      <c r="D243" s="36">
        <f ca="1">SUMIFS(СВЦЭМ!$G$40:$G$759,СВЦЭМ!$A$40:$A$759,$A243,СВЦЭМ!$B$39:$B$758,D$225)+'СЕТ СН'!$F$12</f>
        <v>0</v>
      </c>
      <c r="E243" s="36">
        <f ca="1">SUMIFS(СВЦЭМ!$G$40:$G$759,СВЦЭМ!$A$40:$A$759,$A243,СВЦЭМ!$B$39:$B$758,E$225)+'СЕТ СН'!$F$12</f>
        <v>0</v>
      </c>
      <c r="F243" s="36">
        <f ca="1">SUMIFS(СВЦЭМ!$G$40:$G$759,СВЦЭМ!$A$40:$A$759,$A243,СВЦЭМ!$B$39:$B$758,F$225)+'СЕТ СН'!$F$12</f>
        <v>0</v>
      </c>
      <c r="G243" s="36">
        <f ca="1">SUMIFS(СВЦЭМ!$G$40:$G$759,СВЦЭМ!$A$40:$A$759,$A243,СВЦЭМ!$B$39:$B$758,G$225)+'СЕТ СН'!$F$12</f>
        <v>0</v>
      </c>
      <c r="H243" s="36">
        <f ca="1">SUMIFS(СВЦЭМ!$G$40:$G$759,СВЦЭМ!$A$40:$A$759,$A243,СВЦЭМ!$B$39:$B$758,H$225)+'СЕТ СН'!$F$12</f>
        <v>0</v>
      </c>
      <c r="I243" s="36">
        <f ca="1">SUMIFS(СВЦЭМ!$G$40:$G$759,СВЦЭМ!$A$40:$A$759,$A243,СВЦЭМ!$B$39:$B$758,I$225)+'СЕТ СН'!$F$12</f>
        <v>0</v>
      </c>
      <c r="J243" s="36">
        <f ca="1">SUMIFS(СВЦЭМ!$G$40:$G$759,СВЦЭМ!$A$40:$A$759,$A243,СВЦЭМ!$B$39:$B$758,J$225)+'СЕТ СН'!$F$12</f>
        <v>0</v>
      </c>
      <c r="K243" s="36">
        <f ca="1">SUMIFS(СВЦЭМ!$G$40:$G$759,СВЦЭМ!$A$40:$A$759,$A243,СВЦЭМ!$B$39:$B$758,K$225)+'СЕТ СН'!$F$12</f>
        <v>0</v>
      </c>
      <c r="L243" s="36">
        <f ca="1">SUMIFS(СВЦЭМ!$G$40:$G$759,СВЦЭМ!$A$40:$A$759,$A243,СВЦЭМ!$B$39:$B$758,L$225)+'СЕТ СН'!$F$12</f>
        <v>0</v>
      </c>
      <c r="M243" s="36">
        <f ca="1">SUMIFS(СВЦЭМ!$G$40:$G$759,СВЦЭМ!$A$40:$A$759,$A243,СВЦЭМ!$B$39:$B$758,M$225)+'СЕТ СН'!$F$12</f>
        <v>0</v>
      </c>
      <c r="N243" s="36">
        <f ca="1">SUMIFS(СВЦЭМ!$G$40:$G$759,СВЦЭМ!$A$40:$A$759,$A243,СВЦЭМ!$B$39:$B$758,N$225)+'СЕТ СН'!$F$12</f>
        <v>0</v>
      </c>
      <c r="O243" s="36">
        <f ca="1">SUMIFS(СВЦЭМ!$G$40:$G$759,СВЦЭМ!$A$40:$A$759,$A243,СВЦЭМ!$B$39:$B$758,O$225)+'СЕТ СН'!$F$12</f>
        <v>0</v>
      </c>
      <c r="P243" s="36">
        <f ca="1">SUMIFS(СВЦЭМ!$G$40:$G$759,СВЦЭМ!$A$40:$A$759,$A243,СВЦЭМ!$B$39:$B$758,P$225)+'СЕТ СН'!$F$12</f>
        <v>0</v>
      </c>
      <c r="Q243" s="36">
        <f ca="1">SUMIFS(СВЦЭМ!$G$40:$G$759,СВЦЭМ!$A$40:$A$759,$A243,СВЦЭМ!$B$39:$B$758,Q$225)+'СЕТ СН'!$F$12</f>
        <v>0</v>
      </c>
      <c r="R243" s="36">
        <f ca="1">SUMIFS(СВЦЭМ!$G$40:$G$759,СВЦЭМ!$A$40:$A$759,$A243,СВЦЭМ!$B$39:$B$758,R$225)+'СЕТ СН'!$F$12</f>
        <v>0</v>
      </c>
      <c r="S243" s="36">
        <f ca="1">SUMIFS(СВЦЭМ!$G$40:$G$759,СВЦЭМ!$A$40:$A$759,$A243,СВЦЭМ!$B$39:$B$758,S$225)+'СЕТ СН'!$F$12</f>
        <v>0</v>
      </c>
      <c r="T243" s="36">
        <f ca="1">SUMIFS(СВЦЭМ!$G$40:$G$759,СВЦЭМ!$A$40:$A$759,$A243,СВЦЭМ!$B$39:$B$758,T$225)+'СЕТ СН'!$F$12</f>
        <v>0</v>
      </c>
      <c r="U243" s="36">
        <f ca="1">SUMIFS(СВЦЭМ!$G$40:$G$759,СВЦЭМ!$A$40:$A$759,$A243,СВЦЭМ!$B$39:$B$758,U$225)+'СЕТ СН'!$F$12</f>
        <v>0</v>
      </c>
      <c r="V243" s="36">
        <f ca="1">SUMIFS(СВЦЭМ!$G$40:$G$759,СВЦЭМ!$A$40:$A$759,$A243,СВЦЭМ!$B$39:$B$758,V$225)+'СЕТ СН'!$F$12</f>
        <v>0</v>
      </c>
      <c r="W243" s="36">
        <f ca="1">SUMIFS(СВЦЭМ!$G$40:$G$759,СВЦЭМ!$A$40:$A$759,$A243,СВЦЭМ!$B$39:$B$758,W$225)+'СЕТ СН'!$F$12</f>
        <v>0</v>
      </c>
      <c r="X243" s="36">
        <f ca="1">SUMIFS(СВЦЭМ!$G$40:$G$759,СВЦЭМ!$A$40:$A$759,$A243,СВЦЭМ!$B$39:$B$758,X$225)+'СЕТ СН'!$F$12</f>
        <v>0</v>
      </c>
      <c r="Y243" s="36">
        <f ca="1">SUMIFS(СВЦЭМ!$G$40:$G$759,СВЦЭМ!$A$40:$A$759,$A243,СВЦЭМ!$B$39:$B$758,Y$225)+'СЕТ СН'!$F$12</f>
        <v>0</v>
      </c>
    </row>
    <row r="244" spans="1:25" ht="15.75" hidden="1" x14ac:dyDescent="0.2">
      <c r="A244" s="35">
        <f t="shared" si="6"/>
        <v>45401</v>
      </c>
      <c r="B244" s="36">
        <f ca="1">SUMIFS(СВЦЭМ!$G$40:$G$759,СВЦЭМ!$A$40:$A$759,$A244,СВЦЭМ!$B$39:$B$758,B$225)+'СЕТ СН'!$F$12</f>
        <v>0</v>
      </c>
      <c r="C244" s="36">
        <f ca="1">SUMIFS(СВЦЭМ!$G$40:$G$759,СВЦЭМ!$A$40:$A$759,$A244,СВЦЭМ!$B$39:$B$758,C$225)+'СЕТ СН'!$F$12</f>
        <v>0</v>
      </c>
      <c r="D244" s="36">
        <f ca="1">SUMIFS(СВЦЭМ!$G$40:$G$759,СВЦЭМ!$A$40:$A$759,$A244,СВЦЭМ!$B$39:$B$758,D$225)+'СЕТ СН'!$F$12</f>
        <v>0</v>
      </c>
      <c r="E244" s="36">
        <f ca="1">SUMIFS(СВЦЭМ!$G$40:$G$759,СВЦЭМ!$A$40:$A$759,$A244,СВЦЭМ!$B$39:$B$758,E$225)+'СЕТ СН'!$F$12</f>
        <v>0</v>
      </c>
      <c r="F244" s="36">
        <f ca="1">SUMIFS(СВЦЭМ!$G$40:$G$759,СВЦЭМ!$A$40:$A$759,$A244,СВЦЭМ!$B$39:$B$758,F$225)+'СЕТ СН'!$F$12</f>
        <v>0</v>
      </c>
      <c r="G244" s="36">
        <f ca="1">SUMIFS(СВЦЭМ!$G$40:$G$759,СВЦЭМ!$A$40:$A$759,$A244,СВЦЭМ!$B$39:$B$758,G$225)+'СЕТ СН'!$F$12</f>
        <v>0</v>
      </c>
      <c r="H244" s="36">
        <f ca="1">SUMIFS(СВЦЭМ!$G$40:$G$759,СВЦЭМ!$A$40:$A$759,$A244,СВЦЭМ!$B$39:$B$758,H$225)+'СЕТ СН'!$F$12</f>
        <v>0</v>
      </c>
      <c r="I244" s="36">
        <f ca="1">SUMIFS(СВЦЭМ!$G$40:$G$759,СВЦЭМ!$A$40:$A$759,$A244,СВЦЭМ!$B$39:$B$758,I$225)+'СЕТ СН'!$F$12</f>
        <v>0</v>
      </c>
      <c r="J244" s="36">
        <f ca="1">SUMIFS(СВЦЭМ!$G$40:$G$759,СВЦЭМ!$A$40:$A$759,$A244,СВЦЭМ!$B$39:$B$758,J$225)+'СЕТ СН'!$F$12</f>
        <v>0</v>
      </c>
      <c r="K244" s="36">
        <f ca="1">SUMIFS(СВЦЭМ!$G$40:$G$759,СВЦЭМ!$A$40:$A$759,$A244,СВЦЭМ!$B$39:$B$758,K$225)+'СЕТ СН'!$F$12</f>
        <v>0</v>
      </c>
      <c r="L244" s="36">
        <f ca="1">SUMIFS(СВЦЭМ!$G$40:$G$759,СВЦЭМ!$A$40:$A$759,$A244,СВЦЭМ!$B$39:$B$758,L$225)+'СЕТ СН'!$F$12</f>
        <v>0</v>
      </c>
      <c r="M244" s="36">
        <f ca="1">SUMIFS(СВЦЭМ!$G$40:$G$759,СВЦЭМ!$A$40:$A$759,$A244,СВЦЭМ!$B$39:$B$758,M$225)+'СЕТ СН'!$F$12</f>
        <v>0</v>
      </c>
      <c r="N244" s="36">
        <f ca="1">SUMIFS(СВЦЭМ!$G$40:$G$759,СВЦЭМ!$A$40:$A$759,$A244,СВЦЭМ!$B$39:$B$758,N$225)+'СЕТ СН'!$F$12</f>
        <v>0</v>
      </c>
      <c r="O244" s="36">
        <f ca="1">SUMIFS(СВЦЭМ!$G$40:$G$759,СВЦЭМ!$A$40:$A$759,$A244,СВЦЭМ!$B$39:$B$758,O$225)+'СЕТ СН'!$F$12</f>
        <v>0</v>
      </c>
      <c r="P244" s="36">
        <f ca="1">SUMIFS(СВЦЭМ!$G$40:$G$759,СВЦЭМ!$A$40:$A$759,$A244,СВЦЭМ!$B$39:$B$758,P$225)+'СЕТ СН'!$F$12</f>
        <v>0</v>
      </c>
      <c r="Q244" s="36">
        <f ca="1">SUMIFS(СВЦЭМ!$G$40:$G$759,СВЦЭМ!$A$40:$A$759,$A244,СВЦЭМ!$B$39:$B$758,Q$225)+'СЕТ СН'!$F$12</f>
        <v>0</v>
      </c>
      <c r="R244" s="36">
        <f ca="1">SUMIFS(СВЦЭМ!$G$40:$G$759,СВЦЭМ!$A$40:$A$759,$A244,СВЦЭМ!$B$39:$B$758,R$225)+'СЕТ СН'!$F$12</f>
        <v>0</v>
      </c>
      <c r="S244" s="36">
        <f ca="1">SUMIFS(СВЦЭМ!$G$40:$G$759,СВЦЭМ!$A$40:$A$759,$A244,СВЦЭМ!$B$39:$B$758,S$225)+'СЕТ СН'!$F$12</f>
        <v>0</v>
      </c>
      <c r="T244" s="36">
        <f ca="1">SUMIFS(СВЦЭМ!$G$40:$G$759,СВЦЭМ!$A$40:$A$759,$A244,СВЦЭМ!$B$39:$B$758,T$225)+'СЕТ СН'!$F$12</f>
        <v>0</v>
      </c>
      <c r="U244" s="36">
        <f ca="1">SUMIFS(СВЦЭМ!$G$40:$G$759,СВЦЭМ!$A$40:$A$759,$A244,СВЦЭМ!$B$39:$B$758,U$225)+'СЕТ СН'!$F$12</f>
        <v>0</v>
      </c>
      <c r="V244" s="36">
        <f ca="1">SUMIFS(СВЦЭМ!$G$40:$G$759,СВЦЭМ!$A$40:$A$759,$A244,СВЦЭМ!$B$39:$B$758,V$225)+'СЕТ СН'!$F$12</f>
        <v>0</v>
      </c>
      <c r="W244" s="36">
        <f ca="1">SUMIFS(СВЦЭМ!$G$40:$G$759,СВЦЭМ!$A$40:$A$759,$A244,СВЦЭМ!$B$39:$B$758,W$225)+'СЕТ СН'!$F$12</f>
        <v>0</v>
      </c>
      <c r="X244" s="36">
        <f ca="1">SUMIFS(СВЦЭМ!$G$40:$G$759,СВЦЭМ!$A$40:$A$759,$A244,СВЦЭМ!$B$39:$B$758,X$225)+'СЕТ СН'!$F$12</f>
        <v>0</v>
      </c>
      <c r="Y244" s="36">
        <f ca="1">SUMIFS(СВЦЭМ!$G$40:$G$759,СВЦЭМ!$A$40:$A$759,$A244,СВЦЭМ!$B$39:$B$758,Y$225)+'СЕТ СН'!$F$12</f>
        <v>0</v>
      </c>
    </row>
    <row r="245" spans="1:25" ht="15.75" hidden="1" x14ac:dyDescent="0.2">
      <c r="A245" s="35">
        <f t="shared" si="6"/>
        <v>45402</v>
      </c>
      <c r="B245" s="36">
        <f ca="1">SUMIFS(СВЦЭМ!$G$40:$G$759,СВЦЭМ!$A$40:$A$759,$A245,СВЦЭМ!$B$39:$B$758,B$225)+'СЕТ СН'!$F$12</f>
        <v>0</v>
      </c>
      <c r="C245" s="36">
        <f ca="1">SUMIFS(СВЦЭМ!$G$40:$G$759,СВЦЭМ!$A$40:$A$759,$A245,СВЦЭМ!$B$39:$B$758,C$225)+'СЕТ СН'!$F$12</f>
        <v>0</v>
      </c>
      <c r="D245" s="36">
        <f ca="1">SUMIFS(СВЦЭМ!$G$40:$G$759,СВЦЭМ!$A$40:$A$759,$A245,СВЦЭМ!$B$39:$B$758,D$225)+'СЕТ СН'!$F$12</f>
        <v>0</v>
      </c>
      <c r="E245" s="36">
        <f ca="1">SUMIFS(СВЦЭМ!$G$40:$G$759,СВЦЭМ!$A$40:$A$759,$A245,СВЦЭМ!$B$39:$B$758,E$225)+'СЕТ СН'!$F$12</f>
        <v>0</v>
      </c>
      <c r="F245" s="36">
        <f ca="1">SUMIFS(СВЦЭМ!$G$40:$G$759,СВЦЭМ!$A$40:$A$759,$A245,СВЦЭМ!$B$39:$B$758,F$225)+'СЕТ СН'!$F$12</f>
        <v>0</v>
      </c>
      <c r="G245" s="36">
        <f ca="1">SUMIFS(СВЦЭМ!$G$40:$G$759,СВЦЭМ!$A$40:$A$759,$A245,СВЦЭМ!$B$39:$B$758,G$225)+'СЕТ СН'!$F$12</f>
        <v>0</v>
      </c>
      <c r="H245" s="36">
        <f ca="1">SUMIFS(СВЦЭМ!$G$40:$G$759,СВЦЭМ!$A$40:$A$759,$A245,СВЦЭМ!$B$39:$B$758,H$225)+'СЕТ СН'!$F$12</f>
        <v>0</v>
      </c>
      <c r="I245" s="36">
        <f ca="1">SUMIFS(СВЦЭМ!$G$40:$G$759,СВЦЭМ!$A$40:$A$759,$A245,СВЦЭМ!$B$39:$B$758,I$225)+'СЕТ СН'!$F$12</f>
        <v>0</v>
      </c>
      <c r="J245" s="36">
        <f ca="1">SUMIFS(СВЦЭМ!$G$40:$G$759,СВЦЭМ!$A$40:$A$759,$A245,СВЦЭМ!$B$39:$B$758,J$225)+'СЕТ СН'!$F$12</f>
        <v>0</v>
      </c>
      <c r="K245" s="36">
        <f ca="1">SUMIFS(СВЦЭМ!$G$40:$G$759,СВЦЭМ!$A$40:$A$759,$A245,СВЦЭМ!$B$39:$B$758,K$225)+'СЕТ СН'!$F$12</f>
        <v>0</v>
      </c>
      <c r="L245" s="36">
        <f ca="1">SUMIFS(СВЦЭМ!$G$40:$G$759,СВЦЭМ!$A$40:$A$759,$A245,СВЦЭМ!$B$39:$B$758,L$225)+'СЕТ СН'!$F$12</f>
        <v>0</v>
      </c>
      <c r="M245" s="36">
        <f ca="1">SUMIFS(СВЦЭМ!$G$40:$G$759,СВЦЭМ!$A$40:$A$759,$A245,СВЦЭМ!$B$39:$B$758,M$225)+'СЕТ СН'!$F$12</f>
        <v>0</v>
      </c>
      <c r="N245" s="36">
        <f ca="1">SUMIFS(СВЦЭМ!$G$40:$G$759,СВЦЭМ!$A$40:$A$759,$A245,СВЦЭМ!$B$39:$B$758,N$225)+'СЕТ СН'!$F$12</f>
        <v>0</v>
      </c>
      <c r="O245" s="36">
        <f ca="1">SUMIFS(СВЦЭМ!$G$40:$G$759,СВЦЭМ!$A$40:$A$759,$A245,СВЦЭМ!$B$39:$B$758,O$225)+'СЕТ СН'!$F$12</f>
        <v>0</v>
      </c>
      <c r="P245" s="36">
        <f ca="1">SUMIFS(СВЦЭМ!$G$40:$G$759,СВЦЭМ!$A$40:$A$759,$A245,СВЦЭМ!$B$39:$B$758,P$225)+'СЕТ СН'!$F$12</f>
        <v>0</v>
      </c>
      <c r="Q245" s="36">
        <f ca="1">SUMIFS(СВЦЭМ!$G$40:$G$759,СВЦЭМ!$A$40:$A$759,$A245,СВЦЭМ!$B$39:$B$758,Q$225)+'СЕТ СН'!$F$12</f>
        <v>0</v>
      </c>
      <c r="R245" s="36">
        <f ca="1">SUMIFS(СВЦЭМ!$G$40:$G$759,СВЦЭМ!$A$40:$A$759,$A245,СВЦЭМ!$B$39:$B$758,R$225)+'СЕТ СН'!$F$12</f>
        <v>0</v>
      </c>
      <c r="S245" s="36">
        <f ca="1">SUMIFS(СВЦЭМ!$G$40:$G$759,СВЦЭМ!$A$40:$A$759,$A245,СВЦЭМ!$B$39:$B$758,S$225)+'СЕТ СН'!$F$12</f>
        <v>0</v>
      </c>
      <c r="T245" s="36">
        <f ca="1">SUMIFS(СВЦЭМ!$G$40:$G$759,СВЦЭМ!$A$40:$A$759,$A245,СВЦЭМ!$B$39:$B$758,T$225)+'СЕТ СН'!$F$12</f>
        <v>0</v>
      </c>
      <c r="U245" s="36">
        <f ca="1">SUMIFS(СВЦЭМ!$G$40:$G$759,СВЦЭМ!$A$40:$A$759,$A245,СВЦЭМ!$B$39:$B$758,U$225)+'СЕТ СН'!$F$12</f>
        <v>0</v>
      </c>
      <c r="V245" s="36">
        <f ca="1">SUMIFS(СВЦЭМ!$G$40:$G$759,СВЦЭМ!$A$40:$A$759,$A245,СВЦЭМ!$B$39:$B$758,V$225)+'СЕТ СН'!$F$12</f>
        <v>0</v>
      </c>
      <c r="W245" s="36">
        <f ca="1">SUMIFS(СВЦЭМ!$G$40:$G$759,СВЦЭМ!$A$40:$A$759,$A245,СВЦЭМ!$B$39:$B$758,W$225)+'СЕТ СН'!$F$12</f>
        <v>0</v>
      </c>
      <c r="X245" s="36">
        <f ca="1">SUMIFS(СВЦЭМ!$G$40:$G$759,СВЦЭМ!$A$40:$A$759,$A245,СВЦЭМ!$B$39:$B$758,X$225)+'СЕТ СН'!$F$12</f>
        <v>0</v>
      </c>
      <c r="Y245" s="36">
        <f ca="1">SUMIFS(СВЦЭМ!$G$40:$G$759,СВЦЭМ!$A$40:$A$759,$A245,СВЦЭМ!$B$39:$B$758,Y$225)+'СЕТ СН'!$F$12</f>
        <v>0</v>
      </c>
    </row>
    <row r="246" spans="1:25" ht="15.75" hidden="1" x14ac:dyDescent="0.2">
      <c r="A246" s="35">
        <f t="shared" si="6"/>
        <v>45403</v>
      </c>
      <c r="B246" s="36">
        <f ca="1">SUMIFS(СВЦЭМ!$G$40:$G$759,СВЦЭМ!$A$40:$A$759,$A246,СВЦЭМ!$B$39:$B$758,B$225)+'СЕТ СН'!$F$12</f>
        <v>0</v>
      </c>
      <c r="C246" s="36">
        <f ca="1">SUMIFS(СВЦЭМ!$G$40:$G$759,СВЦЭМ!$A$40:$A$759,$A246,СВЦЭМ!$B$39:$B$758,C$225)+'СЕТ СН'!$F$12</f>
        <v>0</v>
      </c>
      <c r="D246" s="36">
        <f ca="1">SUMIFS(СВЦЭМ!$G$40:$G$759,СВЦЭМ!$A$40:$A$759,$A246,СВЦЭМ!$B$39:$B$758,D$225)+'СЕТ СН'!$F$12</f>
        <v>0</v>
      </c>
      <c r="E246" s="36">
        <f ca="1">SUMIFS(СВЦЭМ!$G$40:$G$759,СВЦЭМ!$A$40:$A$759,$A246,СВЦЭМ!$B$39:$B$758,E$225)+'СЕТ СН'!$F$12</f>
        <v>0</v>
      </c>
      <c r="F246" s="36">
        <f ca="1">SUMIFS(СВЦЭМ!$G$40:$G$759,СВЦЭМ!$A$40:$A$759,$A246,СВЦЭМ!$B$39:$B$758,F$225)+'СЕТ СН'!$F$12</f>
        <v>0</v>
      </c>
      <c r="G246" s="36">
        <f ca="1">SUMIFS(СВЦЭМ!$G$40:$G$759,СВЦЭМ!$A$40:$A$759,$A246,СВЦЭМ!$B$39:$B$758,G$225)+'СЕТ СН'!$F$12</f>
        <v>0</v>
      </c>
      <c r="H246" s="36">
        <f ca="1">SUMIFS(СВЦЭМ!$G$40:$G$759,СВЦЭМ!$A$40:$A$759,$A246,СВЦЭМ!$B$39:$B$758,H$225)+'СЕТ СН'!$F$12</f>
        <v>0</v>
      </c>
      <c r="I246" s="36">
        <f ca="1">SUMIFS(СВЦЭМ!$G$40:$G$759,СВЦЭМ!$A$40:$A$759,$A246,СВЦЭМ!$B$39:$B$758,I$225)+'СЕТ СН'!$F$12</f>
        <v>0</v>
      </c>
      <c r="J246" s="36">
        <f ca="1">SUMIFS(СВЦЭМ!$G$40:$G$759,СВЦЭМ!$A$40:$A$759,$A246,СВЦЭМ!$B$39:$B$758,J$225)+'СЕТ СН'!$F$12</f>
        <v>0</v>
      </c>
      <c r="K246" s="36">
        <f ca="1">SUMIFS(СВЦЭМ!$G$40:$G$759,СВЦЭМ!$A$40:$A$759,$A246,СВЦЭМ!$B$39:$B$758,K$225)+'СЕТ СН'!$F$12</f>
        <v>0</v>
      </c>
      <c r="L246" s="36">
        <f ca="1">SUMIFS(СВЦЭМ!$G$40:$G$759,СВЦЭМ!$A$40:$A$759,$A246,СВЦЭМ!$B$39:$B$758,L$225)+'СЕТ СН'!$F$12</f>
        <v>0</v>
      </c>
      <c r="M246" s="36">
        <f ca="1">SUMIFS(СВЦЭМ!$G$40:$G$759,СВЦЭМ!$A$40:$A$759,$A246,СВЦЭМ!$B$39:$B$758,M$225)+'СЕТ СН'!$F$12</f>
        <v>0</v>
      </c>
      <c r="N246" s="36">
        <f ca="1">SUMIFS(СВЦЭМ!$G$40:$G$759,СВЦЭМ!$A$40:$A$759,$A246,СВЦЭМ!$B$39:$B$758,N$225)+'СЕТ СН'!$F$12</f>
        <v>0</v>
      </c>
      <c r="O246" s="36">
        <f ca="1">SUMIFS(СВЦЭМ!$G$40:$G$759,СВЦЭМ!$A$40:$A$759,$A246,СВЦЭМ!$B$39:$B$758,O$225)+'СЕТ СН'!$F$12</f>
        <v>0</v>
      </c>
      <c r="P246" s="36">
        <f ca="1">SUMIFS(СВЦЭМ!$G$40:$G$759,СВЦЭМ!$A$40:$A$759,$A246,СВЦЭМ!$B$39:$B$758,P$225)+'СЕТ СН'!$F$12</f>
        <v>0</v>
      </c>
      <c r="Q246" s="36">
        <f ca="1">SUMIFS(СВЦЭМ!$G$40:$G$759,СВЦЭМ!$A$40:$A$759,$A246,СВЦЭМ!$B$39:$B$758,Q$225)+'СЕТ СН'!$F$12</f>
        <v>0</v>
      </c>
      <c r="R246" s="36">
        <f ca="1">SUMIFS(СВЦЭМ!$G$40:$G$759,СВЦЭМ!$A$40:$A$759,$A246,СВЦЭМ!$B$39:$B$758,R$225)+'СЕТ СН'!$F$12</f>
        <v>0</v>
      </c>
      <c r="S246" s="36">
        <f ca="1">SUMIFS(СВЦЭМ!$G$40:$G$759,СВЦЭМ!$A$40:$A$759,$A246,СВЦЭМ!$B$39:$B$758,S$225)+'СЕТ СН'!$F$12</f>
        <v>0</v>
      </c>
      <c r="T246" s="36">
        <f ca="1">SUMIFS(СВЦЭМ!$G$40:$G$759,СВЦЭМ!$A$40:$A$759,$A246,СВЦЭМ!$B$39:$B$758,T$225)+'СЕТ СН'!$F$12</f>
        <v>0</v>
      </c>
      <c r="U246" s="36">
        <f ca="1">SUMIFS(СВЦЭМ!$G$40:$G$759,СВЦЭМ!$A$40:$A$759,$A246,СВЦЭМ!$B$39:$B$758,U$225)+'СЕТ СН'!$F$12</f>
        <v>0</v>
      </c>
      <c r="V246" s="36">
        <f ca="1">SUMIFS(СВЦЭМ!$G$40:$G$759,СВЦЭМ!$A$40:$A$759,$A246,СВЦЭМ!$B$39:$B$758,V$225)+'СЕТ СН'!$F$12</f>
        <v>0</v>
      </c>
      <c r="W246" s="36">
        <f ca="1">SUMIFS(СВЦЭМ!$G$40:$G$759,СВЦЭМ!$A$40:$A$759,$A246,СВЦЭМ!$B$39:$B$758,W$225)+'СЕТ СН'!$F$12</f>
        <v>0</v>
      </c>
      <c r="X246" s="36">
        <f ca="1">SUMIFS(СВЦЭМ!$G$40:$G$759,СВЦЭМ!$A$40:$A$759,$A246,СВЦЭМ!$B$39:$B$758,X$225)+'СЕТ СН'!$F$12</f>
        <v>0</v>
      </c>
      <c r="Y246" s="36">
        <f ca="1">SUMIFS(СВЦЭМ!$G$40:$G$759,СВЦЭМ!$A$40:$A$759,$A246,СВЦЭМ!$B$39:$B$758,Y$225)+'СЕТ СН'!$F$12</f>
        <v>0</v>
      </c>
    </row>
    <row r="247" spans="1:25" ht="15.75" hidden="1" x14ac:dyDescent="0.2">
      <c r="A247" s="35">
        <f t="shared" si="6"/>
        <v>45404</v>
      </c>
      <c r="B247" s="36">
        <f ca="1">SUMIFS(СВЦЭМ!$G$40:$G$759,СВЦЭМ!$A$40:$A$759,$A247,СВЦЭМ!$B$39:$B$758,B$225)+'СЕТ СН'!$F$12</f>
        <v>0</v>
      </c>
      <c r="C247" s="36">
        <f ca="1">SUMIFS(СВЦЭМ!$G$40:$G$759,СВЦЭМ!$A$40:$A$759,$A247,СВЦЭМ!$B$39:$B$758,C$225)+'СЕТ СН'!$F$12</f>
        <v>0</v>
      </c>
      <c r="D247" s="36">
        <f ca="1">SUMIFS(СВЦЭМ!$G$40:$G$759,СВЦЭМ!$A$40:$A$759,$A247,СВЦЭМ!$B$39:$B$758,D$225)+'СЕТ СН'!$F$12</f>
        <v>0</v>
      </c>
      <c r="E247" s="36">
        <f ca="1">SUMIFS(СВЦЭМ!$G$40:$G$759,СВЦЭМ!$A$40:$A$759,$A247,СВЦЭМ!$B$39:$B$758,E$225)+'СЕТ СН'!$F$12</f>
        <v>0</v>
      </c>
      <c r="F247" s="36">
        <f ca="1">SUMIFS(СВЦЭМ!$G$40:$G$759,СВЦЭМ!$A$40:$A$759,$A247,СВЦЭМ!$B$39:$B$758,F$225)+'СЕТ СН'!$F$12</f>
        <v>0</v>
      </c>
      <c r="G247" s="36">
        <f ca="1">SUMIFS(СВЦЭМ!$G$40:$G$759,СВЦЭМ!$A$40:$A$759,$A247,СВЦЭМ!$B$39:$B$758,G$225)+'СЕТ СН'!$F$12</f>
        <v>0</v>
      </c>
      <c r="H247" s="36">
        <f ca="1">SUMIFS(СВЦЭМ!$G$40:$G$759,СВЦЭМ!$A$40:$A$759,$A247,СВЦЭМ!$B$39:$B$758,H$225)+'СЕТ СН'!$F$12</f>
        <v>0</v>
      </c>
      <c r="I247" s="36">
        <f ca="1">SUMIFS(СВЦЭМ!$G$40:$G$759,СВЦЭМ!$A$40:$A$759,$A247,СВЦЭМ!$B$39:$B$758,I$225)+'СЕТ СН'!$F$12</f>
        <v>0</v>
      </c>
      <c r="J247" s="36">
        <f ca="1">SUMIFS(СВЦЭМ!$G$40:$G$759,СВЦЭМ!$A$40:$A$759,$A247,СВЦЭМ!$B$39:$B$758,J$225)+'СЕТ СН'!$F$12</f>
        <v>0</v>
      </c>
      <c r="K247" s="36">
        <f ca="1">SUMIFS(СВЦЭМ!$G$40:$G$759,СВЦЭМ!$A$40:$A$759,$A247,СВЦЭМ!$B$39:$B$758,K$225)+'СЕТ СН'!$F$12</f>
        <v>0</v>
      </c>
      <c r="L247" s="36">
        <f ca="1">SUMIFS(СВЦЭМ!$G$40:$G$759,СВЦЭМ!$A$40:$A$759,$A247,СВЦЭМ!$B$39:$B$758,L$225)+'СЕТ СН'!$F$12</f>
        <v>0</v>
      </c>
      <c r="M247" s="36">
        <f ca="1">SUMIFS(СВЦЭМ!$G$40:$G$759,СВЦЭМ!$A$40:$A$759,$A247,СВЦЭМ!$B$39:$B$758,M$225)+'СЕТ СН'!$F$12</f>
        <v>0</v>
      </c>
      <c r="N247" s="36">
        <f ca="1">SUMIFS(СВЦЭМ!$G$40:$G$759,СВЦЭМ!$A$40:$A$759,$A247,СВЦЭМ!$B$39:$B$758,N$225)+'СЕТ СН'!$F$12</f>
        <v>0</v>
      </c>
      <c r="O247" s="36">
        <f ca="1">SUMIFS(СВЦЭМ!$G$40:$G$759,СВЦЭМ!$A$40:$A$759,$A247,СВЦЭМ!$B$39:$B$758,O$225)+'СЕТ СН'!$F$12</f>
        <v>0</v>
      </c>
      <c r="P247" s="36">
        <f ca="1">SUMIFS(СВЦЭМ!$G$40:$G$759,СВЦЭМ!$A$40:$A$759,$A247,СВЦЭМ!$B$39:$B$758,P$225)+'СЕТ СН'!$F$12</f>
        <v>0</v>
      </c>
      <c r="Q247" s="36">
        <f ca="1">SUMIFS(СВЦЭМ!$G$40:$G$759,СВЦЭМ!$A$40:$A$759,$A247,СВЦЭМ!$B$39:$B$758,Q$225)+'СЕТ СН'!$F$12</f>
        <v>0</v>
      </c>
      <c r="R247" s="36">
        <f ca="1">SUMIFS(СВЦЭМ!$G$40:$G$759,СВЦЭМ!$A$40:$A$759,$A247,СВЦЭМ!$B$39:$B$758,R$225)+'СЕТ СН'!$F$12</f>
        <v>0</v>
      </c>
      <c r="S247" s="36">
        <f ca="1">SUMIFS(СВЦЭМ!$G$40:$G$759,СВЦЭМ!$A$40:$A$759,$A247,СВЦЭМ!$B$39:$B$758,S$225)+'СЕТ СН'!$F$12</f>
        <v>0</v>
      </c>
      <c r="T247" s="36">
        <f ca="1">SUMIFS(СВЦЭМ!$G$40:$G$759,СВЦЭМ!$A$40:$A$759,$A247,СВЦЭМ!$B$39:$B$758,T$225)+'СЕТ СН'!$F$12</f>
        <v>0</v>
      </c>
      <c r="U247" s="36">
        <f ca="1">SUMIFS(СВЦЭМ!$G$40:$G$759,СВЦЭМ!$A$40:$A$759,$A247,СВЦЭМ!$B$39:$B$758,U$225)+'СЕТ СН'!$F$12</f>
        <v>0</v>
      </c>
      <c r="V247" s="36">
        <f ca="1">SUMIFS(СВЦЭМ!$G$40:$G$759,СВЦЭМ!$A$40:$A$759,$A247,СВЦЭМ!$B$39:$B$758,V$225)+'СЕТ СН'!$F$12</f>
        <v>0</v>
      </c>
      <c r="W247" s="36">
        <f ca="1">SUMIFS(СВЦЭМ!$G$40:$G$759,СВЦЭМ!$A$40:$A$759,$A247,СВЦЭМ!$B$39:$B$758,W$225)+'СЕТ СН'!$F$12</f>
        <v>0</v>
      </c>
      <c r="X247" s="36">
        <f ca="1">SUMIFS(СВЦЭМ!$G$40:$G$759,СВЦЭМ!$A$40:$A$759,$A247,СВЦЭМ!$B$39:$B$758,X$225)+'СЕТ СН'!$F$12</f>
        <v>0</v>
      </c>
      <c r="Y247" s="36">
        <f ca="1">SUMIFS(СВЦЭМ!$G$40:$G$759,СВЦЭМ!$A$40:$A$759,$A247,СВЦЭМ!$B$39:$B$758,Y$225)+'СЕТ СН'!$F$12</f>
        <v>0</v>
      </c>
    </row>
    <row r="248" spans="1:25" ht="15.75" hidden="1" x14ac:dyDescent="0.2">
      <c r="A248" s="35">
        <f t="shared" si="6"/>
        <v>45405</v>
      </c>
      <c r="B248" s="36">
        <f ca="1">SUMIFS(СВЦЭМ!$G$40:$G$759,СВЦЭМ!$A$40:$A$759,$A248,СВЦЭМ!$B$39:$B$758,B$225)+'СЕТ СН'!$F$12</f>
        <v>0</v>
      </c>
      <c r="C248" s="36">
        <f ca="1">SUMIFS(СВЦЭМ!$G$40:$G$759,СВЦЭМ!$A$40:$A$759,$A248,СВЦЭМ!$B$39:$B$758,C$225)+'СЕТ СН'!$F$12</f>
        <v>0</v>
      </c>
      <c r="D248" s="36">
        <f ca="1">SUMIFS(СВЦЭМ!$G$40:$G$759,СВЦЭМ!$A$40:$A$759,$A248,СВЦЭМ!$B$39:$B$758,D$225)+'СЕТ СН'!$F$12</f>
        <v>0</v>
      </c>
      <c r="E248" s="36">
        <f ca="1">SUMIFS(СВЦЭМ!$G$40:$G$759,СВЦЭМ!$A$40:$A$759,$A248,СВЦЭМ!$B$39:$B$758,E$225)+'СЕТ СН'!$F$12</f>
        <v>0</v>
      </c>
      <c r="F248" s="36">
        <f ca="1">SUMIFS(СВЦЭМ!$G$40:$G$759,СВЦЭМ!$A$40:$A$759,$A248,СВЦЭМ!$B$39:$B$758,F$225)+'СЕТ СН'!$F$12</f>
        <v>0</v>
      </c>
      <c r="G248" s="36">
        <f ca="1">SUMIFS(СВЦЭМ!$G$40:$G$759,СВЦЭМ!$A$40:$A$759,$A248,СВЦЭМ!$B$39:$B$758,G$225)+'СЕТ СН'!$F$12</f>
        <v>0</v>
      </c>
      <c r="H248" s="36">
        <f ca="1">SUMIFS(СВЦЭМ!$G$40:$G$759,СВЦЭМ!$A$40:$A$759,$A248,СВЦЭМ!$B$39:$B$758,H$225)+'СЕТ СН'!$F$12</f>
        <v>0</v>
      </c>
      <c r="I248" s="36">
        <f ca="1">SUMIFS(СВЦЭМ!$G$40:$G$759,СВЦЭМ!$A$40:$A$759,$A248,СВЦЭМ!$B$39:$B$758,I$225)+'СЕТ СН'!$F$12</f>
        <v>0</v>
      </c>
      <c r="J248" s="36">
        <f ca="1">SUMIFS(СВЦЭМ!$G$40:$G$759,СВЦЭМ!$A$40:$A$759,$A248,СВЦЭМ!$B$39:$B$758,J$225)+'СЕТ СН'!$F$12</f>
        <v>0</v>
      </c>
      <c r="K248" s="36">
        <f ca="1">SUMIFS(СВЦЭМ!$G$40:$G$759,СВЦЭМ!$A$40:$A$759,$A248,СВЦЭМ!$B$39:$B$758,K$225)+'СЕТ СН'!$F$12</f>
        <v>0</v>
      </c>
      <c r="L248" s="36">
        <f ca="1">SUMIFS(СВЦЭМ!$G$40:$G$759,СВЦЭМ!$A$40:$A$759,$A248,СВЦЭМ!$B$39:$B$758,L$225)+'СЕТ СН'!$F$12</f>
        <v>0</v>
      </c>
      <c r="M248" s="36">
        <f ca="1">SUMIFS(СВЦЭМ!$G$40:$G$759,СВЦЭМ!$A$40:$A$759,$A248,СВЦЭМ!$B$39:$B$758,M$225)+'СЕТ СН'!$F$12</f>
        <v>0</v>
      </c>
      <c r="N248" s="36">
        <f ca="1">SUMIFS(СВЦЭМ!$G$40:$G$759,СВЦЭМ!$A$40:$A$759,$A248,СВЦЭМ!$B$39:$B$758,N$225)+'СЕТ СН'!$F$12</f>
        <v>0</v>
      </c>
      <c r="O248" s="36">
        <f ca="1">SUMIFS(СВЦЭМ!$G$40:$G$759,СВЦЭМ!$A$40:$A$759,$A248,СВЦЭМ!$B$39:$B$758,O$225)+'СЕТ СН'!$F$12</f>
        <v>0</v>
      </c>
      <c r="P248" s="36">
        <f ca="1">SUMIFS(СВЦЭМ!$G$40:$G$759,СВЦЭМ!$A$40:$A$759,$A248,СВЦЭМ!$B$39:$B$758,P$225)+'СЕТ СН'!$F$12</f>
        <v>0</v>
      </c>
      <c r="Q248" s="36">
        <f ca="1">SUMIFS(СВЦЭМ!$G$40:$G$759,СВЦЭМ!$A$40:$A$759,$A248,СВЦЭМ!$B$39:$B$758,Q$225)+'СЕТ СН'!$F$12</f>
        <v>0</v>
      </c>
      <c r="R248" s="36">
        <f ca="1">SUMIFS(СВЦЭМ!$G$40:$G$759,СВЦЭМ!$A$40:$A$759,$A248,СВЦЭМ!$B$39:$B$758,R$225)+'СЕТ СН'!$F$12</f>
        <v>0</v>
      </c>
      <c r="S248" s="36">
        <f ca="1">SUMIFS(СВЦЭМ!$G$40:$G$759,СВЦЭМ!$A$40:$A$759,$A248,СВЦЭМ!$B$39:$B$758,S$225)+'СЕТ СН'!$F$12</f>
        <v>0</v>
      </c>
      <c r="T248" s="36">
        <f ca="1">SUMIFS(СВЦЭМ!$G$40:$G$759,СВЦЭМ!$A$40:$A$759,$A248,СВЦЭМ!$B$39:$B$758,T$225)+'СЕТ СН'!$F$12</f>
        <v>0</v>
      </c>
      <c r="U248" s="36">
        <f ca="1">SUMIFS(СВЦЭМ!$G$40:$G$759,СВЦЭМ!$A$40:$A$759,$A248,СВЦЭМ!$B$39:$B$758,U$225)+'СЕТ СН'!$F$12</f>
        <v>0</v>
      </c>
      <c r="V248" s="36">
        <f ca="1">SUMIFS(СВЦЭМ!$G$40:$G$759,СВЦЭМ!$A$40:$A$759,$A248,СВЦЭМ!$B$39:$B$758,V$225)+'СЕТ СН'!$F$12</f>
        <v>0</v>
      </c>
      <c r="W248" s="36">
        <f ca="1">SUMIFS(СВЦЭМ!$G$40:$G$759,СВЦЭМ!$A$40:$A$759,$A248,СВЦЭМ!$B$39:$B$758,W$225)+'СЕТ СН'!$F$12</f>
        <v>0</v>
      </c>
      <c r="X248" s="36">
        <f ca="1">SUMIFS(СВЦЭМ!$G$40:$G$759,СВЦЭМ!$A$40:$A$759,$A248,СВЦЭМ!$B$39:$B$758,X$225)+'СЕТ СН'!$F$12</f>
        <v>0</v>
      </c>
      <c r="Y248" s="36">
        <f ca="1">SUMIFS(СВЦЭМ!$G$40:$G$759,СВЦЭМ!$A$40:$A$759,$A248,СВЦЭМ!$B$39:$B$758,Y$225)+'СЕТ СН'!$F$12</f>
        <v>0</v>
      </c>
    </row>
    <row r="249" spans="1:25" ht="15.75" hidden="1" x14ac:dyDescent="0.2">
      <c r="A249" s="35">
        <f t="shared" si="6"/>
        <v>45406</v>
      </c>
      <c r="B249" s="36">
        <f ca="1">SUMIFS(СВЦЭМ!$G$40:$G$759,СВЦЭМ!$A$40:$A$759,$A249,СВЦЭМ!$B$39:$B$758,B$225)+'СЕТ СН'!$F$12</f>
        <v>0</v>
      </c>
      <c r="C249" s="36">
        <f ca="1">SUMIFS(СВЦЭМ!$G$40:$G$759,СВЦЭМ!$A$40:$A$759,$A249,СВЦЭМ!$B$39:$B$758,C$225)+'СЕТ СН'!$F$12</f>
        <v>0</v>
      </c>
      <c r="D249" s="36">
        <f ca="1">SUMIFS(СВЦЭМ!$G$40:$G$759,СВЦЭМ!$A$40:$A$759,$A249,СВЦЭМ!$B$39:$B$758,D$225)+'СЕТ СН'!$F$12</f>
        <v>0</v>
      </c>
      <c r="E249" s="36">
        <f ca="1">SUMIFS(СВЦЭМ!$G$40:$G$759,СВЦЭМ!$A$40:$A$759,$A249,СВЦЭМ!$B$39:$B$758,E$225)+'СЕТ СН'!$F$12</f>
        <v>0</v>
      </c>
      <c r="F249" s="36">
        <f ca="1">SUMIFS(СВЦЭМ!$G$40:$G$759,СВЦЭМ!$A$40:$A$759,$A249,СВЦЭМ!$B$39:$B$758,F$225)+'СЕТ СН'!$F$12</f>
        <v>0</v>
      </c>
      <c r="G249" s="36">
        <f ca="1">SUMIFS(СВЦЭМ!$G$40:$G$759,СВЦЭМ!$A$40:$A$759,$A249,СВЦЭМ!$B$39:$B$758,G$225)+'СЕТ СН'!$F$12</f>
        <v>0</v>
      </c>
      <c r="H249" s="36">
        <f ca="1">SUMIFS(СВЦЭМ!$G$40:$G$759,СВЦЭМ!$A$40:$A$759,$A249,СВЦЭМ!$B$39:$B$758,H$225)+'СЕТ СН'!$F$12</f>
        <v>0</v>
      </c>
      <c r="I249" s="36">
        <f ca="1">SUMIFS(СВЦЭМ!$G$40:$G$759,СВЦЭМ!$A$40:$A$759,$A249,СВЦЭМ!$B$39:$B$758,I$225)+'СЕТ СН'!$F$12</f>
        <v>0</v>
      </c>
      <c r="J249" s="36">
        <f ca="1">SUMIFS(СВЦЭМ!$G$40:$G$759,СВЦЭМ!$A$40:$A$759,$A249,СВЦЭМ!$B$39:$B$758,J$225)+'СЕТ СН'!$F$12</f>
        <v>0</v>
      </c>
      <c r="K249" s="36">
        <f ca="1">SUMIFS(СВЦЭМ!$G$40:$G$759,СВЦЭМ!$A$40:$A$759,$A249,СВЦЭМ!$B$39:$B$758,K$225)+'СЕТ СН'!$F$12</f>
        <v>0</v>
      </c>
      <c r="L249" s="36">
        <f ca="1">SUMIFS(СВЦЭМ!$G$40:$G$759,СВЦЭМ!$A$40:$A$759,$A249,СВЦЭМ!$B$39:$B$758,L$225)+'СЕТ СН'!$F$12</f>
        <v>0</v>
      </c>
      <c r="M249" s="36">
        <f ca="1">SUMIFS(СВЦЭМ!$G$40:$G$759,СВЦЭМ!$A$40:$A$759,$A249,СВЦЭМ!$B$39:$B$758,M$225)+'СЕТ СН'!$F$12</f>
        <v>0</v>
      </c>
      <c r="N249" s="36">
        <f ca="1">SUMIFS(СВЦЭМ!$G$40:$G$759,СВЦЭМ!$A$40:$A$759,$A249,СВЦЭМ!$B$39:$B$758,N$225)+'СЕТ СН'!$F$12</f>
        <v>0</v>
      </c>
      <c r="O249" s="36">
        <f ca="1">SUMIFS(СВЦЭМ!$G$40:$G$759,СВЦЭМ!$A$40:$A$759,$A249,СВЦЭМ!$B$39:$B$758,O$225)+'СЕТ СН'!$F$12</f>
        <v>0</v>
      </c>
      <c r="P249" s="36">
        <f ca="1">SUMIFS(СВЦЭМ!$G$40:$G$759,СВЦЭМ!$A$40:$A$759,$A249,СВЦЭМ!$B$39:$B$758,P$225)+'СЕТ СН'!$F$12</f>
        <v>0</v>
      </c>
      <c r="Q249" s="36">
        <f ca="1">SUMIFS(СВЦЭМ!$G$40:$G$759,СВЦЭМ!$A$40:$A$759,$A249,СВЦЭМ!$B$39:$B$758,Q$225)+'СЕТ СН'!$F$12</f>
        <v>0</v>
      </c>
      <c r="R249" s="36">
        <f ca="1">SUMIFS(СВЦЭМ!$G$40:$G$759,СВЦЭМ!$A$40:$A$759,$A249,СВЦЭМ!$B$39:$B$758,R$225)+'СЕТ СН'!$F$12</f>
        <v>0</v>
      </c>
      <c r="S249" s="36">
        <f ca="1">SUMIFS(СВЦЭМ!$G$40:$G$759,СВЦЭМ!$A$40:$A$759,$A249,СВЦЭМ!$B$39:$B$758,S$225)+'СЕТ СН'!$F$12</f>
        <v>0</v>
      </c>
      <c r="T249" s="36">
        <f ca="1">SUMIFS(СВЦЭМ!$G$40:$G$759,СВЦЭМ!$A$40:$A$759,$A249,СВЦЭМ!$B$39:$B$758,T$225)+'СЕТ СН'!$F$12</f>
        <v>0</v>
      </c>
      <c r="U249" s="36">
        <f ca="1">SUMIFS(СВЦЭМ!$G$40:$G$759,СВЦЭМ!$A$40:$A$759,$A249,СВЦЭМ!$B$39:$B$758,U$225)+'СЕТ СН'!$F$12</f>
        <v>0</v>
      </c>
      <c r="V249" s="36">
        <f ca="1">SUMIFS(СВЦЭМ!$G$40:$G$759,СВЦЭМ!$A$40:$A$759,$A249,СВЦЭМ!$B$39:$B$758,V$225)+'СЕТ СН'!$F$12</f>
        <v>0</v>
      </c>
      <c r="W249" s="36">
        <f ca="1">SUMIFS(СВЦЭМ!$G$40:$G$759,СВЦЭМ!$A$40:$A$759,$A249,СВЦЭМ!$B$39:$B$758,W$225)+'СЕТ СН'!$F$12</f>
        <v>0</v>
      </c>
      <c r="X249" s="36">
        <f ca="1">SUMIFS(СВЦЭМ!$G$40:$G$759,СВЦЭМ!$A$40:$A$759,$A249,СВЦЭМ!$B$39:$B$758,X$225)+'СЕТ СН'!$F$12</f>
        <v>0</v>
      </c>
      <c r="Y249" s="36">
        <f ca="1">SUMIFS(СВЦЭМ!$G$40:$G$759,СВЦЭМ!$A$40:$A$759,$A249,СВЦЭМ!$B$39:$B$758,Y$225)+'СЕТ СН'!$F$12</f>
        <v>0</v>
      </c>
    </row>
    <row r="250" spans="1:25" ht="15.75" hidden="1" x14ac:dyDescent="0.2">
      <c r="A250" s="35">
        <f t="shared" si="6"/>
        <v>45407</v>
      </c>
      <c r="B250" s="36">
        <f ca="1">SUMIFS(СВЦЭМ!$G$40:$G$759,СВЦЭМ!$A$40:$A$759,$A250,СВЦЭМ!$B$39:$B$758,B$225)+'СЕТ СН'!$F$12</f>
        <v>0</v>
      </c>
      <c r="C250" s="36">
        <f ca="1">SUMIFS(СВЦЭМ!$G$40:$G$759,СВЦЭМ!$A$40:$A$759,$A250,СВЦЭМ!$B$39:$B$758,C$225)+'СЕТ СН'!$F$12</f>
        <v>0</v>
      </c>
      <c r="D250" s="36">
        <f ca="1">SUMIFS(СВЦЭМ!$G$40:$G$759,СВЦЭМ!$A$40:$A$759,$A250,СВЦЭМ!$B$39:$B$758,D$225)+'СЕТ СН'!$F$12</f>
        <v>0</v>
      </c>
      <c r="E250" s="36">
        <f ca="1">SUMIFS(СВЦЭМ!$G$40:$G$759,СВЦЭМ!$A$40:$A$759,$A250,СВЦЭМ!$B$39:$B$758,E$225)+'СЕТ СН'!$F$12</f>
        <v>0</v>
      </c>
      <c r="F250" s="36">
        <f ca="1">SUMIFS(СВЦЭМ!$G$40:$G$759,СВЦЭМ!$A$40:$A$759,$A250,СВЦЭМ!$B$39:$B$758,F$225)+'СЕТ СН'!$F$12</f>
        <v>0</v>
      </c>
      <c r="G250" s="36">
        <f ca="1">SUMIFS(СВЦЭМ!$G$40:$G$759,СВЦЭМ!$A$40:$A$759,$A250,СВЦЭМ!$B$39:$B$758,G$225)+'СЕТ СН'!$F$12</f>
        <v>0</v>
      </c>
      <c r="H250" s="36">
        <f ca="1">SUMIFS(СВЦЭМ!$G$40:$G$759,СВЦЭМ!$A$40:$A$759,$A250,СВЦЭМ!$B$39:$B$758,H$225)+'СЕТ СН'!$F$12</f>
        <v>0</v>
      </c>
      <c r="I250" s="36">
        <f ca="1">SUMIFS(СВЦЭМ!$G$40:$G$759,СВЦЭМ!$A$40:$A$759,$A250,СВЦЭМ!$B$39:$B$758,I$225)+'СЕТ СН'!$F$12</f>
        <v>0</v>
      </c>
      <c r="J250" s="36">
        <f ca="1">SUMIFS(СВЦЭМ!$G$40:$G$759,СВЦЭМ!$A$40:$A$759,$A250,СВЦЭМ!$B$39:$B$758,J$225)+'СЕТ СН'!$F$12</f>
        <v>0</v>
      </c>
      <c r="K250" s="36">
        <f ca="1">SUMIFS(СВЦЭМ!$G$40:$G$759,СВЦЭМ!$A$40:$A$759,$A250,СВЦЭМ!$B$39:$B$758,K$225)+'СЕТ СН'!$F$12</f>
        <v>0</v>
      </c>
      <c r="L250" s="36">
        <f ca="1">SUMIFS(СВЦЭМ!$G$40:$G$759,СВЦЭМ!$A$40:$A$759,$A250,СВЦЭМ!$B$39:$B$758,L$225)+'СЕТ СН'!$F$12</f>
        <v>0</v>
      </c>
      <c r="M250" s="36">
        <f ca="1">SUMIFS(СВЦЭМ!$G$40:$G$759,СВЦЭМ!$A$40:$A$759,$A250,СВЦЭМ!$B$39:$B$758,M$225)+'СЕТ СН'!$F$12</f>
        <v>0</v>
      </c>
      <c r="N250" s="36">
        <f ca="1">SUMIFS(СВЦЭМ!$G$40:$G$759,СВЦЭМ!$A$40:$A$759,$A250,СВЦЭМ!$B$39:$B$758,N$225)+'СЕТ СН'!$F$12</f>
        <v>0</v>
      </c>
      <c r="O250" s="36">
        <f ca="1">SUMIFS(СВЦЭМ!$G$40:$G$759,СВЦЭМ!$A$40:$A$759,$A250,СВЦЭМ!$B$39:$B$758,O$225)+'СЕТ СН'!$F$12</f>
        <v>0</v>
      </c>
      <c r="P250" s="36">
        <f ca="1">SUMIFS(СВЦЭМ!$G$40:$G$759,СВЦЭМ!$A$40:$A$759,$A250,СВЦЭМ!$B$39:$B$758,P$225)+'СЕТ СН'!$F$12</f>
        <v>0</v>
      </c>
      <c r="Q250" s="36">
        <f ca="1">SUMIFS(СВЦЭМ!$G$40:$G$759,СВЦЭМ!$A$40:$A$759,$A250,СВЦЭМ!$B$39:$B$758,Q$225)+'СЕТ СН'!$F$12</f>
        <v>0</v>
      </c>
      <c r="R250" s="36">
        <f ca="1">SUMIFS(СВЦЭМ!$G$40:$G$759,СВЦЭМ!$A$40:$A$759,$A250,СВЦЭМ!$B$39:$B$758,R$225)+'СЕТ СН'!$F$12</f>
        <v>0</v>
      </c>
      <c r="S250" s="36">
        <f ca="1">SUMIFS(СВЦЭМ!$G$40:$G$759,СВЦЭМ!$A$40:$A$759,$A250,СВЦЭМ!$B$39:$B$758,S$225)+'СЕТ СН'!$F$12</f>
        <v>0</v>
      </c>
      <c r="T250" s="36">
        <f ca="1">SUMIFS(СВЦЭМ!$G$40:$G$759,СВЦЭМ!$A$40:$A$759,$A250,СВЦЭМ!$B$39:$B$758,T$225)+'СЕТ СН'!$F$12</f>
        <v>0</v>
      </c>
      <c r="U250" s="36">
        <f ca="1">SUMIFS(СВЦЭМ!$G$40:$G$759,СВЦЭМ!$A$40:$A$759,$A250,СВЦЭМ!$B$39:$B$758,U$225)+'СЕТ СН'!$F$12</f>
        <v>0</v>
      </c>
      <c r="V250" s="36">
        <f ca="1">SUMIFS(СВЦЭМ!$G$40:$G$759,СВЦЭМ!$A$40:$A$759,$A250,СВЦЭМ!$B$39:$B$758,V$225)+'СЕТ СН'!$F$12</f>
        <v>0</v>
      </c>
      <c r="W250" s="36">
        <f ca="1">SUMIFS(СВЦЭМ!$G$40:$G$759,СВЦЭМ!$A$40:$A$759,$A250,СВЦЭМ!$B$39:$B$758,W$225)+'СЕТ СН'!$F$12</f>
        <v>0</v>
      </c>
      <c r="X250" s="36">
        <f ca="1">SUMIFS(СВЦЭМ!$G$40:$G$759,СВЦЭМ!$A$40:$A$759,$A250,СВЦЭМ!$B$39:$B$758,X$225)+'СЕТ СН'!$F$12</f>
        <v>0</v>
      </c>
      <c r="Y250" s="36">
        <f ca="1">SUMIFS(СВЦЭМ!$G$40:$G$759,СВЦЭМ!$A$40:$A$759,$A250,СВЦЭМ!$B$39:$B$758,Y$225)+'СЕТ СН'!$F$12</f>
        <v>0</v>
      </c>
    </row>
    <row r="251" spans="1:25" ht="15.75" hidden="1" x14ac:dyDescent="0.2">
      <c r="A251" s="35">
        <f t="shared" si="6"/>
        <v>45408</v>
      </c>
      <c r="B251" s="36">
        <f ca="1">SUMIFS(СВЦЭМ!$G$40:$G$759,СВЦЭМ!$A$40:$A$759,$A251,СВЦЭМ!$B$39:$B$758,B$225)+'СЕТ СН'!$F$12</f>
        <v>0</v>
      </c>
      <c r="C251" s="36">
        <f ca="1">SUMIFS(СВЦЭМ!$G$40:$G$759,СВЦЭМ!$A$40:$A$759,$A251,СВЦЭМ!$B$39:$B$758,C$225)+'СЕТ СН'!$F$12</f>
        <v>0</v>
      </c>
      <c r="D251" s="36">
        <f ca="1">SUMIFS(СВЦЭМ!$G$40:$G$759,СВЦЭМ!$A$40:$A$759,$A251,СВЦЭМ!$B$39:$B$758,D$225)+'СЕТ СН'!$F$12</f>
        <v>0</v>
      </c>
      <c r="E251" s="36">
        <f ca="1">SUMIFS(СВЦЭМ!$G$40:$G$759,СВЦЭМ!$A$40:$A$759,$A251,СВЦЭМ!$B$39:$B$758,E$225)+'СЕТ СН'!$F$12</f>
        <v>0</v>
      </c>
      <c r="F251" s="36">
        <f ca="1">SUMIFS(СВЦЭМ!$G$40:$G$759,СВЦЭМ!$A$40:$A$759,$A251,СВЦЭМ!$B$39:$B$758,F$225)+'СЕТ СН'!$F$12</f>
        <v>0</v>
      </c>
      <c r="G251" s="36">
        <f ca="1">SUMIFS(СВЦЭМ!$G$40:$G$759,СВЦЭМ!$A$40:$A$759,$A251,СВЦЭМ!$B$39:$B$758,G$225)+'СЕТ СН'!$F$12</f>
        <v>0</v>
      </c>
      <c r="H251" s="36">
        <f ca="1">SUMIFS(СВЦЭМ!$G$40:$G$759,СВЦЭМ!$A$40:$A$759,$A251,СВЦЭМ!$B$39:$B$758,H$225)+'СЕТ СН'!$F$12</f>
        <v>0</v>
      </c>
      <c r="I251" s="36">
        <f ca="1">SUMIFS(СВЦЭМ!$G$40:$G$759,СВЦЭМ!$A$40:$A$759,$A251,СВЦЭМ!$B$39:$B$758,I$225)+'СЕТ СН'!$F$12</f>
        <v>0</v>
      </c>
      <c r="J251" s="36">
        <f ca="1">SUMIFS(СВЦЭМ!$G$40:$G$759,СВЦЭМ!$A$40:$A$759,$A251,СВЦЭМ!$B$39:$B$758,J$225)+'СЕТ СН'!$F$12</f>
        <v>0</v>
      </c>
      <c r="K251" s="36">
        <f ca="1">SUMIFS(СВЦЭМ!$G$40:$G$759,СВЦЭМ!$A$40:$A$759,$A251,СВЦЭМ!$B$39:$B$758,K$225)+'СЕТ СН'!$F$12</f>
        <v>0</v>
      </c>
      <c r="L251" s="36">
        <f ca="1">SUMIFS(СВЦЭМ!$G$40:$G$759,СВЦЭМ!$A$40:$A$759,$A251,СВЦЭМ!$B$39:$B$758,L$225)+'СЕТ СН'!$F$12</f>
        <v>0</v>
      </c>
      <c r="M251" s="36">
        <f ca="1">SUMIFS(СВЦЭМ!$G$40:$G$759,СВЦЭМ!$A$40:$A$759,$A251,СВЦЭМ!$B$39:$B$758,M$225)+'СЕТ СН'!$F$12</f>
        <v>0</v>
      </c>
      <c r="N251" s="36">
        <f ca="1">SUMIFS(СВЦЭМ!$G$40:$G$759,СВЦЭМ!$A$40:$A$759,$A251,СВЦЭМ!$B$39:$B$758,N$225)+'СЕТ СН'!$F$12</f>
        <v>0</v>
      </c>
      <c r="O251" s="36">
        <f ca="1">SUMIFS(СВЦЭМ!$G$40:$G$759,СВЦЭМ!$A$40:$A$759,$A251,СВЦЭМ!$B$39:$B$758,O$225)+'СЕТ СН'!$F$12</f>
        <v>0</v>
      </c>
      <c r="P251" s="36">
        <f ca="1">SUMIFS(СВЦЭМ!$G$40:$G$759,СВЦЭМ!$A$40:$A$759,$A251,СВЦЭМ!$B$39:$B$758,P$225)+'СЕТ СН'!$F$12</f>
        <v>0</v>
      </c>
      <c r="Q251" s="36">
        <f ca="1">SUMIFS(СВЦЭМ!$G$40:$G$759,СВЦЭМ!$A$40:$A$759,$A251,СВЦЭМ!$B$39:$B$758,Q$225)+'СЕТ СН'!$F$12</f>
        <v>0</v>
      </c>
      <c r="R251" s="36">
        <f ca="1">SUMIFS(СВЦЭМ!$G$40:$G$759,СВЦЭМ!$A$40:$A$759,$A251,СВЦЭМ!$B$39:$B$758,R$225)+'СЕТ СН'!$F$12</f>
        <v>0</v>
      </c>
      <c r="S251" s="36">
        <f ca="1">SUMIFS(СВЦЭМ!$G$40:$G$759,СВЦЭМ!$A$40:$A$759,$A251,СВЦЭМ!$B$39:$B$758,S$225)+'СЕТ СН'!$F$12</f>
        <v>0</v>
      </c>
      <c r="T251" s="36">
        <f ca="1">SUMIFS(СВЦЭМ!$G$40:$G$759,СВЦЭМ!$A$40:$A$759,$A251,СВЦЭМ!$B$39:$B$758,T$225)+'СЕТ СН'!$F$12</f>
        <v>0</v>
      </c>
      <c r="U251" s="36">
        <f ca="1">SUMIFS(СВЦЭМ!$G$40:$G$759,СВЦЭМ!$A$40:$A$759,$A251,СВЦЭМ!$B$39:$B$758,U$225)+'СЕТ СН'!$F$12</f>
        <v>0</v>
      </c>
      <c r="V251" s="36">
        <f ca="1">SUMIFS(СВЦЭМ!$G$40:$G$759,СВЦЭМ!$A$40:$A$759,$A251,СВЦЭМ!$B$39:$B$758,V$225)+'СЕТ СН'!$F$12</f>
        <v>0</v>
      </c>
      <c r="W251" s="36">
        <f ca="1">SUMIFS(СВЦЭМ!$G$40:$G$759,СВЦЭМ!$A$40:$A$759,$A251,СВЦЭМ!$B$39:$B$758,W$225)+'СЕТ СН'!$F$12</f>
        <v>0</v>
      </c>
      <c r="X251" s="36">
        <f ca="1">SUMIFS(СВЦЭМ!$G$40:$G$759,СВЦЭМ!$A$40:$A$759,$A251,СВЦЭМ!$B$39:$B$758,X$225)+'СЕТ СН'!$F$12</f>
        <v>0</v>
      </c>
      <c r="Y251" s="36">
        <f ca="1">SUMIFS(СВЦЭМ!$G$40:$G$759,СВЦЭМ!$A$40:$A$759,$A251,СВЦЭМ!$B$39:$B$758,Y$225)+'СЕТ СН'!$F$12</f>
        <v>0</v>
      </c>
    </row>
    <row r="252" spans="1:25" ht="15.75" hidden="1" x14ac:dyDescent="0.2">
      <c r="A252" s="35">
        <f t="shared" si="6"/>
        <v>45409</v>
      </c>
      <c r="B252" s="36">
        <f ca="1">SUMIFS(СВЦЭМ!$G$40:$G$759,СВЦЭМ!$A$40:$A$759,$A252,СВЦЭМ!$B$39:$B$758,B$225)+'СЕТ СН'!$F$12</f>
        <v>0</v>
      </c>
      <c r="C252" s="36">
        <f ca="1">SUMIFS(СВЦЭМ!$G$40:$G$759,СВЦЭМ!$A$40:$A$759,$A252,СВЦЭМ!$B$39:$B$758,C$225)+'СЕТ СН'!$F$12</f>
        <v>0</v>
      </c>
      <c r="D252" s="36">
        <f ca="1">SUMIFS(СВЦЭМ!$G$40:$G$759,СВЦЭМ!$A$40:$A$759,$A252,СВЦЭМ!$B$39:$B$758,D$225)+'СЕТ СН'!$F$12</f>
        <v>0</v>
      </c>
      <c r="E252" s="36">
        <f ca="1">SUMIFS(СВЦЭМ!$G$40:$G$759,СВЦЭМ!$A$40:$A$759,$A252,СВЦЭМ!$B$39:$B$758,E$225)+'СЕТ СН'!$F$12</f>
        <v>0</v>
      </c>
      <c r="F252" s="36">
        <f ca="1">SUMIFS(СВЦЭМ!$G$40:$G$759,СВЦЭМ!$A$40:$A$759,$A252,СВЦЭМ!$B$39:$B$758,F$225)+'СЕТ СН'!$F$12</f>
        <v>0</v>
      </c>
      <c r="G252" s="36">
        <f ca="1">SUMIFS(СВЦЭМ!$G$40:$G$759,СВЦЭМ!$A$40:$A$759,$A252,СВЦЭМ!$B$39:$B$758,G$225)+'СЕТ СН'!$F$12</f>
        <v>0</v>
      </c>
      <c r="H252" s="36">
        <f ca="1">SUMIFS(СВЦЭМ!$G$40:$G$759,СВЦЭМ!$A$40:$A$759,$A252,СВЦЭМ!$B$39:$B$758,H$225)+'СЕТ СН'!$F$12</f>
        <v>0</v>
      </c>
      <c r="I252" s="36">
        <f ca="1">SUMIFS(СВЦЭМ!$G$40:$G$759,СВЦЭМ!$A$40:$A$759,$A252,СВЦЭМ!$B$39:$B$758,I$225)+'СЕТ СН'!$F$12</f>
        <v>0</v>
      </c>
      <c r="J252" s="36">
        <f ca="1">SUMIFS(СВЦЭМ!$G$40:$G$759,СВЦЭМ!$A$40:$A$759,$A252,СВЦЭМ!$B$39:$B$758,J$225)+'СЕТ СН'!$F$12</f>
        <v>0</v>
      </c>
      <c r="K252" s="36">
        <f ca="1">SUMIFS(СВЦЭМ!$G$40:$G$759,СВЦЭМ!$A$40:$A$759,$A252,СВЦЭМ!$B$39:$B$758,K$225)+'СЕТ СН'!$F$12</f>
        <v>0</v>
      </c>
      <c r="L252" s="36">
        <f ca="1">SUMIFS(СВЦЭМ!$G$40:$G$759,СВЦЭМ!$A$40:$A$759,$A252,СВЦЭМ!$B$39:$B$758,L$225)+'СЕТ СН'!$F$12</f>
        <v>0</v>
      </c>
      <c r="M252" s="36">
        <f ca="1">SUMIFS(СВЦЭМ!$G$40:$G$759,СВЦЭМ!$A$40:$A$759,$A252,СВЦЭМ!$B$39:$B$758,M$225)+'СЕТ СН'!$F$12</f>
        <v>0</v>
      </c>
      <c r="N252" s="36">
        <f ca="1">SUMIFS(СВЦЭМ!$G$40:$G$759,СВЦЭМ!$A$40:$A$759,$A252,СВЦЭМ!$B$39:$B$758,N$225)+'СЕТ СН'!$F$12</f>
        <v>0</v>
      </c>
      <c r="O252" s="36">
        <f ca="1">SUMIFS(СВЦЭМ!$G$40:$G$759,СВЦЭМ!$A$40:$A$759,$A252,СВЦЭМ!$B$39:$B$758,O$225)+'СЕТ СН'!$F$12</f>
        <v>0</v>
      </c>
      <c r="P252" s="36">
        <f ca="1">SUMIFS(СВЦЭМ!$G$40:$G$759,СВЦЭМ!$A$40:$A$759,$A252,СВЦЭМ!$B$39:$B$758,P$225)+'СЕТ СН'!$F$12</f>
        <v>0</v>
      </c>
      <c r="Q252" s="36">
        <f ca="1">SUMIFS(СВЦЭМ!$G$40:$G$759,СВЦЭМ!$A$40:$A$759,$A252,СВЦЭМ!$B$39:$B$758,Q$225)+'СЕТ СН'!$F$12</f>
        <v>0</v>
      </c>
      <c r="R252" s="36">
        <f ca="1">SUMIFS(СВЦЭМ!$G$40:$G$759,СВЦЭМ!$A$40:$A$759,$A252,СВЦЭМ!$B$39:$B$758,R$225)+'СЕТ СН'!$F$12</f>
        <v>0</v>
      </c>
      <c r="S252" s="36">
        <f ca="1">SUMIFS(СВЦЭМ!$G$40:$G$759,СВЦЭМ!$A$40:$A$759,$A252,СВЦЭМ!$B$39:$B$758,S$225)+'СЕТ СН'!$F$12</f>
        <v>0</v>
      </c>
      <c r="T252" s="36">
        <f ca="1">SUMIFS(СВЦЭМ!$G$40:$G$759,СВЦЭМ!$A$40:$A$759,$A252,СВЦЭМ!$B$39:$B$758,T$225)+'СЕТ СН'!$F$12</f>
        <v>0</v>
      </c>
      <c r="U252" s="36">
        <f ca="1">SUMIFS(СВЦЭМ!$G$40:$G$759,СВЦЭМ!$A$40:$A$759,$A252,СВЦЭМ!$B$39:$B$758,U$225)+'СЕТ СН'!$F$12</f>
        <v>0</v>
      </c>
      <c r="V252" s="36">
        <f ca="1">SUMIFS(СВЦЭМ!$G$40:$G$759,СВЦЭМ!$A$40:$A$759,$A252,СВЦЭМ!$B$39:$B$758,V$225)+'СЕТ СН'!$F$12</f>
        <v>0</v>
      </c>
      <c r="W252" s="36">
        <f ca="1">SUMIFS(СВЦЭМ!$G$40:$G$759,СВЦЭМ!$A$40:$A$759,$A252,СВЦЭМ!$B$39:$B$758,W$225)+'СЕТ СН'!$F$12</f>
        <v>0</v>
      </c>
      <c r="X252" s="36">
        <f ca="1">SUMIFS(СВЦЭМ!$G$40:$G$759,СВЦЭМ!$A$40:$A$759,$A252,СВЦЭМ!$B$39:$B$758,X$225)+'СЕТ СН'!$F$12</f>
        <v>0</v>
      </c>
      <c r="Y252" s="36">
        <f ca="1">SUMIFS(СВЦЭМ!$G$40:$G$759,СВЦЭМ!$A$40:$A$759,$A252,СВЦЭМ!$B$39:$B$758,Y$225)+'СЕТ СН'!$F$12</f>
        <v>0</v>
      </c>
    </row>
    <row r="253" spans="1:25" ht="15.75" hidden="1" x14ac:dyDescent="0.2">
      <c r="A253" s="35">
        <f t="shared" si="6"/>
        <v>45410</v>
      </c>
      <c r="B253" s="36">
        <f ca="1">SUMIFS(СВЦЭМ!$G$40:$G$759,СВЦЭМ!$A$40:$A$759,$A253,СВЦЭМ!$B$39:$B$758,B$225)+'СЕТ СН'!$F$12</f>
        <v>0</v>
      </c>
      <c r="C253" s="36">
        <f ca="1">SUMIFS(СВЦЭМ!$G$40:$G$759,СВЦЭМ!$A$40:$A$759,$A253,СВЦЭМ!$B$39:$B$758,C$225)+'СЕТ СН'!$F$12</f>
        <v>0</v>
      </c>
      <c r="D253" s="36">
        <f ca="1">SUMIFS(СВЦЭМ!$G$40:$G$759,СВЦЭМ!$A$40:$A$759,$A253,СВЦЭМ!$B$39:$B$758,D$225)+'СЕТ СН'!$F$12</f>
        <v>0</v>
      </c>
      <c r="E253" s="36">
        <f ca="1">SUMIFS(СВЦЭМ!$G$40:$G$759,СВЦЭМ!$A$40:$A$759,$A253,СВЦЭМ!$B$39:$B$758,E$225)+'СЕТ СН'!$F$12</f>
        <v>0</v>
      </c>
      <c r="F253" s="36">
        <f ca="1">SUMIFS(СВЦЭМ!$G$40:$G$759,СВЦЭМ!$A$40:$A$759,$A253,СВЦЭМ!$B$39:$B$758,F$225)+'СЕТ СН'!$F$12</f>
        <v>0</v>
      </c>
      <c r="G253" s="36">
        <f ca="1">SUMIFS(СВЦЭМ!$G$40:$G$759,СВЦЭМ!$A$40:$A$759,$A253,СВЦЭМ!$B$39:$B$758,G$225)+'СЕТ СН'!$F$12</f>
        <v>0</v>
      </c>
      <c r="H253" s="36">
        <f ca="1">SUMIFS(СВЦЭМ!$G$40:$G$759,СВЦЭМ!$A$40:$A$759,$A253,СВЦЭМ!$B$39:$B$758,H$225)+'СЕТ СН'!$F$12</f>
        <v>0</v>
      </c>
      <c r="I253" s="36">
        <f ca="1">SUMIFS(СВЦЭМ!$G$40:$G$759,СВЦЭМ!$A$40:$A$759,$A253,СВЦЭМ!$B$39:$B$758,I$225)+'СЕТ СН'!$F$12</f>
        <v>0</v>
      </c>
      <c r="J253" s="36">
        <f ca="1">SUMIFS(СВЦЭМ!$G$40:$G$759,СВЦЭМ!$A$40:$A$759,$A253,СВЦЭМ!$B$39:$B$758,J$225)+'СЕТ СН'!$F$12</f>
        <v>0</v>
      </c>
      <c r="K253" s="36">
        <f ca="1">SUMIFS(СВЦЭМ!$G$40:$G$759,СВЦЭМ!$A$40:$A$759,$A253,СВЦЭМ!$B$39:$B$758,K$225)+'СЕТ СН'!$F$12</f>
        <v>0</v>
      </c>
      <c r="L253" s="36">
        <f ca="1">SUMIFS(СВЦЭМ!$G$40:$G$759,СВЦЭМ!$A$40:$A$759,$A253,СВЦЭМ!$B$39:$B$758,L$225)+'СЕТ СН'!$F$12</f>
        <v>0</v>
      </c>
      <c r="M253" s="36">
        <f ca="1">SUMIFS(СВЦЭМ!$G$40:$G$759,СВЦЭМ!$A$40:$A$759,$A253,СВЦЭМ!$B$39:$B$758,M$225)+'СЕТ СН'!$F$12</f>
        <v>0</v>
      </c>
      <c r="N253" s="36">
        <f ca="1">SUMIFS(СВЦЭМ!$G$40:$G$759,СВЦЭМ!$A$40:$A$759,$A253,СВЦЭМ!$B$39:$B$758,N$225)+'СЕТ СН'!$F$12</f>
        <v>0</v>
      </c>
      <c r="O253" s="36">
        <f ca="1">SUMIFS(СВЦЭМ!$G$40:$G$759,СВЦЭМ!$A$40:$A$759,$A253,СВЦЭМ!$B$39:$B$758,O$225)+'СЕТ СН'!$F$12</f>
        <v>0</v>
      </c>
      <c r="P253" s="36">
        <f ca="1">SUMIFS(СВЦЭМ!$G$40:$G$759,СВЦЭМ!$A$40:$A$759,$A253,СВЦЭМ!$B$39:$B$758,P$225)+'СЕТ СН'!$F$12</f>
        <v>0</v>
      </c>
      <c r="Q253" s="36">
        <f ca="1">SUMIFS(СВЦЭМ!$G$40:$G$759,СВЦЭМ!$A$40:$A$759,$A253,СВЦЭМ!$B$39:$B$758,Q$225)+'СЕТ СН'!$F$12</f>
        <v>0</v>
      </c>
      <c r="R253" s="36">
        <f ca="1">SUMIFS(СВЦЭМ!$G$40:$G$759,СВЦЭМ!$A$40:$A$759,$A253,СВЦЭМ!$B$39:$B$758,R$225)+'СЕТ СН'!$F$12</f>
        <v>0</v>
      </c>
      <c r="S253" s="36">
        <f ca="1">SUMIFS(СВЦЭМ!$G$40:$G$759,СВЦЭМ!$A$40:$A$759,$A253,СВЦЭМ!$B$39:$B$758,S$225)+'СЕТ СН'!$F$12</f>
        <v>0</v>
      </c>
      <c r="T253" s="36">
        <f ca="1">SUMIFS(СВЦЭМ!$G$40:$G$759,СВЦЭМ!$A$40:$A$759,$A253,СВЦЭМ!$B$39:$B$758,T$225)+'СЕТ СН'!$F$12</f>
        <v>0</v>
      </c>
      <c r="U253" s="36">
        <f ca="1">SUMIFS(СВЦЭМ!$G$40:$G$759,СВЦЭМ!$A$40:$A$759,$A253,СВЦЭМ!$B$39:$B$758,U$225)+'СЕТ СН'!$F$12</f>
        <v>0</v>
      </c>
      <c r="V253" s="36">
        <f ca="1">SUMIFS(СВЦЭМ!$G$40:$G$759,СВЦЭМ!$A$40:$A$759,$A253,СВЦЭМ!$B$39:$B$758,V$225)+'СЕТ СН'!$F$12</f>
        <v>0</v>
      </c>
      <c r="W253" s="36">
        <f ca="1">SUMIFS(СВЦЭМ!$G$40:$G$759,СВЦЭМ!$A$40:$A$759,$A253,СВЦЭМ!$B$39:$B$758,W$225)+'СЕТ СН'!$F$12</f>
        <v>0</v>
      </c>
      <c r="X253" s="36">
        <f ca="1">SUMIFS(СВЦЭМ!$G$40:$G$759,СВЦЭМ!$A$40:$A$759,$A253,СВЦЭМ!$B$39:$B$758,X$225)+'СЕТ СН'!$F$12</f>
        <v>0</v>
      </c>
      <c r="Y253" s="36">
        <f ca="1">SUMIFS(СВЦЭМ!$G$40:$G$759,СВЦЭМ!$A$40:$A$759,$A253,СВЦЭМ!$B$39:$B$758,Y$225)+'СЕТ СН'!$F$12</f>
        <v>0</v>
      </c>
    </row>
    <row r="254" spans="1:25" ht="15.75" hidden="1" x14ac:dyDescent="0.2">
      <c r="A254" s="35">
        <f t="shared" si="6"/>
        <v>45411</v>
      </c>
      <c r="B254" s="36">
        <f ca="1">SUMIFS(СВЦЭМ!$G$40:$G$759,СВЦЭМ!$A$40:$A$759,$A254,СВЦЭМ!$B$39:$B$758,B$225)+'СЕТ СН'!$F$12</f>
        <v>0</v>
      </c>
      <c r="C254" s="36">
        <f ca="1">SUMIFS(СВЦЭМ!$G$40:$G$759,СВЦЭМ!$A$40:$A$759,$A254,СВЦЭМ!$B$39:$B$758,C$225)+'СЕТ СН'!$F$12</f>
        <v>0</v>
      </c>
      <c r="D254" s="36">
        <f ca="1">SUMIFS(СВЦЭМ!$G$40:$G$759,СВЦЭМ!$A$40:$A$759,$A254,СВЦЭМ!$B$39:$B$758,D$225)+'СЕТ СН'!$F$12</f>
        <v>0</v>
      </c>
      <c r="E254" s="36">
        <f ca="1">SUMIFS(СВЦЭМ!$G$40:$G$759,СВЦЭМ!$A$40:$A$759,$A254,СВЦЭМ!$B$39:$B$758,E$225)+'СЕТ СН'!$F$12</f>
        <v>0</v>
      </c>
      <c r="F254" s="36">
        <f ca="1">SUMIFS(СВЦЭМ!$G$40:$G$759,СВЦЭМ!$A$40:$A$759,$A254,СВЦЭМ!$B$39:$B$758,F$225)+'СЕТ СН'!$F$12</f>
        <v>0</v>
      </c>
      <c r="G254" s="36">
        <f ca="1">SUMIFS(СВЦЭМ!$G$40:$G$759,СВЦЭМ!$A$40:$A$759,$A254,СВЦЭМ!$B$39:$B$758,G$225)+'СЕТ СН'!$F$12</f>
        <v>0</v>
      </c>
      <c r="H254" s="36">
        <f ca="1">SUMIFS(СВЦЭМ!$G$40:$G$759,СВЦЭМ!$A$40:$A$759,$A254,СВЦЭМ!$B$39:$B$758,H$225)+'СЕТ СН'!$F$12</f>
        <v>0</v>
      </c>
      <c r="I254" s="36">
        <f ca="1">SUMIFS(СВЦЭМ!$G$40:$G$759,СВЦЭМ!$A$40:$A$759,$A254,СВЦЭМ!$B$39:$B$758,I$225)+'СЕТ СН'!$F$12</f>
        <v>0</v>
      </c>
      <c r="J254" s="36">
        <f ca="1">SUMIFS(СВЦЭМ!$G$40:$G$759,СВЦЭМ!$A$40:$A$759,$A254,СВЦЭМ!$B$39:$B$758,J$225)+'СЕТ СН'!$F$12</f>
        <v>0</v>
      </c>
      <c r="K254" s="36">
        <f ca="1">SUMIFS(СВЦЭМ!$G$40:$G$759,СВЦЭМ!$A$40:$A$759,$A254,СВЦЭМ!$B$39:$B$758,K$225)+'СЕТ СН'!$F$12</f>
        <v>0</v>
      </c>
      <c r="L254" s="36">
        <f ca="1">SUMIFS(СВЦЭМ!$G$40:$G$759,СВЦЭМ!$A$40:$A$759,$A254,СВЦЭМ!$B$39:$B$758,L$225)+'СЕТ СН'!$F$12</f>
        <v>0</v>
      </c>
      <c r="M254" s="36">
        <f ca="1">SUMIFS(СВЦЭМ!$G$40:$G$759,СВЦЭМ!$A$40:$A$759,$A254,СВЦЭМ!$B$39:$B$758,M$225)+'СЕТ СН'!$F$12</f>
        <v>0</v>
      </c>
      <c r="N254" s="36">
        <f ca="1">SUMIFS(СВЦЭМ!$G$40:$G$759,СВЦЭМ!$A$40:$A$759,$A254,СВЦЭМ!$B$39:$B$758,N$225)+'СЕТ СН'!$F$12</f>
        <v>0</v>
      </c>
      <c r="O254" s="36">
        <f ca="1">SUMIFS(СВЦЭМ!$G$40:$G$759,СВЦЭМ!$A$40:$A$759,$A254,СВЦЭМ!$B$39:$B$758,O$225)+'СЕТ СН'!$F$12</f>
        <v>0</v>
      </c>
      <c r="P254" s="36">
        <f ca="1">SUMIFS(СВЦЭМ!$G$40:$G$759,СВЦЭМ!$A$40:$A$759,$A254,СВЦЭМ!$B$39:$B$758,P$225)+'СЕТ СН'!$F$12</f>
        <v>0</v>
      </c>
      <c r="Q254" s="36">
        <f ca="1">SUMIFS(СВЦЭМ!$G$40:$G$759,СВЦЭМ!$A$40:$A$759,$A254,СВЦЭМ!$B$39:$B$758,Q$225)+'СЕТ СН'!$F$12</f>
        <v>0</v>
      </c>
      <c r="R254" s="36">
        <f ca="1">SUMIFS(СВЦЭМ!$G$40:$G$759,СВЦЭМ!$A$40:$A$759,$A254,СВЦЭМ!$B$39:$B$758,R$225)+'СЕТ СН'!$F$12</f>
        <v>0</v>
      </c>
      <c r="S254" s="36">
        <f ca="1">SUMIFS(СВЦЭМ!$G$40:$G$759,СВЦЭМ!$A$40:$A$759,$A254,СВЦЭМ!$B$39:$B$758,S$225)+'СЕТ СН'!$F$12</f>
        <v>0</v>
      </c>
      <c r="T254" s="36">
        <f ca="1">SUMIFS(СВЦЭМ!$G$40:$G$759,СВЦЭМ!$A$40:$A$759,$A254,СВЦЭМ!$B$39:$B$758,T$225)+'СЕТ СН'!$F$12</f>
        <v>0</v>
      </c>
      <c r="U254" s="36">
        <f ca="1">SUMIFS(СВЦЭМ!$G$40:$G$759,СВЦЭМ!$A$40:$A$759,$A254,СВЦЭМ!$B$39:$B$758,U$225)+'СЕТ СН'!$F$12</f>
        <v>0</v>
      </c>
      <c r="V254" s="36">
        <f ca="1">SUMIFS(СВЦЭМ!$G$40:$G$759,СВЦЭМ!$A$40:$A$759,$A254,СВЦЭМ!$B$39:$B$758,V$225)+'СЕТ СН'!$F$12</f>
        <v>0</v>
      </c>
      <c r="W254" s="36">
        <f ca="1">SUMIFS(СВЦЭМ!$G$40:$G$759,СВЦЭМ!$A$40:$A$759,$A254,СВЦЭМ!$B$39:$B$758,W$225)+'СЕТ СН'!$F$12</f>
        <v>0</v>
      </c>
      <c r="X254" s="36">
        <f ca="1">SUMIFS(СВЦЭМ!$G$40:$G$759,СВЦЭМ!$A$40:$A$759,$A254,СВЦЭМ!$B$39:$B$758,X$225)+'СЕТ СН'!$F$12</f>
        <v>0</v>
      </c>
      <c r="Y254" s="36">
        <f ca="1">SUMIFS(СВЦЭМ!$G$40:$G$759,СВЦЭМ!$A$40:$A$759,$A254,СВЦЭМ!$B$39:$B$758,Y$225)+'СЕТ СН'!$F$12</f>
        <v>0</v>
      </c>
    </row>
    <row r="255" spans="1:25" ht="15.75" hidden="1" x14ac:dyDescent="0.2">
      <c r="A255" s="35">
        <f t="shared" si="6"/>
        <v>45412</v>
      </c>
      <c r="B255" s="36">
        <f ca="1">SUMIFS(СВЦЭМ!$G$40:$G$759,СВЦЭМ!$A$40:$A$759,$A255,СВЦЭМ!$B$39:$B$758,B$225)+'СЕТ СН'!$F$12</f>
        <v>0</v>
      </c>
      <c r="C255" s="36">
        <f ca="1">SUMIFS(СВЦЭМ!$G$40:$G$759,СВЦЭМ!$A$40:$A$759,$A255,СВЦЭМ!$B$39:$B$758,C$225)+'СЕТ СН'!$F$12</f>
        <v>0</v>
      </c>
      <c r="D255" s="36">
        <f ca="1">SUMIFS(СВЦЭМ!$G$40:$G$759,СВЦЭМ!$A$40:$A$759,$A255,СВЦЭМ!$B$39:$B$758,D$225)+'СЕТ СН'!$F$12</f>
        <v>0</v>
      </c>
      <c r="E255" s="36">
        <f ca="1">SUMIFS(СВЦЭМ!$G$40:$G$759,СВЦЭМ!$A$40:$A$759,$A255,СВЦЭМ!$B$39:$B$758,E$225)+'СЕТ СН'!$F$12</f>
        <v>0</v>
      </c>
      <c r="F255" s="36">
        <f ca="1">SUMIFS(СВЦЭМ!$G$40:$G$759,СВЦЭМ!$A$40:$A$759,$A255,СВЦЭМ!$B$39:$B$758,F$225)+'СЕТ СН'!$F$12</f>
        <v>0</v>
      </c>
      <c r="G255" s="36">
        <f ca="1">SUMIFS(СВЦЭМ!$G$40:$G$759,СВЦЭМ!$A$40:$A$759,$A255,СВЦЭМ!$B$39:$B$758,G$225)+'СЕТ СН'!$F$12</f>
        <v>0</v>
      </c>
      <c r="H255" s="36">
        <f ca="1">SUMIFS(СВЦЭМ!$G$40:$G$759,СВЦЭМ!$A$40:$A$759,$A255,СВЦЭМ!$B$39:$B$758,H$225)+'СЕТ СН'!$F$12</f>
        <v>0</v>
      </c>
      <c r="I255" s="36">
        <f ca="1">SUMIFS(СВЦЭМ!$G$40:$G$759,СВЦЭМ!$A$40:$A$759,$A255,СВЦЭМ!$B$39:$B$758,I$225)+'СЕТ СН'!$F$12</f>
        <v>0</v>
      </c>
      <c r="J255" s="36">
        <f ca="1">SUMIFS(СВЦЭМ!$G$40:$G$759,СВЦЭМ!$A$40:$A$759,$A255,СВЦЭМ!$B$39:$B$758,J$225)+'СЕТ СН'!$F$12</f>
        <v>0</v>
      </c>
      <c r="K255" s="36">
        <f ca="1">SUMIFS(СВЦЭМ!$G$40:$G$759,СВЦЭМ!$A$40:$A$759,$A255,СВЦЭМ!$B$39:$B$758,K$225)+'СЕТ СН'!$F$12</f>
        <v>0</v>
      </c>
      <c r="L255" s="36">
        <f ca="1">SUMIFS(СВЦЭМ!$G$40:$G$759,СВЦЭМ!$A$40:$A$759,$A255,СВЦЭМ!$B$39:$B$758,L$225)+'СЕТ СН'!$F$12</f>
        <v>0</v>
      </c>
      <c r="M255" s="36">
        <f ca="1">SUMIFS(СВЦЭМ!$G$40:$G$759,СВЦЭМ!$A$40:$A$759,$A255,СВЦЭМ!$B$39:$B$758,M$225)+'СЕТ СН'!$F$12</f>
        <v>0</v>
      </c>
      <c r="N255" s="36">
        <f ca="1">SUMIFS(СВЦЭМ!$G$40:$G$759,СВЦЭМ!$A$40:$A$759,$A255,СВЦЭМ!$B$39:$B$758,N$225)+'СЕТ СН'!$F$12</f>
        <v>0</v>
      </c>
      <c r="O255" s="36">
        <f ca="1">SUMIFS(СВЦЭМ!$G$40:$G$759,СВЦЭМ!$A$40:$A$759,$A255,СВЦЭМ!$B$39:$B$758,O$225)+'СЕТ СН'!$F$12</f>
        <v>0</v>
      </c>
      <c r="P255" s="36">
        <f ca="1">SUMIFS(СВЦЭМ!$G$40:$G$759,СВЦЭМ!$A$40:$A$759,$A255,СВЦЭМ!$B$39:$B$758,P$225)+'СЕТ СН'!$F$12</f>
        <v>0</v>
      </c>
      <c r="Q255" s="36">
        <f ca="1">SUMIFS(СВЦЭМ!$G$40:$G$759,СВЦЭМ!$A$40:$A$759,$A255,СВЦЭМ!$B$39:$B$758,Q$225)+'СЕТ СН'!$F$12</f>
        <v>0</v>
      </c>
      <c r="R255" s="36">
        <f ca="1">SUMIFS(СВЦЭМ!$G$40:$G$759,СВЦЭМ!$A$40:$A$759,$A255,СВЦЭМ!$B$39:$B$758,R$225)+'СЕТ СН'!$F$12</f>
        <v>0</v>
      </c>
      <c r="S255" s="36">
        <f ca="1">SUMIFS(СВЦЭМ!$G$40:$G$759,СВЦЭМ!$A$40:$A$759,$A255,СВЦЭМ!$B$39:$B$758,S$225)+'СЕТ СН'!$F$12</f>
        <v>0</v>
      </c>
      <c r="T255" s="36">
        <f ca="1">SUMIFS(СВЦЭМ!$G$40:$G$759,СВЦЭМ!$A$40:$A$759,$A255,СВЦЭМ!$B$39:$B$758,T$225)+'СЕТ СН'!$F$12</f>
        <v>0</v>
      </c>
      <c r="U255" s="36">
        <f ca="1">SUMIFS(СВЦЭМ!$G$40:$G$759,СВЦЭМ!$A$40:$A$759,$A255,СВЦЭМ!$B$39:$B$758,U$225)+'СЕТ СН'!$F$12</f>
        <v>0</v>
      </c>
      <c r="V255" s="36">
        <f ca="1">SUMIFS(СВЦЭМ!$G$40:$G$759,СВЦЭМ!$A$40:$A$759,$A255,СВЦЭМ!$B$39:$B$758,V$225)+'СЕТ СН'!$F$12</f>
        <v>0</v>
      </c>
      <c r="W255" s="36">
        <f ca="1">SUMIFS(СВЦЭМ!$G$40:$G$759,СВЦЭМ!$A$40:$A$759,$A255,СВЦЭМ!$B$39:$B$758,W$225)+'СЕТ СН'!$F$12</f>
        <v>0</v>
      </c>
      <c r="X255" s="36">
        <f ca="1">SUMIFS(СВЦЭМ!$G$40:$G$759,СВЦЭМ!$A$40:$A$759,$A255,СВЦЭМ!$B$39:$B$758,X$225)+'СЕТ СН'!$F$12</f>
        <v>0</v>
      </c>
      <c r="Y255" s="36">
        <f ca="1">SUMIFS(СВЦЭМ!$G$40:$G$759,СВЦЭМ!$A$40:$A$759,$A255,СВЦЭМ!$B$39:$B$758,Y$225)+'СЕТ СН'!$F$12</f>
        <v>0</v>
      </c>
    </row>
    <row r="256" spans="1:25" ht="15.75" hidden="1" x14ac:dyDescent="0.2">
      <c r="A256" s="35">
        <f t="shared" si="6"/>
        <v>45413</v>
      </c>
      <c r="B256" s="36">
        <f ca="1">SUMIFS(СВЦЭМ!$G$40:$G$759,СВЦЭМ!$A$40:$A$759,$A256,СВЦЭМ!$B$39:$B$758,B$225)+'СЕТ СН'!$F$12</f>
        <v>0</v>
      </c>
      <c r="C256" s="36">
        <f ca="1">SUMIFS(СВЦЭМ!$G$40:$G$759,СВЦЭМ!$A$40:$A$759,$A256,СВЦЭМ!$B$39:$B$758,C$225)+'СЕТ СН'!$F$12</f>
        <v>0</v>
      </c>
      <c r="D256" s="36">
        <f ca="1">SUMIFS(СВЦЭМ!$G$40:$G$759,СВЦЭМ!$A$40:$A$759,$A256,СВЦЭМ!$B$39:$B$758,D$225)+'СЕТ СН'!$F$12</f>
        <v>0</v>
      </c>
      <c r="E256" s="36">
        <f ca="1">SUMIFS(СВЦЭМ!$G$40:$G$759,СВЦЭМ!$A$40:$A$759,$A256,СВЦЭМ!$B$39:$B$758,E$225)+'СЕТ СН'!$F$12</f>
        <v>0</v>
      </c>
      <c r="F256" s="36">
        <f ca="1">SUMIFS(СВЦЭМ!$G$40:$G$759,СВЦЭМ!$A$40:$A$759,$A256,СВЦЭМ!$B$39:$B$758,F$225)+'СЕТ СН'!$F$12</f>
        <v>0</v>
      </c>
      <c r="G256" s="36">
        <f ca="1">SUMIFS(СВЦЭМ!$G$40:$G$759,СВЦЭМ!$A$40:$A$759,$A256,СВЦЭМ!$B$39:$B$758,G$225)+'СЕТ СН'!$F$12</f>
        <v>0</v>
      </c>
      <c r="H256" s="36">
        <f ca="1">SUMIFS(СВЦЭМ!$G$40:$G$759,СВЦЭМ!$A$40:$A$759,$A256,СВЦЭМ!$B$39:$B$758,H$225)+'СЕТ СН'!$F$12</f>
        <v>0</v>
      </c>
      <c r="I256" s="36">
        <f ca="1">SUMIFS(СВЦЭМ!$G$40:$G$759,СВЦЭМ!$A$40:$A$759,$A256,СВЦЭМ!$B$39:$B$758,I$225)+'СЕТ СН'!$F$12</f>
        <v>0</v>
      </c>
      <c r="J256" s="36">
        <f ca="1">SUMIFS(СВЦЭМ!$G$40:$G$759,СВЦЭМ!$A$40:$A$759,$A256,СВЦЭМ!$B$39:$B$758,J$225)+'СЕТ СН'!$F$12</f>
        <v>0</v>
      </c>
      <c r="K256" s="36">
        <f ca="1">SUMIFS(СВЦЭМ!$G$40:$G$759,СВЦЭМ!$A$40:$A$759,$A256,СВЦЭМ!$B$39:$B$758,K$225)+'СЕТ СН'!$F$12</f>
        <v>0</v>
      </c>
      <c r="L256" s="36">
        <f ca="1">SUMIFS(СВЦЭМ!$G$40:$G$759,СВЦЭМ!$A$40:$A$759,$A256,СВЦЭМ!$B$39:$B$758,L$225)+'СЕТ СН'!$F$12</f>
        <v>0</v>
      </c>
      <c r="M256" s="36">
        <f ca="1">SUMIFS(СВЦЭМ!$G$40:$G$759,СВЦЭМ!$A$40:$A$759,$A256,СВЦЭМ!$B$39:$B$758,M$225)+'СЕТ СН'!$F$12</f>
        <v>0</v>
      </c>
      <c r="N256" s="36">
        <f ca="1">SUMIFS(СВЦЭМ!$G$40:$G$759,СВЦЭМ!$A$40:$A$759,$A256,СВЦЭМ!$B$39:$B$758,N$225)+'СЕТ СН'!$F$12</f>
        <v>0</v>
      </c>
      <c r="O256" s="36">
        <f ca="1">SUMIFS(СВЦЭМ!$G$40:$G$759,СВЦЭМ!$A$40:$A$759,$A256,СВЦЭМ!$B$39:$B$758,O$225)+'СЕТ СН'!$F$12</f>
        <v>0</v>
      </c>
      <c r="P256" s="36">
        <f ca="1">SUMIFS(СВЦЭМ!$G$40:$G$759,СВЦЭМ!$A$40:$A$759,$A256,СВЦЭМ!$B$39:$B$758,P$225)+'СЕТ СН'!$F$12</f>
        <v>0</v>
      </c>
      <c r="Q256" s="36">
        <f ca="1">SUMIFS(СВЦЭМ!$G$40:$G$759,СВЦЭМ!$A$40:$A$759,$A256,СВЦЭМ!$B$39:$B$758,Q$225)+'СЕТ СН'!$F$12</f>
        <v>0</v>
      </c>
      <c r="R256" s="36">
        <f ca="1">SUMIFS(СВЦЭМ!$G$40:$G$759,СВЦЭМ!$A$40:$A$759,$A256,СВЦЭМ!$B$39:$B$758,R$225)+'СЕТ СН'!$F$12</f>
        <v>0</v>
      </c>
      <c r="S256" s="36">
        <f ca="1">SUMIFS(СВЦЭМ!$G$40:$G$759,СВЦЭМ!$A$40:$A$759,$A256,СВЦЭМ!$B$39:$B$758,S$225)+'СЕТ СН'!$F$12</f>
        <v>0</v>
      </c>
      <c r="T256" s="36">
        <f ca="1">SUMIFS(СВЦЭМ!$G$40:$G$759,СВЦЭМ!$A$40:$A$759,$A256,СВЦЭМ!$B$39:$B$758,T$225)+'СЕТ СН'!$F$12</f>
        <v>0</v>
      </c>
      <c r="U256" s="36">
        <f ca="1">SUMIFS(СВЦЭМ!$G$40:$G$759,СВЦЭМ!$A$40:$A$759,$A256,СВЦЭМ!$B$39:$B$758,U$225)+'СЕТ СН'!$F$12</f>
        <v>0</v>
      </c>
      <c r="V256" s="36">
        <f ca="1">SUMIFS(СВЦЭМ!$G$40:$G$759,СВЦЭМ!$A$40:$A$759,$A256,СВЦЭМ!$B$39:$B$758,V$225)+'СЕТ СН'!$F$12</f>
        <v>0</v>
      </c>
      <c r="W256" s="36">
        <f ca="1">SUMIFS(СВЦЭМ!$G$40:$G$759,СВЦЭМ!$A$40:$A$759,$A256,СВЦЭМ!$B$39:$B$758,W$225)+'СЕТ СН'!$F$12</f>
        <v>0</v>
      </c>
      <c r="X256" s="36">
        <f ca="1">SUMIFS(СВЦЭМ!$G$40:$G$759,СВЦЭМ!$A$40:$A$759,$A256,СВЦЭМ!$B$39:$B$758,X$225)+'СЕТ СН'!$F$12</f>
        <v>0</v>
      </c>
      <c r="Y256" s="36">
        <f ca="1">SUMIFS(СВЦЭМ!$G$40:$G$759,СВЦЭМ!$A$40:$A$759,$A256,СВЦЭМ!$B$39:$B$758,Y$225)+'СЕТ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3" t="s">
        <v>7</v>
      </c>
      <c r="B258" s="127" t="s">
        <v>117</v>
      </c>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9"/>
    </row>
    <row r="259" spans="1:27" ht="12.75" hidden="1" customHeight="1" x14ac:dyDescent="0.2">
      <c r="A259" s="134"/>
      <c r="B259" s="130"/>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s="46" customFormat="1" ht="12.75" hidden="1" customHeight="1" x14ac:dyDescent="0.2">
      <c r="A260" s="135"/>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01.04.2024</v>
      </c>
      <c r="B261" s="36">
        <f ca="1">SUMIFS(СВЦЭМ!$H$40:$H$759,СВЦЭМ!$A$40:$A$759,$A261,СВЦЭМ!$B$39:$B$758,B$260)+'СЕТ СН'!$F$12</f>
        <v>0</v>
      </c>
      <c r="C261" s="36">
        <f ca="1">SUMIFS(СВЦЭМ!$H$40:$H$759,СВЦЭМ!$A$40:$A$759,$A261,СВЦЭМ!$B$39:$B$758,C$260)+'СЕТ СН'!$F$12</f>
        <v>0</v>
      </c>
      <c r="D261" s="36">
        <f ca="1">SUMIFS(СВЦЭМ!$H$40:$H$759,СВЦЭМ!$A$40:$A$759,$A261,СВЦЭМ!$B$39:$B$758,D$260)+'СЕТ СН'!$F$12</f>
        <v>0</v>
      </c>
      <c r="E261" s="36">
        <f ca="1">SUMIFS(СВЦЭМ!$H$40:$H$759,СВЦЭМ!$A$40:$A$759,$A261,СВЦЭМ!$B$39:$B$758,E$260)+'СЕТ СН'!$F$12</f>
        <v>0</v>
      </c>
      <c r="F261" s="36">
        <f ca="1">SUMIFS(СВЦЭМ!$H$40:$H$759,СВЦЭМ!$A$40:$A$759,$A261,СВЦЭМ!$B$39:$B$758,F$260)+'СЕТ СН'!$F$12</f>
        <v>0</v>
      </c>
      <c r="G261" s="36">
        <f ca="1">SUMIFS(СВЦЭМ!$H$40:$H$759,СВЦЭМ!$A$40:$A$759,$A261,СВЦЭМ!$B$39:$B$758,G$260)+'СЕТ СН'!$F$12</f>
        <v>0</v>
      </c>
      <c r="H261" s="36">
        <f ca="1">SUMIFS(СВЦЭМ!$H$40:$H$759,СВЦЭМ!$A$40:$A$759,$A261,СВЦЭМ!$B$39:$B$758,H$260)+'СЕТ СН'!$F$12</f>
        <v>0</v>
      </c>
      <c r="I261" s="36">
        <f ca="1">SUMIFS(СВЦЭМ!$H$40:$H$759,СВЦЭМ!$A$40:$A$759,$A261,СВЦЭМ!$B$39:$B$758,I$260)+'СЕТ СН'!$F$12</f>
        <v>0</v>
      </c>
      <c r="J261" s="36">
        <f ca="1">SUMIFS(СВЦЭМ!$H$40:$H$759,СВЦЭМ!$A$40:$A$759,$A261,СВЦЭМ!$B$39:$B$758,J$260)+'СЕТ СН'!$F$12</f>
        <v>0</v>
      </c>
      <c r="K261" s="36">
        <f ca="1">SUMIFS(СВЦЭМ!$H$40:$H$759,СВЦЭМ!$A$40:$A$759,$A261,СВЦЭМ!$B$39:$B$758,K$260)+'СЕТ СН'!$F$12</f>
        <v>0</v>
      </c>
      <c r="L261" s="36">
        <f ca="1">SUMIFS(СВЦЭМ!$H$40:$H$759,СВЦЭМ!$A$40:$A$759,$A261,СВЦЭМ!$B$39:$B$758,L$260)+'СЕТ СН'!$F$12</f>
        <v>0</v>
      </c>
      <c r="M261" s="36">
        <f ca="1">SUMIFS(СВЦЭМ!$H$40:$H$759,СВЦЭМ!$A$40:$A$759,$A261,СВЦЭМ!$B$39:$B$758,M$260)+'СЕТ СН'!$F$12</f>
        <v>0</v>
      </c>
      <c r="N261" s="36">
        <f ca="1">SUMIFS(СВЦЭМ!$H$40:$H$759,СВЦЭМ!$A$40:$A$759,$A261,СВЦЭМ!$B$39:$B$758,N$260)+'СЕТ СН'!$F$12</f>
        <v>0</v>
      </c>
      <c r="O261" s="36">
        <f ca="1">SUMIFS(СВЦЭМ!$H$40:$H$759,СВЦЭМ!$A$40:$A$759,$A261,СВЦЭМ!$B$39:$B$758,O$260)+'СЕТ СН'!$F$12</f>
        <v>0</v>
      </c>
      <c r="P261" s="36">
        <f ca="1">SUMIFS(СВЦЭМ!$H$40:$H$759,СВЦЭМ!$A$40:$A$759,$A261,СВЦЭМ!$B$39:$B$758,P$260)+'СЕТ СН'!$F$12</f>
        <v>0</v>
      </c>
      <c r="Q261" s="36">
        <f ca="1">SUMIFS(СВЦЭМ!$H$40:$H$759,СВЦЭМ!$A$40:$A$759,$A261,СВЦЭМ!$B$39:$B$758,Q$260)+'СЕТ СН'!$F$12</f>
        <v>0</v>
      </c>
      <c r="R261" s="36">
        <f ca="1">SUMIFS(СВЦЭМ!$H$40:$H$759,СВЦЭМ!$A$40:$A$759,$A261,СВЦЭМ!$B$39:$B$758,R$260)+'СЕТ СН'!$F$12</f>
        <v>0</v>
      </c>
      <c r="S261" s="36">
        <f ca="1">SUMIFS(СВЦЭМ!$H$40:$H$759,СВЦЭМ!$A$40:$A$759,$A261,СВЦЭМ!$B$39:$B$758,S$260)+'СЕТ СН'!$F$12</f>
        <v>0</v>
      </c>
      <c r="T261" s="36">
        <f ca="1">SUMIFS(СВЦЭМ!$H$40:$H$759,СВЦЭМ!$A$40:$A$759,$A261,СВЦЭМ!$B$39:$B$758,T$260)+'СЕТ СН'!$F$12</f>
        <v>0</v>
      </c>
      <c r="U261" s="36">
        <f ca="1">SUMIFS(СВЦЭМ!$H$40:$H$759,СВЦЭМ!$A$40:$A$759,$A261,СВЦЭМ!$B$39:$B$758,U$260)+'СЕТ СН'!$F$12</f>
        <v>0</v>
      </c>
      <c r="V261" s="36">
        <f ca="1">SUMIFS(СВЦЭМ!$H$40:$H$759,СВЦЭМ!$A$40:$A$759,$A261,СВЦЭМ!$B$39:$B$758,V$260)+'СЕТ СН'!$F$12</f>
        <v>0</v>
      </c>
      <c r="W261" s="36">
        <f ca="1">SUMIFS(СВЦЭМ!$H$40:$H$759,СВЦЭМ!$A$40:$A$759,$A261,СВЦЭМ!$B$39:$B$758,W$260)+'СЕТ СН'!$F$12</f>
        <v>0</v>
      </c>
      <c r="X261" s="36">
        <f ca="1">SUMIFS(СВЦЭМ!$H$40:$H$759,СВЦЭМ!$A$40:$A$759,$A261,СВЦЭМ!$B$39:$B$758,X$260)+'СЕТ СН'!$F$12</f>
        <v>0</v>
      </c>
      <c r="Y261" s="36">
        <f ca="1">SUMIFS(СВЦЭМ!$H$40:$H$759,СВЦЭМ!$A$40:$A$759,$A261,СВЦЭМ!$B$39:$B$758,Y$260)+'СЕТ СН'!$F$12</f>
        <v>0</v>
      </c>
      <c r="AA261" s="45"/>
    </row>
    <row r="262" spans="1:27" ht="15.75" hidden="1" x14ac:dyDescent="0.2">
      <c r="A262" s="35">
        <f>A261+1</f>
        <v>45384</v>
      </c>
      <c r="B262" s="36">
        <f ca="1">SUMIFS(СВЦЭМ!$H$40:$H$759,СВЦЭМ!$A$40:$A$759,$A262,СВЦЭМ!$B$39:$B$758,B$260)+'СЕТ СН'!$F$12</f>
        <v>0</v>
      </c>
      <c r="C262" s="36">
        <f ca="1">SUMIFS(СВЦЭМ!$H$40:$H$759,СВЦЭМ!$A$40:$A$759,$A262,СВЦЭМ!$B$39:$B$758,C$260)+'СЕТ СН'!$F$12</f>
        <v>0</v>
      </c>
      <c r="D262" s="36">
        <f ca="1">SUMIFS(СВЦЭМ!$H$40:$H$759,СВЦЭМ!$A$40:$A$759,$A262,СВЦЭМ!$B$39:$B$758,D$260)+'СЕТ СН'!$F$12</f>
        <v>0</v>
      </c>
      <c r="E262" s="36">
        <f ca="1">SUMIFS(СВЦЭМ!$H$40:$H$759,СВЦЭМ!$A$40:$A$759,$A262,СВЦЭМ!$B$39:$B$758,E$260)+'СЕТ СН'!$F$12</f>
        <v>0</v>
      </c>
      <c r="F262" s="36">
        <f ca="1">SUMIFS(СВЦЭМ!$H$40:$H$759,СВЦЭМ!$A$40:$A$759,$A262,СВЦЭМ!$B$39:$B$758,F$260)+'СЕТ СН'!$F$12</f>
        <v>0</v>
      </c>
      <c r="G262" s="36">
        <f ca="1">SUMIFS(СВЦЭМ!$H$40:$H$759,СВЦЭМ!$A$40:$A$759,$A262,СВЦЭМ!$B$39:$B$758,G$260)+'СЕТ СН'!$F$12</f>
        <v>0</v>
      </c>
      <c r="H262" s="36">
        <f ca="1">SUMIFS(СВЦЭМ!$H$40:$H$759,СВЦЭМ!$A$40:$A$759,$A262,СВЦЭМ!$B$39:$B$758,H$260)+'СЕТ СН'!$F$12</f>
        <v>0</v>
      </c>
      <c r="I262" s="36">
        <f ca="1">SUMIFS(СВЦЭМ!$H$40:$H$759,СВЦЭМ!$A$40:$A$759,$A262,СВЦЭМ!$B$39:$B$758,I$260)+'СЕТ СН'!$F$12</f>
        <v>0</v>
      </c>
      <c r="J262" s="36">
        <f ca="1">SUMIFS(СВЦЭМ!$H$40:$H$759,СВЦЭМ!$A$40:$A$759,$A262,СВЦЭМ!$B$39:$B$758,J$260)+'СЕТ СН'!$F$12</f>
        <v>0</v>
      </c>
      <c r="K262" s="36">
        <f ca="1">SUMIFS(СВЦЭМ!$H$40:$H$759,СВЦЭМ!$A$40:$A$759,$A262,СВЦЭМ!$B$39:$B$758,K$260)+'СЕТ СН'!$F$12</f>
        <v>0</v>
      </c>
      <c r="L262" s="36">
        <f ca="1">SUMIFS(СВЦЭМ!$H$40:$H$759,СВЦЭМ!$A$40:$A$759,$A262,СВЦЭМ!$B$39:$B$758,L$260)+'СЕТ СН'!$F$12</f>
        <v>0</v>
      </c>
      <c r="M262" s="36">
        <f ca="1">SUMIFS(СВЦЭМ!$H$40:$H$759,СВЦЭМ!$A$40:$A$759,$A262,СВЦЭМ!$B$39:$B$758,M$260)+'СЕТ СН'!$F$12</f>
        <v>0</v>
      </c>
      <c r="N262" s="36">
        <f ca="1">SUMIFS(СВЦЭМ!$H$40:$H$759,СВЦЭМ!$A$40:$A$759,$A262,СВЦЭМ!$B$39:$B$758,N$260)+'СЕТ СН'!$F$12</f>
        <v>0</v>
      </c>
      <c r="O262" s="36">
        <f ca="1">SUMIFS(СВЦЭМ!$H$40:$H$759,СВЦЭМ!$A$40:$A$759,$A262,СВЦЭМ!$B$39:$B$758,O$260)+'СЕТ СН'!$F$12</f>
        <v>0</v>
      </c>
      <c r="P262" s="36">
        <f ca="1">SUMIFS(СВЦЭМ!$H$40:$H$759,СВЦЭМ!$A$40:$A$759,$A262,СВЦЭМ!$B$39:$B$758,P$260)+'СЕТ СН'!$F$12</f>
        <v>0</v>
      </c>
      <c r="Q262" s="36">
        <f ca="1">SUMIFS(СВЦЭМ!$H$40:$H$759,СВЦЭМ!$A$40:$A$759,$A262,СВЦЭМ!$B$39:$B$758,Q$260)+'СЕТ СН'!$F$12</f>
        <v>0</v>
      </c>
      <c r="R262" s="36">
        <f ca="1">SUMIFS(СВЦЭМ!$H$40:$H$759,СВЦЭМ!$A$40:$A$759,$A262,СВЦЭМ!$B$39:$B$758,R$260)+'СЕТ СН'!$F$12</f>
        <v>0</v>
      </c>
      <c r="S262" s="36">
        <f ca="1">SUMIFS(СВЦЭМ!$H$40:$H$759,СВЦЭМ!$A$40:$A$759,$A262,СВЦЭМ!$B$39:$B$758,S$260)+'СЕТ СН'!$F$12</f>
        <v>0</v>
      </c>
      <c r="T262" s="36">
        <f ca="1">SUMIFS(СВЦЭМ!$H$40:$H$759,СВЦЭМ!$A$40:$A$759,$A262,СВЦЭМ!$B$39:$B$758,T$260)+'СЕТ СН'!$F$12</f>
        <v>0</v>
      </c>
      <c r="U262" s="36">
        <f ca="1">SUMIFS(СВЦЭМ!$H$40:$H$759,СВЦЭМ!$A$40:$A$759,$A262,СВЦЭМ!$B$39:$B$758,U$260)+'СЕТ СН'!$F$12</f>
        <v>0</v>
      </c>
      <c r="V262" s="36">
        <f ca="1">SUMIFS(СВЦЭМ!$H$40:$H$759,СВЦЭМ!$A$40:$A$759,$A262,СВЦЭМ!$B$39:$B$758,V$260)+'СЕТ СН'!$F$12</f>
        <v>0</v>
      </c>
      <c r="W262" s="36">
        <f ca="1">SUMIFS(СВЦЭМ!$H$40:$H$759,СВЦЭМ!$A$40:$A$759,$A262,СВЦЭМ!$B$39:$B$758,W$260)+'СЕТ СН'!$F$12</f>
        <v>0</v>
      </c>
      <c r="X262" s="36">
        <f ca="1">SUMIFS(СВЦЭМ!$H$40:$H$759,СВЦЭМ!$A$40:$A$759,$A262,СВЦЭМ!$B$39:$B$758,X$260)+'СЕТ СН'!$F$12</f>
        <v>0</v>
      </c>
      <c r="Y262" s="36">
        <f ca="1">SUMIFS(СВЦЭМ!$H$40:$H$759,СВЦЭМ!$A$40:$A$759,$A262,СВЦЭМ!$B$39:$B$758,Y$260)+'СЕТ СН'!$F$12</f>
        <v>0</v>
      </c>
    </row>
    <row r="263" spans="1:27" ht="15.75" hidden="1" x14ac:dyDescent="0.2">
      <c r="A263" s="35">
        <f t="shared" ref="A263:A291" si="7">A262+1</f>
        <v>45385</v>
      </c>
      <c r="B263" s="36">
        <f ca="1">SUMIFS(СВЦЭМ!$H$40:$H$759,СВЦЭМ!$A$40:$A$759,$A263,СВЦЭМ!$B$39:$B$758,B$260)+'СЕТ СН'!$F$12</f>
        <v>0</v>
      </c>
      <c r="C263" s="36">
        <f ca="1">SUMIFS(СВЦЭМ!$H$40:$H$759,СВЦЭМ!$A$40:$A$759,$A263,СВЦЭМ!$B$39:$B$758,C$260)+'СЕТ СН'!$F$12</f>
        <v>0</v>
      </c>
      <c r="D263" s="36">
        <f ca="1">SUMIFS(СВЦЭМ!$H$40:$H$759,СВЦЭМ!$A$40:$A$759,$A263,СВЦЭМ!$B$39:$B$758,D$260)+'СЕТ СН'!$F$12</f>
        <v>0</v>
      </c>
      <c r="E263" s="36">
        <f ca="1">SUMIFS(СВЦЭМ!$H$40:$H$759,СВЦЭМ!$A$40:$A$759,$A263,СВЦЭМ!$B$39:$B$758,E$260)+'СЕТ СН'!$F$12</f>
        <v>0</v>
      </c>
      <c r="F263" s="36">
        <f ca="1">SUMIFS(СВЦЭМ!$H$40:$H$759,СВЦЭМ!$A$40:$A$759,$A263,СВЦЭМ!$B$39:$B$758,F$260)+'СЕТ СН'!$F$12</f>
        <v>0</v>
      </c>
      <c r="G263" s="36">
        <f ca="1">SUMIFS(СВЦЭМ!$H$40:$H$759,СВЦЭМ!$A$40:$A$759,$A263,СВЦЭМ!$B$39:$B$758,G$260)+'СЕТ СН'!$F$12</f>
        <v>0</v>
      </c>
      <c r="H263" s="36">
        <f ca="1">SUMIFS(СВЦЭМ!$H$40:$H$759,СВЦЭМ!$A$40:$A$759,$A263,СВЦЭМ!$B$39:$B$758,H$260)+'СЕТ СН'!$F$12</f>
        <v>0</v>
      </c>
      <c r="I263" s="36">
        <f ca="1">SUMIFS(СВЦЭМ!$H$40:$H$759,СВЦЭМ!$A$40:$A$759,$A263,СВЦЭМ!$B$39:$B$758,I$260)+'СЕТ СН'!$F$12</f>
        <v>0</v>
      </c>
      <c r="J263" s="36">
        <f ca="1">SUMIFS(СВЦЭМ!$H$40:$H$759,СВЦЭМ!$A$40:$A$759,$A263,СВЦЭМ!$B$39:$B$758,J$260)+'СЕТ СН'!$F$12</f>
        <v>0</v>
      </c>
      <c r="K263" s="36">
        <f ca="1">SUMIFS(СВЦЭМ!$H$40:$H$759,СВЦЭМ!$A$40:$A$759,$A263,СВЦЭМ!$B$39:$B$758,K$260)+'СЕТ СН'!$F$12</f>
        <v>0</v>
      </c>
      <c r="L263" s="36">
        <f ca="1">SUMIFS(СВЦЭМ!$H$40:$H$759,СВЦЭМ!$A$40:$A$759,$A263,СВЦЭМ!$B$39:$B$758,L$260)+'СЕТ СН'!$F$12</f>
        <v>0</v>
      </c>
      <c r="M263" s="36">
        <f ca="1">SUMIFS(СВЦЭМ!$H$40:$H$759,СВЦЭМ!$A$40:$A$759,$A263,СВЦЭМ!$B$39:$B$758,M$260)+'СЕТ СН'!$F$12</f>
        <v>0</v>
      </c>
      <c r="N263" s="36">
        <f ca="1">SUMIFS(СВЦЭМ!$H$40:$H$759,СВЦЭМ!$A$40:$A$759,$A263,СВЦЭМ!$B$39:$B$758,N$260)+'СЕТ СН'!$F$12</f>
        <v>0</v>
      </c>
      <c r="O263" s="36">
        <f ca="1">SUMIFS(СВЦЭМ!$H$40:$H$759,СВЦЭМ!$A$40:$A$759,$A263,СВЦЭМ!$B$39:$B$758,O$260)+'СЕТ СН'!$F$12</f>
        <v>0</v>
      </c>
      <c r="P263" s="36">
        <f ca="1">SUMIFS(СВЦЭМ!$H$40:$H$759,СВЦЭМ!$A$40:$A$759,$A263,СВЦЭМ!$B$39:$B$758,P$260)+'СЕТ СН'!$F$12</f>
        <v>0</v>
      </c>
      <c r="Q263" s="36">
        <f ca="1">SUMIFS(СВЦЭМ!$H$40:$H$759,СВЦЭМ!$A$40:$A$759,$A263,СВЦЭМ!$B$39:$B$758,Q$260)+'СЕТ СН'!$F$12</f>
        <v>0</v>
      </c>
      <c r="R263" s="36">
        <f ca="1">SUMIFS(СВЦЭМ!$H$40:$H$759,СВЦЭМ!$A$40:$A$759,$A263,СВЦЭМ!$B$39:$B$758,R$260)+'СЕТ СН'!$F$12</f>
        <v>0</v>
      </c>
      <c r="S263" s="36">
        <f ca="1">SUMIFS(СВЦЭМ!$H$40:$H$759,СВЦЭМ!$A$40:$A$759,$A263,СВЦЭМ!$B$39:$B$758,S$260)+'СЕТ СН'!$F$12</f>
        <v>0</v>
      </c>
      <c r="T263" s="36">
        <f ca="1">SUMIFS(СВЦЭМ!$H$40:$H$759,СВЦЭМ!$A$40:$A$759,$A263,СВЦЭМ!$B$39:$B$758,T$260)+'СЕТ СН'!$F$12</f>
        <v>0</v>
      </c>
      <c r="U263" s="36">
        <f ca="1">SUMIFS(СВЦЭМ!$H$40:$H$759,СВЦЭМ!$A$40:$A$759,$A263,СВЦЭМ!$B$39:$B$758,U$260)+'СЕТ СН'!$F$12</f>
        <v>0</v>
      </c>
      <c r="V263" s="36">
        <f ca="1">SUMIFS(СВЦЭМ!$H$40:$H$759,СВЦЭМ!$A$40:$A$759,$A263,СВЦЭМ!$B$39:$B$758,V$260)+'СЕТ СН'!$F$12</f>
        <v>0</v>
      </c>
      <c r="W263" s="36">
        <f ca="1">SUMIFS(СВЦЭМ!$H$40:$H$759,СВЦЭМ!$A$40:$A$759,$A263,СВЦЭМ!$B$39:$B$758,W$260)+'СЕТ СН'!$F$12</f>
        <v>0</v>
      </c>
      <c r="X263" s="36">
        <f ca="1">SUMIFS(СВЦЭМ!$H$40:$H$759,СВЦЭМ!$A$40:$A$759,$A263,СВЦЭМ!$B$39:$B$758,X$260)+'СЕТ СН'!$F$12</f>
        <v>0</v>
      </c>
      <c r="Y263" s="36">
        <f ca="1">SUMIFS(СВЦЭМ!$H$40:$H$759,СВЦЭМ!$A$40:$A$759,$A263,СВЦЭМ!$B$39:$B$758,Y$260)+'СЕТ СН'!$F$12</f>
        <v>0</v>
      </c>
    </row>
    <row r="264" spans="1:27" ht="15.75" hidden="1" x14ac:dyDescent="0.2">
      <c r="A264" s="35">
        <f t="shared" si="7"/>
        <v>45386</v>
      </c>
      <c r="B264" s="36">
        <f ca="1">SUMIFS(СВЦЭМ!$H$40:$H$759,СВЦЭМ!$A$40:$A$759,$A264,СВЦЭМ!$B$39:$B$758,B$260)+'СЕТ СН'!$F$12</f>
        <v>0</v>
      </c>
      <c r="C264" s="36">
        <f ca="1">SUMIFS(СВЦЭМ!$H$40:$H$759,СВЦЭМ!$A$40:$A$759,$A264,СВЦЭМ!$B$39:$B$758,C$260)+'СЕТ СН'!$F$12</f>
        <v>0</v>
      </c>
      <c r="D264" s="36">
        <f ca="1">SUMIFS(СВЦЭМ!$H$40:$H$759,СВЦЭМ!$A$40:$A$759,$A264,СВЦЭМ!$B$39:$B$758,D$260)+'СЕТ СН'!$F$12</f>
        <v>0</v>
      </c>
      <c r="E264" s="36">
        <f ca="1">SUMIFS(СВЦЭМ!$H$40:$H$759,СВЦЭМ!$A$40:$A$759,$A264,СВЦЭМ!$B$39:$B$758,E$260)+'СЕТ СН'!$F$12</f>
        <v>0</v>
      </c>
      <c r="F264" s="36">
        <f ca="1">SUMIFS(СВЦЭМ!$H$40:$H$759,СВЦЭМ!$A$40:$A$759,$A264,СВЦЭМ!$B$39:$B$758,F$260)+'СЕТ СН'!$F$12</f>
        <v>0</v>
      </c>
      <c r="G264" s="36">
        <f ca="1">SUMIFS(СВЦЭМ!$H$40:$H$759,СВЦЭМ!$A$40:$A$759,$A264,СВЦЭМ!$B$39:$B$758,G$260)+'СЕТ СН'!$F$12</f>
        <v>0</v>
      </c>
      <c r="H264" s="36">
        <f ca="1">SUMIFS(СВЦЭМ!$H$40:$H$759,СВЦЭМ!$A$40:$A$759,$A264,СВЦЭМ!$B$39:$B$758,H$260)+'СЕТ СН'!$F$12</f>
        <v>0</v>
      </c>
      <c r="I264" s="36">
        <f ca="1">SUMIFS(СВЦЭМ!$H$40:$H$759,СВЦЭМ!$A$40:$A$759,$A264,СВЦЭМ!$B$39:$B$758,I$260)+'СЕТ СН'!$F$12</f>
        <v>0</v>
      </c>
      <c r="J264" s="36">
        <f ca="1">SUMIFS(СВЦЭМ!$H$40:$H$759,СВЦЭМ!$A$40:$A$759,$A264,СВЦЭМ!$B$39:$B$758,J$260)+'СЕТ СН'!$F$12</f>
        <v>0</v>
      </c>
      <c r="K264" s="36">
        <f ca="1">SUMIFS(СВЦЭМ!$H$40:$H$759,СВЦЭМ!$A$40:$A$759,$A264,СВЦЭМ!$B$39:$B$758,K$260)+'СЕТ СН'!$F$12</f>
        <v>0</v>
      </c>
      <c r="L264" s="36">
        <f ca="1">SUMIFS(СВЦЭМ!$H$40:$H$759,СВЦЭМ!$A$40:$A$759,$A264,СВЦЭМ!$B$39:$B$758,L$260)+'СЕТ СН'!$F$12</f>
        <v>0</v>
      </c>
      <c r="M264" s="36">
        <f ca="1">SUMIFS(СВЦЭМ!$H$40:$H$759,СВЦЭМ!$A$40:$A$759,$A264,СВЦЭМ!$B$39:$B$758,M$260)+'СЕТ СН'!$F$12</f>
        <v>0</v>
      </c>
      <c r="N264" s="36">
        <f ca="1">SUMIFS(СВЦЭМ!$H$40:$H$759,СВЦЭМ!$A$40:$A$759,$A264,СВЦЭМ!$B$39:$B$758,N$260)+'СЕТ СН'!$F$12</f>
        <v>0</v>
      </c>
      <c r="O264" s="36">
        <f ca="1">SUMIFS(СВЦЭМ!$H$40:$H$759,СВЦЭМ!$A$40:$A$759,$A264,СВЦЭМ!$B$39:$B$758,O$260)+'СЕТ СН'!$F$12</f>
        <v>0</v>
      </c>
      <c r="P264" s="36">
        <f ca="1">SUMIFS(СВЦЭМ!$H$40:$H$759,СВЦЭМ!$A$40:$A$759,$A264,СВЦЭМ!$B$39:$B$758,P$260)+'СЕТ СН'!$F$12</f>
        <v>0</v>
      </c>
      <c r="Q264" s="36">
        <f ca="1">SUMIFS(СВЦЭМ!$H$40:$H$759,СВЦЭМ!$A$40:$A$759,$A264,СВЦЭМ!$B$39:$B$758,Q$260)+'СЕТ СН'!$F$12</f>
        <v>0</v>
      </c>
      <c r="R264" s="36">
        <f ca="1">SUMIFS(СВЦЭМ!$H$40:$H$759,СВЦЭМ!$A$40:$A$759,$A264,СВЦЭМ!$B$39:$B$758,R$260)+'СЕТ СН'!$F$12</f>
        <v>0</v>
      </c>
      <c r="S264" s="36">
        <f ca="1">SUMIFS(СВЦЭМ!$H$40:$H$759,СВЦЭМ!$A$40:$A$759,$A264,СВЦЭМ!$B$39:$B$758,S$260)+'СЕТ СН'!$F$12</f>
        <v>0</v>
      </c>
      <c r="T264" s="36">
        <f ca="1">SUMIFS(СВЦЭМ!$H$40:$H$759,СВЦЭМ!$A$40:$A$759,$A264,СВЦЭМ!$B$39:$B$758,T$260)+'СЕТ СН'!$F$12</f>
        <v>0</v>
      </c>
      <c r="U264" s="36">
        <f ca="1">SUMIFS(СВЦЭМ!$H$40:$H$759,СВЦЭМ!$A$40:$A$759,$A264,СВЦЭМ!$B$39:$B$758,U$260)+'СЕТ СН'!$F$12</f>
        <v>0</v>
      </c>
      <c r="V264" s="36">
        <f ca="1">SUMIFS(СВЦЭМ!$H$40:$H$759,СВЦЭМ!$A$40:$A$759,$A264,СВЦЭМ!$B$39:$B$758,V$260)+'СЕТ СН'!$F$12</f>
        <v>0</v>
      </c>
      <c r="W264" s="36">
        <f ca="1">SUMIFS(СВЦЭМ!$H$40:$H$759,СВЦЭМ!$A$40:$A$759,$A264,СВЦЭМ!$B$39:$B$758,W$260)+'СЕТ СН'!$F$12</f>
        <v>0</v>
      </c>
      <c r="X264" s="36">
        <f ca="1">SUMIFS(СВЦЭМ!$H$40:$H$759,СВЦЭМ!$A$40:$A$759,$A264,СВЦЭМ!$B$39:$B$758,X$260)+'СЕТ СН'!$F$12</f>
        <v>0</v>
      </c>
      <c r="Y264" s="36">
        <f ca="1">SUMIFS(СВЦЭМ!$H$40:$H$759,СВЦЭМ!$A$40:$A$759,$A264,СВЦЭМ!$B$39:$B$758,Y$260)+'СЕТ СН'!$F$12</f>
        <v>0</v>
      </c>
    </row>
    <row r="265" spans="1:27" ht="15.75" hidden="1" x14ac:dyDescent="0.2">
      <c r="A265" s="35">
        <f t="shared" si="7"/>
        <v>45387</v>
      </c>
      <c r="B265" s="36">
        <f ca="1">SUMIFS(СВЦЭМ!$H$40:$H$759,СВЦЭМ!$A$40:$A$759,$A265,СВЦЭМ!$B$39:$B$758,B$260)+'СЕТ СН'!$F$12</f>
        <v>0</v>
      </c>
      <c r="C265" s="36">
        <f ca="1">SUMIFS(СВЦЭМ!$H$40:$H$759,СВЦЭМ!$A$40:$A$759,$A265,СВЦЭМ!$B$39:$B$758,C$260)+'СЕТ СН'!$F$12</f>
        <v>0</v>
      </c>
      <c r="D265" s="36">
        <f ca="1">SUMIFS(СВЦЭМ!$H$40:$H$759,СВЦЭМ!$A$40:$A$759,$A265,СВЦЭМ!$B$39:$B$758,D$260)+'СЕТ СН'!$F$12</f>
        <v>0</v>
      </c>
      <c r="E265" s="36">
        <f ca="1">SUMIFS(СВЦЭМ!$H$40:$H$759,СВЦЭМ!$A$40:$A$759,$A265,СВЦЭМ!$B$39:$B$758,E$260)+'СЕТ СН'!$F$12</f>
        <v>0</v>
      </c>
      <c r="F265" s="36">
        <f ca="1">SUMIFS(СВЦЭМ!$H$40:$H$759,СВЦЭМ!$A$40:$A$759,$A265,СВЦЭМ!$B$39:$B$758,F$260)+'СЕТ СН'!$F$12</f>
        <v>0</v>
      </c>
      <c r="G265" s="36">
        <f ca="1">SUMIFS(СВЦЭМ!$H$40:$H$759,СВЦЭМ!$A$40:$A$759,$A265,СВЦЭМ!$B$39:$B$758,G$260)+'СЕТ СН'!$F$12</f>
        <v>0</v>
      </c>
      <c r="H265" s="36">
        <f ca="1">SUMIFS(СВЦЭМ!$H$40:$H$759,СВЦЭМ!$A$40:$A$759,$A265,СВЦЭМ!$B$39:$B$758,H$260)+'СЕТ СН'!$F$12</f>
        <v>0</v>
      </c>
      <c r="I265" s="36">
        <f ca="1">SUMIFS(СВЦЭМ!$H$40:$H$759,СВЦЭМ!$A$40:$A$759,$A265,СВЦЭМ!$B$39:$B$758,I$260)+'СЕТ СН'!$F$12</f>
        <v>0</v>
      </c>
      <c r="J265" s="36">
        <f ca="1">SUMIFS(СВЦЭМ!$H$40:$H$759,СВЦЭМ!$A$40:$A$759,$A265,СВЦЭМ!$B$39:$B$758,J$260)+'СЕТ СН'!$F$12</f>
        <v>0</v>
      </c>
      <c r="K265" s="36">
        <f ca="1">SUMIFS(СВЦЭМ!$H$40:$H$759,СВЦЭМ!$A$40:$A$759,$A265,СВЦЭМ!$B$39:$B$758,K$260)+'СЕТ СН'!$F$12</f>
        <v>0</v>
      </c>
      <c r="L265" s="36">
        <f ca="1">SUMIFS(СВЦЭМ!$H$40:$H$759,СВЦЭМ!$A$40:$A$759,$A265,СВЦЭМ!$B$39:$B$758,L$260)+'СЕТ СН'!$F$12</f>
        <v>0</v>
      </c>
      <c r="M265" s="36">
        <f ca="1">SUMIFS(СВЦЭМ!$H$40:$H$759,СВЦЭМ!$A$40:$A$759,$A265,СВЦЭМ!$B$39:$B$758,M$260)+'СЕТ СН'!$F$12</f>
        <v>0</v>
      </c>
      <c r="N265" s="36">
        <f ca="1">SUMIFS(СВЦЭМ!$H$40:$H$759,СВЦЭМ!$A$40:$A$759,$A265,СВЦЭМ!$B$39:$B$758,N$260)+'СЕТ СН'!$F$12</f>
        <v>0</v>
      </c>
      <c r="O265" s="36">
        <f ca="1">SUMIFS(СВЦЭМ!$H$40:$H$759,СВЦЭМ!$A$40:$A$759,$A265,СВЦЭМ!$B$39:$B$758,O$260)+'СЕТ СН'!$F$12</f>
        <v>0</v>
      </c>
      <c r="P265" s="36">
        <f ca="1">SUMIFS(СВЦЭМ!$H$40:$H$759,СВЦЭМ!$A$40:$A$759,$A265,СВЦЭМ!$B$39:$B$758,P$260)+'СЕТ СН'!$F$12</f>
        <v>0</v>
      </c>
      <c r="Q265" s="36">
        <f ca="1">SUMIFS(СВЦЭМ!$H$40:$H$759,СВЦЭМ!$A$40:$A$759,$A265,СВЦЭМ!$B$39:$B$758,Q$260)+'СЕТ СН'!$F$12</f>
        <v>0</v>
      </c>
      <c r="R265" s="36">
        <f ca="1">SUMIFS(СВЦЭМ!$H$40:$H$759,СВЦЭМ!$A$40:$A$759,$A265,СВЦЭМ!$B$39:$B$758,R$260)+'СЕТ СН'!$F$12</f>
        <v>0</v>
      </c>
      <c r="S265" s="36">
        <f ca="1">SUMIFS(СВЦЭМ!$H$40:$H$759,СВЦЭМ!$A$40:$A$759,$A265,СВЦЭМ!$B$39:$B$758,S$260)+'СЕТ СН'!$F$12</f>
        <v>0</v>
      </c>
      <c r="T265" s="36">
        <f ca="1">SUMIFS(СВЦЭМ!$H$40:$H$759,СВЦЭМ!$A$40:$A$759,$A265,СВЦЭМ!$B$39:$B$758,T$260)+'СЕТ СН'!$F$12</f>
        <v>0</v>
      </c>
      <c r="U265" s="36">
        <f ca="1">SUMIFS(СВЦЭМ!$H$40:$H$759,СВЦЭМ!$A$40:$A$759,$A265,СВЦЭМ!$B$39:$B$758,U$260)+'СЕТ СН'!$F$12</f>
        <v>0</v>
      </c>
      <c r="V265" s="36">
        <f ca="1">SUMIFS(СВЦЭМ!$H$40:$H$759,СВЦЭМ!$A$40:$A$759,$A265,СВЦЭМ!$B$39:$B$758,V$260)+'СЕТ СН'!$F$12</f>
        <v>0</v>
      </c>
      <c r="W265" s="36">
        <f ca="1">SUMIFS(СВЦЭМ!$H$40:$H$759,СВЦЭМ!$A$40:$A$759,$A265,СВЦЭМ!$B$39:$B$758,W$260)+'СЕТ СН'!$F$12</f>
        <v>0</v>
      </c>
      <c r="X265" s="36">
        <f ca="1">SUMIFS(СВЦЭМ!$H$40:$H$759,СВЦЭМ!$A$40:$A$759,$A265,СВЦЭМ!$B$39:$B$758,X$260)+'СЕТ СН'!$F$12</f>
        <v>0</v>
      </c>
      <c r="Y265" s="36">
        <f ca="1">SUMIFS(СВЦЭМ!$H$40:$H$759,СВЦЭМ!$A$40:$A$759,$A265,СВЦЭМ!$B$39:$B$758,Y$260)+'СЕТ СН'!$F$12</f>
        <v>0</v>
      </c>
    </row>
    <row r="266" spans="1:27" ht="15.75" hidden="1" x14ac:dyDescent="0.2">
      <c r="A266" s="35">
        <f t="shared" si="7"/>
        <v>45388</v>
      </c>
      <c r="B266" s="36">
        <f ca="1">SUMIFS(СВЦЭМ!$H$40:$H$759,СВЦЭМ!$A$40:$A$759,$A266,СВЦЭМ!$B$39:$B$758,B$260)+'СЕТ СН'!$F$12</f>
        <v>0</v>
      </c>
      <c r="C266" s="36">
        <f ca="1">SUMIFS(СВЦЭМ!$H$40:$H$759,СВЦЭМ!$A$40:$A$759,$A266,СВЦЭМ!$B$39:$B$758,C$260)+'СЕТ СН'!$F$12</f>
        <v>0</v>
      </c>
      <c r="D266" s="36">
        <f ca="1">SUMIFS(СВЦЭМ!$H$40:$H$759,СВЦЭМ!$A$40:$A$759,$A266,СВЦЭМ!$B$39:$B$758,D$260)+'СЕТ СН'!$F$12</f>
        <v>0</v>
      </c>
      <c r="E266" s="36">
        <f ca="1">SUMIFS(СВЦЭМ!$H$40:$H$759,СВЦЭМ!$A$40:$A$759,$A266,СВЦЭМ!$B$39:$B$758,E$260)+'СЕТ СН'!$F$12</f>
        <v>0</v>
      </c>
      <c r="F266" s="36">
        <f ca="1">SUMIFS(СВЦЭМ!$H$40:$H$759,СВЦЭМ!$A$40:$A$759,$A266,СВЦЭМ!$B$39:$B$758,F$260)+'СЕТ СН'!$F$12</f>
        <v>0</v>
      </c>
      <c r="G266" s="36">
        <f ca="1">SUMIFS(СВЦЭМ!$H$40:$H$759,СВЦЭМ!$A$40:$A$759,$A266,СВЦЭМ!$B$39:$B$758,G$260)+'СЕТ СН'!$F$12</f>
        <v>0</v>
      </c>
      <c r="H266" s="36">
        <f ca="1">SUMIFS(СВЦЭМ!$H$40:$H$759,СВЦЭМ!$A$40:$A$759,$A266,СВЦЭМ!$B$39:$B$758,H$260)+'СЕТ СН'!$F$12</f>
        <v>0</v>
      </c>
      <c r="I266" s="36">
        <f ca="1">SUMIFS(СВЦЭМ!$H$40:$H$759,СВЦЭМ!$A$40:$A$759,$A266,СВЦЭМ!$B$39:$B$758,I$260)+'СЕТ СН'!$F$12</f>
        <v>0</v>
      </c>
      <c r="J266" s="36">
        <f ca="1">SUMIFS(СВЦЭМ!$H$40:$H$759,СВЦЭМ!$A$40:$A$759,$A266,СВЦЭМ!$B$39:$B$758,J$260)+'СЕТ СН'!$F$12</f>
        <v>0</v>
      </c>
      <c r="K266" s="36">
        <f ca="1">SUMIFS(СВЦЭМ!$H$40:$H$759,СВЦЭМ!$A$40:$A$759,$A266,СВЦЭМ!$B$39:$B$758,K$260)+'СЕТ СН'!$F$12</f>
        <v>0</v>
      </c>
      <c r="L266" s="36">
        <f ca="1">SUMIFS(СВЦЭМ!$H$40:$H$759,СВЦЭМ!$A$40:$A$759,$A266,СВЦЭМ!$B$39:$B$758,L$260)+'СЕТ СН'!$F$12</f>
        <v>0</v>
      </c>
      <c r="M266" s="36">
        <f ca="1">SUMIFS(СВЦЭМ!$H$40:$H$759,СВЦЭМ!$A$40:$A$759,$A266,СВЦЭМ!$B$39:$B$758,M$260)+'СЕТ СН'!$F$12</f>
        <v>0</v>
      </c>
      <c r="N266" s="36">
        <f ca="1">SUMIFS(СВЦЭМ!$H$40:$H$759,СВЦЭМ!$A$40:$A$759,$A266,СВЦЭМ!$B$39:$B$758,N$260)+'СЕТ СН'!$F$12</f>
        <v>0</v>
      </c>
      <c r="O266" s="36">
        <f ca="1">SUMIFS(СВЦЭМ!$H$40:$H$759,СВЦЭМ!$A$40:$A$759,$A266,СВЦЭМ!$B$39:$B$758,O$260)+'СЕТ СН'!$F$12</f>
        <v>0</v>
      </c>
      <c r="P266" s="36">
        <f ca="1">SUMIFS(СВЦЭМ!$H$40:$H$759,СВЦЭМ!$A$40:$A$759,$A266,СВЦЭМ!$B$39:$B$758,P$260)+'СЕТ СН'!$F$12</f>
        <v>0</v>
      </c>
      <c r="Q266" s="36">
        <f ca="1">SUMIFS(СВЦЭМ!$H$40:$H$759,СВЦЭМ!$A$40:$A$759,$A266,СВЦЭМ!$B$39:$B$758,Q$260)+'СЕТ СН'!$F$12</f>
        <v>0</v>
      </c>
      <c r="R266" s="36">
        <f ca="1">SUMIFS(СВЦЭМ!$H$40:$H$759,СВЦЭМ!$A$40:$A$759,$A266,СВЦЭМ!$B$39:$B$758,R$260)+'СЕТ СН'!$F$12</f>
        <v>0</v>
      </c>
      <c r="S266" s="36">
        <f ca="1">SUMIFS(СВЦЭМ!$H$40:$H$759,СВЦЭМ!$A$40:$A$759,$A266,СВЦЭМ!$B$39:$B$758,S$260)+'СЕТ СН'!$F$12</f>
        <v>0</v>
      </c>
      <c r="T266" s="36">
        <f ca="1">SUMIFS(СВЦЭМ!$H$40:$H$759,СВЦЭМ!$A$40:$A$759,$A266,СВЦЭМ!$B$39:$B$758,T$260)+'СЕТ СН'!$F$12</f>
        <v>0</v>
      </c>
      <c r="U266" s="36">
        <f ca="1">SUMIFS(СВЦЭМ!$H$40:$H$759,СВЦЭМ!$A$40:$A$759,$A266,СВЦЭМ!$B$39:$B$758,U$260)+'СЕТ СН'!$F$12</f>
        <v>0</v>
      </c>
      <c r="V266" s="36">
        <f ca="1">SUMIFS(СВЦЭМ!$H$40:$H$759,СВЦЭМ!$A$40:$A$759,$A266,СВЦЭМ!$B$39:$B$758,V$260)+'СЕТ СН'!$F$12</f>
        <v>0</v>
      </c>
      <c r="W266" s="36">
        <f ca="1">SUMIFS(СВЦЭМ!$H$40:$H$759,СВЦЭМ!$A$40:$A$759,$A266,СВЦЭМ!$B$39:$B$758,W$260)+'СЕТ СН'!$F$12</f>
        <v>0</v>
      </c>
      <c r="X266" s="36">
        <f ca="1">SUMIFS(СВЦЭМ!$H$40:$H$759,СВЦЭМ!$A$40:$A$759,$A266,СВЦЭМ!$B$39:$B$758,X$260)+'СЕТ СН'!$F$12</f>
        <v>0</v>
      </c>
      <c r="Y266" s="36">
        <f ca="1">SUMIFS(СВЦЭМ!$H$40:$H$759,СВЦЭМ!$A$40:$A$759,$A266,СВЦЭМ!$B$39:$B$758,Y$260)+'СЕТ СН'!$F$12</f>
        <v>0</v>
      </c>
    </row>
    <row r="267" spans="1:27" ht="15.75" hidden="1" x14ac:dyDescent="0.2">
      <c r="A267" s="35">
        <f t="shared" si="7"/>
        <v>45389</v>
      </c>
      <c r="B267" s="36">
        <f ca="1">SUMIFS(СВЦЭМ!$H$40:$H$759,СВЦЭМ!$A$40:$A$759,$A267,СВЦЭМ!$B$39:$B$758,B$260)+'СЕТ СН'!$F$12</f>
        <v>0</v>
      </c>
      <c r="C267" s="36">
        <f ca="1">SUMIFS(СВЦЭМ!$H$40:$H$759,СВЦЭМ!$A$40:$A$759,$A267,СВЦЭМ!$B$39:$B$758,C$260)+'СЕТ СН'!$F$12</f>
        <v>0</v>
      </c>
      <c r="D267" s="36">
        <f ca="1">SUMIFS(СВЦЭМ!$H$40:$H$759,СВЦЭМ!$A$40:$A$759,$A267,СВЦЭМ!$B$39:$B$758,D$260)+'СЕТ СН'!$F$12</f>
        <v>0</v>
      </c>
      <c r="E267" s="36">
        <f ca="1">SUMIFS(СВЦЭМ!$H$40:$H$759,СВЦЭМ!$A$40:$A$759,$A267,СВЦЭМ!$B$39:$B$758,E$260)+'СЕТ СН'!$F$12</f>
        <v>0</v>
      </c>
      <c r="F267" s="36">
        <f ca="1">SUMIFS(СВЦЭМ!$H$40:$H$759,СВЦЭМ!$A$40:$A$759,$A267,СВЦЭМ!$B$39:$B$758,F$260)+'СЕТ СН'!$F$12</f>
        <v>0</v>
      </c>
      <c r="G267" s="36">
        <f ca="1">SUMIFS(СВЦЭМ!$H$40:$H$759,СВЦЭМ!$A$40:$A$759,$A267,СВЦЭМ!$B$39:$B$758,G$260)+'СЕТ СН'!$F$12</f>
        <v>0</v>
      </c>
      <c r="H267" s="36">
        <f ca="1">SUMIFS(СВЦЭМ!$H$40:$H$759,СВЦЭМ!$A$40:$A$759,$A267,СВЦЭМ!$B$39:$B$758,H$260)+'СЕТ СН'!$F$12</f>
        <v>0</v>
      </c>
      <c r="I267" s="36">
        <f ca="1">SUMIFS(СВЦЭМ!$H$40:$H$759,СВЦЭМ!$A$40:$A$759,$A267,СВЦЭМ!$B$39:$B$758,I$260)+'СЕТ СН'!$F$12</f>
        <v>0</v>
      </c>
      <c r="J267" s="36">
        <f ca="1">SUMIFS(СВЦЭМ!$H$40:$H$759,СВЦЭМ!$A$40:$A$759,$A267,СВЦЭМ!$B$39:$B$758,J$260)+'СЕТ СН'!$F$12</f>
        <v>0</v>
      </c>
      <c r="K267" s="36">
        <f ca="1">SUMIFS(СВЦЭМ!$H$40:$H$759,СВЦЭМ!$A$40:$A$759,$A267,СВЦЭМ!$B$39:$B$758,K$260)+'СЕТ СН'!$F$12</f>
        <v>0</v>
      </c>
      <c r="L267" s="36">
        <f ca="1">SUMIFS(СВЦЭМ!$H$40:$H$759,СВЦЭМ!$A$40:$A$759,$A267,СВЦЭМ!$B$39:$B$758,L$260)+'СЕТ СН'!$F$12</f>
        <v>0</v>
      </c>
      <c r="M267" s="36">
        <f ca="1">SUMIFS(СВЦЭМ!$H$40:$H$759,СВЦЭМ!$A$40:$A$759,$A267,СВЦЭМ!$B$39:$B$758,M$260)+'СЕТ СН'!$F$12</f>
        <v>0</v>
      </c>
      <c r="N267" s="36">
        <f ca="1">SUMIFS(СВЦЭМ!$H$40:$H$759,СВЦЭМ!$A$40:$A$759,$A267,СВЦЭМ!$B$39:$B$758,N$260)+'СЕТ СН'!$F$12</f>
        <v>0</v>
      </c>
      <c r="O267" s="36">
        <f ca="1">SUMIFS(СВЦЭМ!$H$40:$H$759,СВЦЭМ!$A$40:$A$759,$A267,СВЦЭМ!$B$39:$B$758,O$260)+'СЕТ СН'!$F$12</f>
        <v>0</v>
      </c>
      <c r="P267" s="36">
        <f ca="1">SUMIFS(СВЦЭМ!$H$40:$H$759,СВЦЭМ!$A$40:$A$759,$A267,СВЦЭМ!$B$39:$B$758,P$260)+'СЕТ СН'!$F$12</f>
        <v>0</v>
      </c>
      <c r="Q267" s="36">
        <f ca="1">SUMIFS(СВЦЭМ!$H$40:$H$759,СВЦЭМ!$A$40:$A$759,$A267,СВЦЭМ!$B$39:$B$758,Q$260)+'СЕТ СН'!$F$12</f>
        <v>0</v>
      </c>
      <c r="R267" s="36">
        <f ca="1">SUMIFS(СВЦЭМ!$H$40:$H$759,СВЦЭМ!$A$40:$A$759,$A267,СВЦЭМ!$B$39:$B$758,R$260)+'СЕТ СН'!$F$12</f>
        <v>0</v>
      </c>
      <c r="S267" s="36">
        <f ca="1">SUMIFS(СВЦЭМ!$H$40:$H$759,СВЦЭМ!$A$40:$A$759,$A267,СВЦЭМ!$B$39:$B$758,S$260)+'СЕТ СН'!$F$12</f>
        <v>0</v>
      </c>
      <c r="T267" s="36">
        <f ca="1">SUMIFS(СВЦЭМ!$H$40:$H$759,СВЦЭМ!$A$40:$A$759,$A267,СВЦЭМ!$B$39:$B$758,T$260)+'СЕТ СН'!$F$12</f>
        <v>0</v>
      </c>
      <c r="U267" s="36">
        <f ca="1">SUMIFS(СВЦЭМ!$H$40:$H$759,СВЦЭМ!$A$40:$A$759,$A267,СВЦЭМ!$B$39:$B$758,U$260)+'СЕТ СН'!$F$12</f>
        <v>0</v>
      </c>
      <c r="V267" s="36">
        <f ca="1">SUMIFS(СВЦЭМ!$H$40:$H$759,СВЦЭМ!$A$40:$A$759,$A267,СВЦЭМ!$B$39:$B$758,V$260)+'СЕТ СН'!$F$12</f>
        <v>0</v>
      </c>
      <c r="W267" s="36">
        <f ca="1">SUMIFS(СВЦЭМ!$H$40:$H$759,СВЦЭМ!$A$40:$A$759,$A267,СВЦЭМ!$B$39:$B$758,W$260)+'СЕТ СН'!$F$12</f>
        <v>0</v>
      </c>
      <c r="X267" s="36">
        <f ca="1">SUMIFS(СВЦЭМ!$H$40:$H$759,СВЦЭМ!$A$40:$A$759,$A267,СВЦЭМ!$B$39:$B$758,X$260)+'СЕТ СН'!$F$12</f>
        <v>0</v>
      </c>
      <c r="Y267" s="36">
        <f ca="1">SUMIFS(СВЦЭМ!$H$40:$H$759,СВЦЭМ!$A$40:$A$759,$A267,СВЦЭМ!$B$39:$B$758,Y$260)+'СЕТ СН'!$F$12</f>
        <v>0</v>
      </c>
    </row>
    <row r="268" spans="1:27" ht="15.75" hidden="1" x14ac:dyDescent="0.2">
      <c r="A268" s="35">
        <f t="shared" si="7"/>
        <v>45390</v>
      </c>
      <c r="B268" s="36">
        <f ca="1">SUMIFS(СВЦЭМ!$H$40:$H$759,СВЦЭМ!$A$40:$A$759,$A268,СВЦЭМ!$B$39:$B$758,B$260)+'СЕТ СН'!$F$12</f>
        <v>0</v>
      </c>
      <c r="C268" s="36">
        <f ca="1">SUMIFS(СВЦЭМ!$H$40:$H$759,СВЦЭМ!$A$40:$A$759,$A268,СВЦЭМ!$B$39:$B$758,C$260)+'СЕТ СН'!$F$12</f>
        <v>0</v>
      </c>
      <c r="D268" s="36">
        <f ca="1">SUMIFS(СВЦЭМ!$H$40:$H$759,СВЦЭМ!$A$40:$A$759,$A268,СВЦЭМ!$B$39:$B$758,D$260)+'СЕТ СН'!$F$12</f>
        <v>0</v>
      </c>
      <c r="E268" s="36">
        <f ca="1">SUMIFS(СВЦЭМ!$H$40:$H$759,СВЦЭМ!$A$40:$A$759,$A268,СВЦЭМ!$B$39:$B$758,E$260)+'СЕТ СН'!$F$12</f>
        <v>0</v>
      </c>
      <c r="F268" s="36">
        <f ca="1">SUMIFS(СВЦЭМ!$H$40:$H$759,СВЦЭМ!$A$40:$A$759,$A268,СВЦЭМ!$B$39:$B$758,F$260)+'СЕТ СН'!$F$12</f>
        <v>0</v>
      </c>
      <c r="G268" s="36">
        <f ca="1">SUMIFS(СВЦЭМ!$H$40:$H$759,СВЦЭМ!$A$40:$A$759,$A268,СВЦЭМ!$B$39:$B$758,G$260)+'СЕТ СН'!$F$12</f>
        <v>0</v>
      </c>
      <c r="H268" s="36">
        <f ca="1">SUMIFS(СВЦЭМ!$H$40:$H$759,СВЦЭМ!$A$40:$A$759,$A268,СВЦЭМ!$B$39:$B$758,H$260)+'СЕТ СН'!$F$12</f>
        <v>0</v>
      </c>
      <c r="I268" s="36">
        <f ca="1">SUMIFS(СВЦЭМ!$H$40:$H$759,СВЦЭМ!$A$40:$A$759,$A268,СВЦЭМ!$B$39:$B$758,I$260)+'СЕТ СН'!$F$12</f>
        <v>0</v>
      </c>
      <c r="J268" s="36">
        <f ca="1">SUMIFS(СВЦЭМ!$H$40:$H$759,СВЦЭМ!$A$40:$A$759,$A268,СВЦЭМ!$B$39:$B$758,J$260)+'СЕТ СН'!$F$12</f>
        <v>0</v>
      </c>
      <c r="K268" s="36">
        <f ca="1">SUMIFS(СВЦЭМ!$H$40:$H$759,СВЦЭМ!$A$40:$A$759,$A268,СВЦЭМ!$B$39:$B$758,K$260)+'СЕТ СН'!$F$12</f>
        <v>0</v>
      </c>
      <c r="L268" s="36">
        <f ca="1">SUMIFS(СВЦЭМ!$H$40:$H$759,СВЦЭМ!$A$40:$A$759,$A268,СВЦЭМ!$B$39:$B$758,L$260)+'СЕТ СН'!$F$12</f>
        <v>0</v>
      </c>
      <c r="M268" s="36">
        <f ca="1">SUMIFS(СВЦЭМ!$H$40:$H$759,СВЦЭМ!$A$40:$A$759,$A268,СВЦЭМ!$B$39:$B$758,M$260)+'СЕТ СН'!$F$12</f>
        <v>0</v>
      </c>
      <c r="N268" s="36">
        <f ca="1">SUMIFS(СВЦЭМ!$H$40:$H$759,СВЦЭМ!$A$40:$A$759,$A268,СВЦЭМ!$B$39:$B$758,N$260)+'СЕТ СН'!$F$12</f>
        <v>0</v>
      </c>
      <c r="O268" s="36">
        <f ca="1">SUMIFS(СВЦЭМ!$H$40:$H$759,СВЦЭМ!$A$40:$A$759,$A268,СВЦЭМ!$B$39:$B$758,O$260)+'СЕТ СН'!$F$12</f>
        <v>0</v>
      </c>
      <c r="P268" s="36">
        <f ca="1">SUMIFS(СВЦЭМ!$H$40:$H$759,СВЦЭМ!$A$40:$A$759,$A268,СВЦЭМ!$B$39:$B$758,P$260)+'СЕТ СН'!$F$12</f>
        <v>0</v>
      </c>
      <c r="Q268" s="36">
        <f ca="1">SUMIFS(СВЦЭМ!$H$40:$H$759,СВЦЭМ!$A$40:$A$759,$A268,СВЦЭМ!$B$39:$B$758,Q$260)+'СЕТ СН'!$F$12</f>
        <v>0</v>
      </c>
      <c r="R268" s="36">
        <f ca="1">SUMIFS(СВЦЭМ!$H$40:$H$759,СВЦЭМ!$A$40:$A$759,$A268,СВЦЭМ!$B$39:$B$758,R$260)+'СЕТ СН'!$F$12</f>
        <v>0</v>
      </c>
      <c r="S268" s="36">
        <f ca="1">SUMIFS(СВЦЭМ!$H$40:$H$759,СВЦЭМ!$A$40:$A$759,$A268,СВЦЭМ!$B$39:$B$758,S$260)+'СЕТ СН'!$F$12</f>
        <v>0</v>
      </c>
      <c r="T268" s="36">
        <f ca="1">SUMIFS(СВЦЭМ!$H$40:$H$759,СВЦЭМ!$A$40:$A$759,$A268,СВЦЭМ!$B$39:$B$758,T$260)+'СЕТ СН'!$F$12</f>
        <v>0</v>
      </c>
      <c r="U268" s="36">
        <f ca="1">SUMIFS(СВЦЭМ!$H$40:$H$759,СВЦЭМ!$A$40:$A$759,$A268,СВЦЭМ!$B$39:$B$758,U$260)+'СЕТ СН'!$F$12</f>
        <v>0</v>
      </c>
      <c r="V268" s="36">
        <f ca="1">SUMIFS(СВЦЭМ!$H$40:$H$759,СВЦЭМ!$A$40:$A$759,$A268,СВЦЭМ!$B$39:$B$758,V$260)+'СЕТ СН'!$F$12</f>
        <v>0</v>
      </c>
      <c r="W268" s="36">
        <f ca="1">SUMIFS(СВЦЭМ!$H$40:$H$759,СВЦЭМ!$A$40:$A$759,$A268,СВЦЭМ!$B$39:$B$758,W$260)+'СЕТ СН'!$F$12</f>
        <v>0</v>
      </c>
      <c r="X268" s="36">
        <f ca="1">SUMIFS(СВЦЭМ!$H$40:$H$759,СВЦЭМ!$A$40:$A$759,$A268,СВЦЭМ!$B$39:$B$758,X$260)+'СЕТ СН'!$F$12</f>
        <v>0</v>
      </c>
      <c r="Y268" s="36">
        <f ca="1">SUMIFS(СВЦЭМ!$H$40:$H$759,СВЦЭМ!$A$40:$A$759,$A268,СВЦЭМ!$B$39:$B$758,Y$260)+'СЕТ СН'!$F$12</f>
        <v>0</v>
      </c>
    </row>
    <row r="269" spans="1:27" ht="15.75" hidden="1" x14ac:dyDescent="0.2">
      <c r="A269" s="35">
        <f t="shared" si="7"/>
        <v>45391</v>
      </c>
      <c r="B269" s="36">
        <f ca="1">SUMIFS(СВЦЭМ!$H$40:$H$759,СВЦЭМ!$A$40:$A$759,$A269,СВЦЭМ!$B$39:$B$758,B$260)+'СЕТ СН'!$F$12</f>
        <v>0</v>
      </c>
      <c r="C269" s="36">
        <f ca="1">SUMIFS(СВЦЭМ!$H$40:$H$759,СВЦЭМ!$A$40:$A$759,$A269,СВЦЭМ!$B$39:$B$758,C$260)+'СЕТ СН'!$F$12</f>
        <v>0</v>
      </c>
      <c r="D269" s="36">
        <f ca="1">SUMIFS(СВЦЭМ!$H$40:$H$759,СВЦЭМ!$A$40:$A$759,$A269,СВЦЭМ!$B$39:$B$758,D$260)+'СЕТ СН'!$F$12</f>
        <v>0</v>
      </c>
      <c r="E269" s="36">
        <f ca="1">SUMIFS(СВЦЭМ!$H$40:$H$759,СВЦЭМ!$A$40:$A$759,$A269,СВЦЭМ!$B$39:$B$758,E$260)+'СЕТ СН'!$F$12</f>
        <v>0</v>
      </c>
      <c r="F269" s="36">
        <f ca="1">SUMIFS(СВЦЭМ!$H$40:$H$759,СВЦЭМ!$A$40:$A$759,$A269,СВЦЭМ!$B$39:$B$758,F$260)+'СЕТ СН'!$F$12</f>
        <v>0</v>
      </c>
      <c r="G269" s="36">
        <f ca="1">SUMIFS(СВЦЭМ!$H$40:$H$759,СВЦЭМ!$A$40:$A$759,$A269,СВЦЭМ!$B$39:$B$758,G$260)+'СЕТ СН'!$F$12</f>
        <v>0</v>
      </c>
      <c r="H269" s="36">
        <f ca="1">SUMIFS(СВЦЭМ!$H$40:$H$759,СВЦЭМ!$A$40:$A$759,$A269,СВЦЭМ!$B$39:$B$758,H$260)+'СЕТ СН'!$F$12</f>
        <v>0</v>
      </c>
      <c r="I269" s="36">
        <f ca="1">SUMIFS(СВЦЭМ!$H$40:$H$759,СВЦЭМ!$A$40:$A$759,$A269,СВЦЭМ!$B$39:$B$758,I$260)+'СЕТ СН'!$F$12</f>
        <v>0</v>
      </c>
      <c r="J269" s="36">
        <f ca="1">SUMIFS(СВЦЭМ!$H$40:$H$759,СВЦЭМ!$A$40:$A$759,$A269,СВЦЭМ!$B$39:$B$758,J$260)+'СЕТ СН'!$F$12</f>
        <v>0</v>
      </c>
      <c r="K269" s="36">
        <f ca="1">SUMIFS(СВЦЭМ!$H$40:$H$759,СВЦЭМ!$A$40:$A$759,$A269,СВЦЭМ!$B$39:$B$758,K$260)+'СЕТ СН'!$F$12</f>
        <v>0</v>
      </c>
      <c r="L269" s="36">
        <f ca="1">SUMIFS(СВЦЭМ!$H$40:$H$759,СВЦЭМ!$A$40:$A$759,$A269,СВЦЭМ!$B$39:$B$758,L$260)+'СЕТ СН'!$F$12</f>
        <v>0</v>
      </c>
      <c r="M269" s="36">
        <f ca="1">SUMIFS(СВЦЭМ!$H$40:$H$759,СВЦЭМ!$A$40:$A$759,$A269,СВЦЭМ!$B$39:$B$758,M$260)+'СЕТ СН'!$F$12</f>
        <v>0</v>
      </c>
      <c r="N269" s="36">
        <f ca="1">SUMIFS(СВЦЭМ!$H$40:$H$759,СВЦЭМ!$A$40:$A$759,$A269,СВЦЭМ!$B$39:$B$758,N$260)+'СЕТ СН'!$F$12</f>
        <v>0</v>
      </c>
      <c r="O269" s="36">
        <f ca="1">SUMIFS(СВЦЭМ!$H$40:$H$759,СВЦЭМ!$A$40:$A$759,$A269,СВЦЭМ!$B$39:$B$758,O$260)+'СЕТ СН'!$F$12</f>
        <v>0</v>
      </c>
      <c r="P269" s="36">
        <f ca="1">SUMIFS(СВЦЭМ!$H$40:$H$759,СВЦЭМ!$A$40:$A$759,$A269,СВЦЭМ!$B$39:$B$758,P$260)+'СЕТ СН'!$F$12</f>
        <v>0</v>
      </c>
      <c r="Q269" s="36">
        <f ca="1">SUMIFS(СВЦЭМ!$H$40:$H$759,СВЦЭМ!$A$40:$A$759,$A269,СВЦЭМ!$B$39:$B$758,Q$260)+'СЕТ СН'!$F$12</f>
        <v>0</v>
      </c>
      <c r="R269" s="36">
        <f ca="1">SUMIFS(СВЦЭМ!$H$40:$H$759,СВЦЭМ!$A$40:$A$759,$A269,СВЦЭМ!$B$39:$B$758,R$260)+'СЕТ СН'!$F$12</f>
        <v>0</v>
      </c>
      <c r="S269" s="36">
        <f ca="1">SUMIFS(СВЦЭМ!$H$40:$H$759,СВЦЭМ!$A$40:$A$759,$A269,СВЦЭМ!$B$39:$B$758,S$260)+'СЕТ СН'!$F$12</f>
        <v>0</v>
      </c>
      <c r="T269" s="36">
        <f ca="1">SUMIFS(СВЦЭМ!$H$40:$H$759,СВЦЭМ!$A$40:$A$759,$A269,СВЦЭМ!$B$39:$B$758,T$260)+'СЕТ СН'!$F$12</f>
        <v>0</v>
      </c>
      <c r="U269" s="36">
        <f ca="1">SUMIFS(СВЦЭМ!$H$40:$H$759,СВЦЭМ!$A$40:$A$759,$A269,СВЦЭМ!$B$39:$B$758,U$260)+'СЕТ СН'!$F$12</f>
        <v>0</v>
      </c>
      <c r="V269" s="36">
        <f ca="1">SUMIFS(СВЦЭМ!$H$40:$H$759,СВЦЭМ!$A$40:$A$759,$A269,СВЦЭМ!$B$39:$B$758,V$260)+'СЕТ СН'!$F$12</f>
        <v>0</v>
      </c>
      <c r="W269" s="36">
        <f ca="1">SUMIFS(СВЦЭМ!$H$40:$H$759,СВЦЭМ!$A$40:$A$759,$A269,СВЦЭМ!$B$39:$B$758,W$260)+'СЕТ СН'!$F$12</f>
        <v>0</v>
      </c>
      <c r="X269" s="36">
        <f ca="1">SUMIFS(СВЦЭМ!$H$40:$H$759,СВЦЭМ!$A$40:$A$759,$A269,СВЦЭМ!$B$39:$B$758,X$260)+'СЕТ СН'!$F$12</f>
        <v>0</v>
      </c>
      <c r="Y269" s="36">
        <f ca="1">SUMIFS(СВЦЭМ!$H$40:$H$759,СВЦЭМ!$A$40:$A$759,$A269,СВЦЭМ!$B$39:$B$758,Y$260)+'СЕТ СН'!$F$12</f>
        <v>0</v>
      </c>
    </row>
    <row r="270" spans="1:27" ht="15.75" hidden="1" x14ac:dyDescent="0.2">
      <c r="A270" s="35">
        <f t="shared" si="7"/>
        <v>45392</v>
      </c>
      <c r="B270" s="36">
        <f ca="1">SUMIFS(СВЦЭМ!$H$40:$H$759,СВЦЭМ!$A$40:$A$759,$A270,СВЦЭМ!$B$39:$B$758,B$260)+'СЕТ СН'!$F$12</f>
        <v>0</v>
      </c>
      <c r="C270" s="36">
        <f ca="1">SUMIFS(СВЦЭМ!$H$40:$H$759,СВЦЭМ!$A$40:$A$759,$A270,СВЦЭМ!$B$39:$B$758,C$260)+'СЕТ СН'!$F$12</f>
        <v>0</v>
      </c>
      <c r="D270" s="36">
        <f ca="1">SUMIFS(СВЦЭМ!$H$40:$H$759,СВЦЭМ!$A$40:$A$759,$A270,СВЦЭМ!$B$39:$B$758,D$260)+'СЕТ СН'!$F$12</f>
        <v>0</v>
      </c>
      <c r="E270" s="36">
        <f ca="1">SUMIFS(СВЦЭМ!$H$40:$H$759,СВЦЭМ!$A$40:$A$759,$A270,СВЦЭМ!$B$39:$B$758,E$260)+'СЕТ СН'!$F$12</f>
        <v>0</v>
      </c>
      <c r="F270" s="36">
        <f ca="1">SUMIFS(СВЦЭМ!$H$40:$H$759,СВЦЭМ!$A$40:$A$759,$A270,СВЦЭМ!$B$39:$B$758,F$260)+'СЕТ СН'!$F$12</f>
        <v>0</v>
      </c>
      <c r="G270" s="36">
        <f ca="1">SUMIFS(СВЦЭМ!$H$40:$H$759,СВЦЭМ!$A$40:$A$759,$A270,СВЦЭМ!$B$39:$B$758,G$260)+'СЕТ СН'!$F$12</f>
        <v>0</v>
      </c>
      <c r="H270" s="36">
        <f ca="1">SUMIFS(СВЦЭМ!$H$40:$H$759,СВЦЭМ!$A$40:$A$759,$A270,СВЦЭМ!$B$39:$B$758,H$260)+'СЕТ СН'!$F$12</f>
        <v>0</v>
      </c>
      <c r="I270" s="36">
        <f ca="1">SUMIFS(СВЦЭМ!$H$40:$H$759,СВЦЭМ!$A$40:$A$759,$A270,СВЦЭМ!$B$39:$B$758,I$260)+'СЕТ СН'!$F$12</f>
        <v>0</v>
      </c>
      <c r="J270" s="36">
        <f ca="1">SUMIFS(СВЦЭМ!$H$40:$H$759,СВЦЭМ!$A$40:$A$759,$A270,СВЦЭМ!$B$39:$B$758,J$260)+'СЕТ СН'!$F$12</f>
        <v>0</v>
      </c>
      <c r="K270" s="36">
        <f ca="1">SUMIFS(СВЦЭМ!$H$40:$H$759,СВЦЭМ!$A$40:$A$759,$A270,СВЦЭМ!$B$39:$B$758,K$260)+'СЕТ СН'!$F$12</f>
        <v>0</v>
      </c>
      <c r="L270" s="36">
        <f ca="1">SUMIFS(СВЦЭМ!$H$40:$H$759,СВЦЭМ!$A$40:$A$759,$A270,СВЦЭМ!$B$39:$B$758,L$260)+'СЕТ СН'!$F$12</f>
        <v>0</v>
      </c>
      <c r="M270" s="36">
        <f ca="1">SUMIFS(СВЦЭМ!$H$40:$H$759,СВЦЭМ!$A$40:$A$759,$A270,СВЦЭМ!$B$39:$B$758,M$260)+'СЕТ СН'!$F$12</f>
        <v>0</v>
      </c>
      <c r="N270" s="36">
        <f ca="1">SUMIFS(СВЦЭМ!$H$40:$H$759,СВЦЭМ!$A$40:$A$759,$A270,СВЦЭМ!$B$39:$B$758,N$260)+'СЕТ СН'!$F$12</f>
        <v>0</v>
      </c>
      <c r="O270" s="36">
        <f ca="1">SUMIFS(СВЦЭМ!$H$40:$H$759,СВЦЭМ!$A$40:$A$759,$A270,СВЦЭМ!$B$39:$B$758,O$260)+'СЕТ СН'!$F$12</f>
        <v>0</v>
      </c>
      <c r="P270" s="36">
        <f ca="1">SUMIFS(СВЦЭМ!$H$40:$H$759,СВЦЭМ!$A$40:$A$759,$A270,СВЦЭМ!$B$39:$B$758,P$260)+'СЕТ СН'!$F$12</f>
        <v>0</v>
      </c>
      <c r="Q270" s="36">
        <f ca="1">SUMIFS(СВЦЭМ!$H$40:$H$759,СВЦЭМ!$A$40:$A$759,$A270,СВЦЭМ!$B$39:$B$758,Q$260)+'СЕТ СН'!$F$12</f>
        <v>0</v>
      </c>
      <c r="R270" s="36">
        <f ca="1">SUMIFS(СВЦЭМ!$H$40:$H$759,СВЦЭМ!$A$40:$A$759,$A270,СВЦЭМ!$B$39:$B$758,R$260)+'СЕТ СН'!$F$12</f>
        <v>0</v>
      </c>
      <c r="S270" s="36">
        <f ca="1">SUMIFS(СВЦЭМ!$H$40:$H$759,СВЦЭМ!$A$40:$A$759,$A270,СВЦЭМ!$B$39:$B$758,S$260)+'СЕТ СН'!$F$12</f>
        <v>0</v>
      </c>
      <c r="T270" s="36">
        <f ca="1">SUMIFS(СВЦЭМ!$H$40:$H$759,СВЦЭМ!$A$40:$A$759,$A270,СВЦЭМ!$B$39:$B$758,T$260)+'СЕТ СН'!$F$12</f>
        <v>0</v>
      </c>
      <c r="U270" s="36">
        <f ca="1">SUMIFS(СВЦЭМ!$H$40:$H$759,СВЦЭМ!$A$40:$A$759,$A270,СВЦЭМ!$B$39:$B$758,U$260)+'СЕТ СН'!$F$12</f>
        <v>0</v>
      </c>
      <c r="V270" s="36">
        <f ca="1">SUMIFS(СВЦЭМ!$H$40:$H$759,СВЦЭМ!$A$40:$A$759,$A270,СВЦЭМ!$B$39:$B$758,V$260)+'СЕТ СН'!$F$12</f>
        <v>0</v>
      </c>
      <c r="W270" s="36">
        <f ca="1">SUMIFS(СВЦЭМ!$H$40:$H$759,СВЦЭМ!$A$40:$A$759,$A270,СВЦЭМ!$B$39:$B$758,W$260)+'СЕТ СН'!$F$12</f>
        <v>0</v>
      </c>
      <c r="X270" s="36">
        <f ca="1">SUMIFS(СВЦЭМ!$H$40:$H$759,СВЦЭМ!$A$40:$A$759,$A270,СВЦЭМ!$B$39:$B$758,X$260)+'СЕТ СН'!$F$12</f>
        <v>0</v>
      </c>
      <c r="Y270" s="36">
        <f ca="1">SUMIFS(СВЦЭМ!$H$40:$H$759,СВЦЭМ!$A$40:$A$759,$A270,СВЦЭМ!$B$39:$B$758,Y$260)+'СЕТ СН'!$F$12</f>
        <v>0</v>
      </c>
    </row>
    <row r="271" spans="1:27" ht="15.75" hidden="1" x14ac:dyDescent="0.2">
      <c r="A271" s="35">
        <f t="shared" si="7"/>
        <v>45393</v>
      </c>
      <c r="B271" s="36">
        <f ca="1">SUMIFS(СВЦЭМ!$H$40:$H$759,СВЦЭМ!$A$40:$A$759,$A271,СВЦЭМ!$B$39:$B$758,B$260)+'СЕТ СН'!$F$12</f>
        <v>0</v>
      </c>
      <c r="C271" s="36">
        <f ca="1">SUMIFS(СВЦЭМ!$H$40:$H$759,СВЦЭМ!$A$40:$A$759,$A271,СВЦЭМ!$B$39:$B$758,C$260)+'СЕТ СН'!$F$12</f>
        <v>0</v>
      </c>
      <c r="D271" s="36">
        <f ca="1">SUMIFS(СВЦЭМ!$H$40:$H$759,СВЦЭМ!$A$40:$A$759,$A271,СВЦЭМ!$B$39:$B$758,D$260)+'СЕТ СН'!$F$12</f>
        <v>0</v>
      </c>
      <c r="E271" s="36">
        <f ca="1">SUMIFS(СВЦЭМ!$H$40:$H$759,СВЦЭМ!$A$40:$A$759,$A271,СВЦЭМ!$B$39:$B$758,E$260)+'СЕТ СН'!$F$12</f>
        <v>0</v>
      </c>
      <c r="F271" s="36">
        <f ca="1">SUMIFS(СВЦЭМ!$H$40:$H$759,СВЦЭМ!$A$40:$A$759,$A271,СВЦЭМ!$B$39:$B$758,F$260)+'СЕТ СН'!$F$12</f>
        <v>0</v>
      </c>
      <c r="G271" s="36">
        <f ca="1">SUMIFS(СВЦЭМ!$H$40:$H$759,СВЦЭМ!$A$40:$A$759,$A271,СВЦЭМ!$B$39:$B$758,G$260)+'СЕТ СН'!$F$12</f>
        <v>0</v>
      </c>
      <c r="H271" s="36">
        <f ca="1">SUMIFS(СВЦЭМ!$H$40:$H$759,СВЦЭМ!$A$40:$A$759,$A271,СВЦЭМ!$B$39:$B$758,H$260)+'СЕТ СН'!$F$12</f>
        <v>0</v>
      </c>
      <c r="I271" s="36">
        <f ca="1">SUMIFS(СВЦЭМ!$H$40:$H$759,СВЦЭМ!$A$40:$A$759,$A271,СВЦЭМ!$B$39:$B$758,I$260)+'СЕТ СН'!$F$12</f>
        <v>0</v>
      </c>
      <c r="J271" s="36">
        <f ca="1">SUMIFS(СВЦЭМ!$H$40:$H$759,СВЦЭМ!$A$40:$A$759,$A271,СВЦЭМ!$B$39:$B$758,J$260)+'СЕТ СН'!$F$12</f>
        <v>0</v>
      </c>
      <c r="K271" s="36">
        <f ca="1">SUMIFS(СВЦЭМ!$H$40:$H$759,СВЦЭМ!$A$40:$A$759,$A271,СВЦЭМ!$B$39:$B$758,K$260)+'СЕТ СН'!$F$12</f>
        <v>0</v>
      </c>
      <c r="L271" s="36">
        <f ca="1">SUMIFS(СВЦЭМ!$H$40:$H$759,СВЦЭМ!$A$40:$A$759,$A271,СВЦЭМ!$B$39:$B$758,L$260)+'СЕТ СН'!$F$12</f>
        <v>0</v>
      </c>
      <c r="M271" s="36">
        <f ca="1">SUMIFS(СВЦЭМ!$H$40:$H$759,СВЦЭМ!$A$40:$A$759,$A271,СВЦЭМ!$B$39:$B$758,M$260)+'СЕТ СН'!$F$12</f>
        <v>0</v>
      </c>
      <c r="N271" s="36">
        <f ca="1">SUMIFS(СВЦЭМ!$H$40:$H$759,СВЦЭМ!$A$40:$A$759,$A271,СВЦЭМ!$B$39:$B$758,N$260)+'СЕТ СН'!$F$12</f>
        <v>0</v>
      </c>
      <c r="O271" s="36">
        <f ca="1">SUMIFS(СВЦЭМ!$H$40:$H$759,СВЦЭМ!$A$40:$A$759,$A271,СВЦЭМ!$B$39:$B$758,O$260)+'СЕТ СН'!$F$12</f>
        <v>0</v>
      </c>
      <c r="P271" s="36">
        <f ca="1">SUMIFS(СВЦЭМ!$H$40:$H$759,СВЦЭМ!$A$40:$A$759,$A271,СВЦЭМ!$B$39:$B$758,P$260)+'СЕТ СН'!$F$12</f>
        <v>0</v>
      </c>
      <c r="Q271" s="36">
        <f ca="1">SUMIFS(СВЦЭМ!$H$40:$H$759,СВЦЭМ!$A$40:$A$759,$A271,СВЦЭМ!$B$39:$B$758,Q$260)+'СЕТ СН'!$F$12</f>
        <v>0</v>
      </c>
      <c r="R271" s="36">
        <f ca="1">SUMIFS(СВЦЭМ!$H$40:$H$759,СВЦЭМ!$A$40:$A$759,$A271,СВЦЭМ!$B$39:$B$758,R$260)+'СЕТ СН'!$F$12</f>
        <v>0</v>
      </c>
      <c r="S271" s="36">
        <f ca="1">SUMIFS(СВЦЭМ!$H$40:$H$759,СВЦЭМ!$A$40:$A$759,$A271,СВЦЭМ!$B$39:$B$758,S$260)+'СЕТ СН'!$F$12</f>
        <v>0</v>
      </c>
      <c r="T271" s="36">
        <f ca="1">SUMIFS(СВЦЭМ!$H$40:$H$759,СВЦЭМ!$A$40:$A$759,$A271,СВЦЭМ!$B$39:$B$758,T$260)+'СЕТ СН'!$F$12</f>
        <v>0</v>
      </c>
      <c r="U271" s="36">
        <f ca="1">SUMIFS(СВЦЭМ!$H$40:$H$759,СВЦЭМ!$A$40:$A$759,$A271,СВЦЭМ!$B$39:$B$758,U$260)+'СЕТ СН'!$F$12</f>
        <v>0</v>
      </c>
      <c r="V271" s="36">
        <f ca="1">SUMIFS(СВЦЭМ!$H$40:$H$759,СВЦЭМ!$A$40:$A$759,$A271,СВЦЭМ!$B$39:$B$758,V$260)+'СЕТ СН'!$F$12</f>
        <v>0</v>
      </c>
      <c r="W271" s="36">
        <f ca="1">SUMIFS(СВЦЭМ!$H$40:$H$759,СВЦЭМ!$A$40:$A$759,$A271,СВЦЭМ!$B$39:$B$758,W$260)+'СЕТ СН'!$F$12</f>
        <v>0</v>
      </c>
      <c r="X271" s="36">
        <f ca="1">SUMIFS(СВЦЭМ!$H$40:$H$759,СВЦЭМ!$A$40:$A$759,$A271,СВЦЭМ!$B$39:$B$758,X$260)+'СЕТ СН'!$F$12</f>
        <v>0</v>
      </c>
      <c r="Y271" s="36">
        <f ca="1">SUMIFS(СВЦЭМ!$H$40:$H$759,СВЦЭМ!$A$40:$A$759,$A271,СВЦЭМ!$B$39:$B$758,Y$260)+'СЕТ СН'!$F$12</f>
        <v>0</v>
      </c>
    </row>
    <row r="272" spans="1:27" ht="15.75" hidden="1" x14ac:dyDescent="0.2">
      <c r="A272" s="35">
        <f t="shared" si="7"/>
        <v>45394</v>
      </c>
      <c r="B272" s="36">
        <f ca="1">SUMIFS(СВЦЭМ!$H$40:$H$759,СВЦЭМ!$A$40:$A$759,$A272,СВЦЭМ!$B$39:$B$758,B$260)+'СЕТ СН'!$F$12</f>
        <v>0</v>
      </c>
      <c r="C272" s="36">
        <f ca="1">SUMIFS(СВЦЭМ!$H$40:$H$759,СВЦЭМ!$A$40:$A$759,$A272,СВЦЭМ!$B$39:$B$758,C$260)+'СЕТ СН'!$F$12</f>
        <v>0</v>
      </c>
      <c r="D272" s="36">
        <f ca="1">SUMIFS(СВЦЭМ!$H$40:$H$759,СВЦЭМ!$A$40:$A$759,$A272,СВЦЭМ!$B$39:$B$758,D$260)+'СЕТ СН'!$F$12</f>
        <v>0</v>
      </c>
      <c r="E272" s="36">
        <f ca="1">SUMIFS(СВЦЭМ!$H$40:$H$759,СВЦЭМ!$A$40:$A$759,$A272,СВЦЭМ!$B$39:$B$758,E$260)+'СЕТ СН'!$F$12</f>
        <v>0</v>
      </c>
      <c r="F272" s="36">
        <f ca="1">SUMIFS(СВЦЭМ!$H$40:$H$759,СВЦЭМ!$A$40:$A$759,$A272,СВЦЭМ!$B$39:$B$758,F$260)+'СЕТ СН'!$F$12</f>
        <v>0</v>
      </c>
      <c r="G272" s="36">
        <f ca="1">SUMIFS(СВЦЭМ!$H$40:$H$759,СВЦЭМ!$A$40:$A$759,$A272,СВЦЭМ!$B$39:$B$758,G$260)+'СЕТ СН'!$F$12</f>
        <v>0</v>
      </c>
      <c r="H272" s="36">
        <f ca="1">SUMIFS(СВЦЭМ!$H$40:$H$759,СВЦЭМ!$A$40:$A$759,$A272,СВЦЭМ!$B$39:$B$758,H$260)+'СЕТ СН'!$F$12</f>
        <v>0</v>
      </c>
      <c r="I272" s="36">
        <f ca="1">SUMIFS(СВЦЭМ!$H$40:$H$759,СВЦЭМ!$A$40:$A$759,$A272,СВЦЭМ!$B$39:$B$758,I$260)+'СЕТ СН'!$F$12</f>
        <v>0</v>
      </c>
      <c r="J272" s="36">
        <f ca="1">SUMIFS(СВЦЭМ!$H$40:$H$759,СВЦЭМ!$A$40:$A$759,$A272,СВЦЭМ!$B$39:$B$758,J$260)+'СЕТ СН'!$F$12</f>
        <v>0</v>
      </c>
      <c r="K272" s="36">
        <f ca="1">SUMIFS(СВЦЭМ!$H$40:$H$759,СВЦЭМ!$A$40:$A$759,$A272,СВЦЭМ!$B$39:$B$758,K$260)+'СЕТ СН'!$F$12</f>
        <v>0</v>
      </c>
      <c r="L272" s="36">
        <f ca="1">SUMIFS(СВЦЭМ!$H$40:$H$759,СВЦЭМ!$A$40:$A$759,$A272,СВЦЭМ!$B$39:$B$758,L$260)+'СЕТ СН'!$F$12</f>
        <v>0</v>
      </c>
      <c r="M272" s="36">
        <f ca="1">SUMIFS(СВЦЭМ!$H$40:$H$759,СВЦЭМ!$A$40:$A$759,$A272,СВЦЭМ!$B$39:$B$758,M$260)+'СЕТ СН'!$F$12</f>
        <v>0</v>
      </c>
      <c r="N272" s="36">
        <f ca="1">SUMIFS(СВЦЭМ!$H$40:$H$759,СВЦЭМ!$A$40:$A$759,$A272,СВЦЭМ!$B$39:$B$758,N$260)+'СЕТ СН'!$F$12</f>
        <v>0</v>
      </c>
      <c r="O272" s="36">
        <f ca="1">SUMIFS(СВЦЭМ!$H$40:$H$759,СВЦЭМ!$A$40:$A$759,$A272,СВЦЭМ!$B$39:$B$758,O$260)+'СЕТ СН'!$F$12</f>
        <v>0</v>
      </c>
      <c r="P272" s="36">
        <f ca="1">SUMIFS(СВЦЭМ!$H$40:$H$759,СВЦЭМ!$A$40:$A$759,$A272,СВЦЭМ!$B$39:$B$758,P$260)+'СЕТ СН'!$F$12</f>
        <v>0</v>
      </c>
      <c r="Q272" s="36">
        <f ca="1">SUMIFS(СВЦЭМ!$H$40:$H$759,СВЦЭМ!$A$40:$A$759,$A272,СВЦЭМ!$B$39:$B$758,Q$260)+'СЕТ СН'!$F$12</f>
        <v>0</v>
      </c>
      <c r="R272" s="36">
        <f ca="1">SUMIFS(СВЦЭМ!$H$40:$H$759,СВЦЭМ!$A$40:$A$759,$A272,СВЦЭМ!$B$39:$B$758,R$260)+'СЕТ СН'!$F$12</f>
        <v>0</v>
      </c>
      <c r="S272" s="36">
        <f ca="1">SUMIFS(СВЦЭМ!$H$40:$H$759,СВЦЭМ!$A$40:$A$759,$A272,СВЦЭМ!$B$39:$B$758,S$260)+'СЕТ СН'!$F$12</f>
        <v>0</v>
      </c>
      <c r="T272" s="36">
        <f ca="1">SUMIFS(СВЦЭМ!$H$40:$H$759,СВЦЭМ!$A$40:$A$759,$A272,СВЦЭМ!$B$39:$B$758,T$260)+'СЕТ СН'!$F$12</f>
        <v>0</v>
      </c>
      <c r="U272" s="36">
        <f ca="1">SUMIFS(СВЦЭМ!$H$40:$H$759,СВЦЭМ!$A$40:$A$759,$A272,СВЦЭМ!$B$39:$B$758,U$260)+'СЕТ СН'!$F$12</f>
        <v>0</v>
      </c>
      <c r="V272" s="36">
        <f ca="1">SUMIFS(СВЦЭМ!$H$40:$H$759,СВЦЭМ!$A$40:$A$759,$A272,СВЦЭМ!$B$39:$B$758,V$260)+'СЕТ СН'!$F$12</f>
        <v>0</v>
      </c>
      <c r="W272" s="36">
        <f ca="1">SUMIFS(СВЦЭМ!$H$40:$H$759,СВЦЭМ!$A$40:$A$759,$A272,СВЦЭМ!$B$39:$B$758,W$260)+'СЕТ СН'!$F$12</f>
        <v>0</v>
      </c>
      <c r="X272" s="36">
        <f ca="1">SUMIFS(СВЦЭМ!$H$40:$H$759,СВЦЭМ!$A$40:$A$759,$A272,СВЦЭМ!$B$39:$B$758,X$260)+'СЕТ СН'!$F$12</f>
        <v>0</v>
      </c>
      <c r="Y272" s="36">
        <f ca="1">SUMIFS(СВЦЭМ!$H$40:$H$759,СВЦЭМ!$A$40:$A$759,$A272,СВЦЭМ!$B$39:$B$758,Y$260)+'СЕТ СН'!$F$12</f>
        <v>0</v>
      </c>
    </row>
    <row r="273" spans="1:25" ht="15.75" hidden="1" x14ac:dyDescent="0.2">
      <c r="A273" s="35">
        <f t="shared" si="7"/>
        <v>45395</v>
      </c>
      <c r="B273" s="36">
        <f ca="1">SUMIFS(СВЦЭМ!$H$40:$H$759,СВЦЭМ!$A$40:$A$759,$A273,СВЦЭМ!$B$39:$B$758,B$260)+'СЕТ СН'!$F$12</f>
        <v>0</v>
      </c>
      <c r="C273" s="36">
        <f ca="1">SUMIFS(СВЦЭМ!$H$40:$H$759,СВЦЭМ!$A$40:$A$759,$A273,СВЦЭМ!$B$39:$B$758,C$260)+'СЕТ СН'!$F$12</f>
        <v>0</v>
      </c>
      <c r="D273" s="36">
        <f ca="1">SUMIFS(СВЦЭМ!$H$40:$H$759,СВЦЭМ!$A$40:$A$759,$A273,СВЦЭМ!$B$39:$B$758,D$260)+'СЕТ СН'!$F$12</f>
        <v>0</v>
      </c>
      <c r="E273" s="36">
        <f ca="1">SUMIFS(СВЦЭМ!$H$40:$H$759,СВЦЭМ!$A$40:$A$759,$A273,СВЦЭМ!$B$39:$B$758,E$260)+'СЕТ СН'!$F$12</f>
        <v>0</v>
      </c>
      <c r="F273" s="36">
        <f ca="1">SUMIFS(СВЦЭМ!$H$40:$H$759,СВЦЭМ!$A$40:$A$759,$A273,СВЦЭМ!$B$39:$B$758,F$260)+'СЕТ СН'!$F$12</f>
        <v>0</v>
      </c>
      <c r="G273" s="36">
        <f ca="1">SUMIFS(СВЦЭМ!$H$40:$H$759,СВЦЭМ!$A$40:$A$759,$A273,СВЦЭМ!$B$39:$B$758,G$260)+'СЕТ СН'!$F$12</f>
        <v>0</v>
      </c>
      <c r="H273" s="36">
        <f ca="1">SUMIFS(СВЦЭМ!$H$40:$H$759,СВЦЭМ!$A$40:$A$759,$A273,СВЦЭМ!$B$39:$B$758,H$260)+'СЕТ СН'!$F$12</f>
        <v>0</v>
      </c>
      <c r="I273" s="36">
        <f ca="1">SUMIFS(СВЦЭМ!$H$40:$H$759,СВЦЭМ!$A$40:$A$759,$A273,СВЦЭМ!$B$39:$B$758,I$260)+'СЕТ СН'!$F$12</f>
        <v>0</v>
      </c>
      <c r="J273" s="36">
        <f ca="1">SUMIFS(СВЦЭМ!$H$40:$H$759,СВЦЭМ!$A$40:$A$759,$A273,СВЦЭМ!$B$39:$B$758,J$260)+'СЕТ СН'!$F$12</f>
        <v>0</v>
      </c>
      <c r="K273" s="36">
        <f ca="1">SUMIFS(СВЦЭМ!$H$40:$H$759,СВЦЭМ!$A$40:$A$759,$A273,СВЦЭМ!$B$39:$B$758,K$260)+'СЕТ СН'!$F$12</f>
        <v>0</v>
      </c>
      <c r="L273" s="36">
        <f ca="1">SUMIFS(СВЦЭМ!$H$40:$H$759,СВЦЭМ!$A$40:$A$759,$A273,СВЦЭМ!$B$39:$B$758,L$260)+'СЕТ СН'!$F$12</f>
        <v>0</v>
      </c>
      <c r="M273" s="36">
        <f ca="1">SUMIFS(СВЦЭМ!$H$40:$H$759,СВЦЭМ!$A$40:$A$759,$A273,СВЦЭМ!$B$39:$B$758,M$260)+'СЕТ СН'!$F$12</f>
        <v>0</v>
      </c>
      <c r="N273" s="36">
        <f ca="1">SUMIFS(СВЦЭМ!$H$40:$H$759,СВЦЭМ!$A$40:$A$759,$A273,СВЦЭМ!$B$39:$B$758,N$260)+'СЕТ СН'!$F$12</f>
        <v>0</v>
      </c>
      <c r="O273" s="36">
        <f ca="1">SUMIFS(СВЦЭМ!$H$40:$H$759,СВЦЭМ!$A$40:$A$759,$A273,СВЦЭМ!$B$39:$B$758,O$260)+'СЕТ СН'!$F$12</f>
        <v>0</v>
      </c>
      <c r="P273" s="36">
        <f ca="1">SUMIFS(СВЦЭМ!$H$40:$H$759,СВЦЭМ!$A$40:$A$759,$A273,СВЦЭМ!$B$39:$B$758,P$260)+'СЕТ СН'!$F$12</f>
        <v>0</v>
      </c>
      <c r="Q273" s="36">
        <f ca="1">SUMIFS(СВЦЭМ!$H$40:$H$759,СВЦЭМ!$A$40:$A$759,$A273,СВЦЭМ!$B$39:$B$758,Q$260)+'СЕТ СН'!$F$12</f>
        <v>0</v>
      </c>
      <c r="R273" s="36">
        <f ca="1">SUMIFS(СВЦЭМ!$H$40:$H$759,СВЦЭМ!$A$40:$A$759,$A273,СВЦЭМ!$B$39:$B$758,R$260)+'СЕТ СН'!$F$12</f>
        <v>0</v>
      </c>
      <c r="S273" s="36">
        <f ca="1">SUMIFS(СВЦЭМ!$H$40:$H$759,СВЦЭМ!$A$40:$A$759,$A273,СВЦЭМ!$B$39:$B$758,S$260)+'СЕТ СН'!$F$12</f>
        <v>0</v>
      </c>
      <c r="T273" s="36">
        <f ca="1">SUMIFS(СВЦЭМ!$H$40:$H$759,СВЦЭМ!$A$40:$A$759,$A273,СВЦЭМ!$B$39:$B$758,T$260)+'СЕТ СН'!$F$12</f>
        <v>0</v>
      </c>
      <c r="U273" s="36">
        <f ca="1">SUMIFS(СВЦЭМ!$H$40:$H$759,СВЦЭМ!$A$40:$A$759,$A273,СВЦЭМ!$B$39:$B$758,U$260)+'СЕТ СН'!$F$12</f>
        <v>0</v>
      </c>
      <c r="V273" s="36">
        <f ca="1">SUMIFS(СВЦЭМ!$H$40:$H$759,СВЦЭМ!$A$40:$A$759,$A273,СВЦЭМ!$B$39:$B$758,V$260)+'СЕТ СН'!$F$12</f>
        <v>0</v>
      </c>
      <c r="W273" s="36">
        <f ca="1">SUMIFS(СВЦЭМ!$H$40:$H$759,СВЦЭМ!$A$40:$A$759,$A273,СВЦЭМ!$B$39:$B$758,W$260)+'СЕТ СН'!$F$12</f>
        <v>0</v>
      </c>
      <c r="X273" s="36">
        <f ca="1">SUMIFS(СВЦЭМ!$H$40:$H$759,СВЦЭМ!$A$40:$A$759,$A273,СВЦЭМ!$B$39:$B$758,X$260)+'СЕТ СН'!$F$12</f>
        <v>0</v>
      </c>
      <c r="Y273" s="36">
        <f ca="1">SUMIFS(СВЦЭМ!$H$40:$H$759,СВЦЭМ!$A$40:$A$759,$A273,СВЦЭМ!$B$39:$B$758,Y$260)+'СЕТ СН'!$F$12</f>
        <v>0</v>
      </c>
    </row>
    <row r="274" spans="1:25" ht="15.75" hidden="1" x14ac:dyDescent="0.2">
      <c r="A274" s="35">
        <f t="shared" si="7"/>
        <v>45396</v>
      </c>
      <c r="B274" s="36">
        <f ca="1">SUMIFS(СВЦЭМ!$H$40:$H$759,СВЦЭМ!$A$40:$A$759,$A274,СВЦЭМ!$B$39:$B$758,B$260)+'СЕТ СН'!$F$12</f>
        <v>0</v>
      </c>
      <c r="C274" s="36">
        <f ca="1">SUMIFS(СВЦЭМ!$H$40:$H$759,СВЦЭМ!$A$40:$A$759,$A274,СВЦЭМ!$B$39:$B$758,C$260)+'СЕТ СН'!$F$12</f>
        <v>0</v>
      </c>
      <c r="D274" s="36">
        <f ca="1">SUMIFS(СВЦЭМ!$H$40:$H$759,СВЦЭМ!$A$40:$A$759,$A274,СВЦЭМ!$B$39:$B$758,D$260)+'СЕТ СН'!$F$12</f>
        <v>0</v>
      </c>
      <c r="E274" s="36">
        <f ca="1">SUMIFS(СВЦЭМ!$H$40:$H$759,СВЦЭМ!$A$40:$A$759,$A274,СВЦЭМ!$B$39:$B$758,E$260)+'СЕТ СН'!$F$12</f>
        <v>0</v>
      </c>
      <c r="F274" s="36">
        <f ca="1">SUMIFS(СВЦЭМ!$H$40:$H$759,СВЦЭМ!$A$40:$A$759,$A274,СВЦЭМ!$B$39:$B$758,F$260)+'СЕТ СН'!$F$12</f>
        <v>0</v>
      </c>
      <c r="G274" s="36">
        <f ca="1">SUMIFS(СВЦЭМ!$H$40:$H$759,СВЦЭМ!$A$40:$A$759,$A274,СВЦЭМ!$B$39:$B$758,G$260)+'СЕТ СН'!$F$12</f>
        <v>0</v>
      </c>
      <c r="H274" s="36">
        <f ca="1">SUMIFS(СВЦЭМ!$H$40:$H$759,СВЦЭМ!$A$40:$A$759,$A274,СВЦЭМ!$B$39:$B$758,H$260)+'СЕТ СН'!$F$12</f>
        <v>0</v>
      </c>
      <c r="I274" s="36">
        <f ca="1">SUMIFS(СВЦЭМ!$H$40:$H$759,СВЦЭМ!$A$40:$A$759,$A274,СВЦЭМ!$B$39:$B$758,I$260)+'СЕТ СН'!$F$12</f>
        <v>0</v>
      </c>
      <c r="J274" s="36">
        <f ca="1">SUMIFS(СВЦЭМ!$H$40:$H$759,СВЦЭМ!$A$40:$A$759,$A274,СВЦЭМ!$B$39:$B$758,J$260)+'СЕТ СН'!$F$12</f>
        <v>0</v>
      </c>
      <c r="K274" s="36">
        <f ca="1">SUMIFS(СВЦЭМ!$H$40:$H$759,СВЦЭМ!$A$40:$A$759,$A274,СВЦЭМ!$B$39:$B$758,K$260)+'СЕТ СН'!$F$12</f>
        <v>0</v>
      </c>
      <c r="L274" s="36">
        <f ca="1">SUMIFS(СВЦЭМ!$H$40:$H$759,СВЦЭМ!$A$40:$A$759,$A274,СВЦЭМ!$B$39:$B$758,L$260)+'СЕТ СН'!$F$12</f>
        <v>0</v>
      </c>
      <c r="M274" s="36">
        <f ca="1">SUMIFS(СВЦЭМ!$H$40:$H$759,СВЦЭМ!$A$40:$A$759,$A274,СВЦЭМ!$B$39:$B$758,M$260)+'СЕТ СН'!$F$12</f>
        <v>0</v>
      </c>
      <c r="N274" s="36">
        <f ca="1">SUMIFS(СВЦЭМ!$H$40:$H$759,СВЦЭМ!$A$40:$A$759,$A274,СВЦЭМ!$B$39:$B$758,N$260)+'СЕТ СН'!$F$12</f>
        <v>0</v>
      </c>
      <c r="O274" s="36">
        <f ca="1">SUMIFS(СВЦЭМ!$H$40:$H$759,СВЦЭМ!$A$40:$A$759,$A274,СВЦЭМ!$B$39:$B$758,O$260)+'СЕТ СН'!$F$12</f>
        <v>0</v>
      </c>
      <c r="P274" s="36">
        <f ca="1">SUMIFS(СВЦЭМ!$H$40:$H$759,СВЦЭМ!$A$40:$A$759,$A274,СВЦЭМ!$B$39:$B$758,P$260)+'СЕТ СН'!$F$12</f>
        <v>0</v>
      </c>
      <c r="Q274" s="36">
        <f ca="1">SUMIFS(СВЦЭМ!$H$40:$H$759,СВЦЭМ!$A$40:$A$759,$A274,СВЦЭМ!$B$39:$B$758,Q$260)+'СЕТ СН'!$F$12</f>
        <v>0</v>
      </c>
      <c r="R274" s="36">
        <f ca="1">SUMIFS(СВЦЭМ!$H$40:$H$759,СВЦЭМ!$A$40:$A$759,$A274,СВЦЭМ!$B$39:$B$758,R$260)+'СЕТ СН'!$F$12</f>
        <v>0</v>
      </c>
      <c r="S274" s="36">
        <f ca="1">SUMIFS(СВЦЭМ!$H$40:$H$759,СВЦЭМ!$A$40:$A$759,$A274,СВЦЭМ!$B$39:$B$758,S$260)+'СЕТ СН'!$F$12</f>
        <v>0</v>
      </c>
      <c r="T274" s="36">
        <f ca="1">SUMIFS(СВЦЭМ!$H$40:$H$759,СВЦЭМ!$A$40:$A$759,$A274,СВЦЭМ!$B$39:$B$758,T$260)+'СЕТ СН'!$F$12</f>
        <v>0</v>
      </c>
      <c r="U274" s="36">
        <f ca="1">SUMIFS(СВЦЭМ!$H$40:$H$759,СВЦЭМ!$A$40:$A$759,$A274,СВЦЭМ!$B$39:$B$758,U$260)+'СЕТ СН'!$F$12</f>
        <v>0</v>
      </c>
      <c r="V274" s="36">
        <f ca="1">SUMIFS(СВЦЭМ!$H$40:$H$759,СВЦЭМ!$A$40:$A$759,$A274,СВЦЭМ!$B$39:$B$758,V$260)+'СЕТ СН'!$F$12</f>
        <v>0</v>
      </c>
      <c r="W274" s="36">
        <f ca="1">SUMIFS(СВЦЭМ!$H$40:$H$759,СВЦЭМ!$A$40:$A$759,$A274,СВЦЭМ!$B$39:$B$758,W$260)+'СЕТ СН'!$F$12</f>
        <v>0</v>
      </c>
      <c r="X274" s="36">
        <f ca="1">SUMIFS(СВЦЭМ!$H$40:$H$759,СВЦЭМ!$A$40:$A$759,$A274,СВЦЭМ!$B$39:$B$758,X$260)+'СЕТ СН'!$F$12</f>
        <v>0</v>
      </c>
      <c r="Y274" s="36">
        <f ca="1">SUMIFS(СВЦЭМ!$H$40:$H$759,СВЦЭМ!$A$40:$A$759,$A274,СВЦЭМ!$B$39:$B$758,Y$260)+'СЕТ СН'!$F$12</f>
        <v>0</v>
      </c>
    </row>
    <row r="275" spans="1:25" ht="15.75" hidden="1" x14ac:dyDescent="0.2">
      <c r="A275" s="35">
        <f t="shared" si="7"/>
        <v>45397</v>
      </c>
      <c r="B275" s="36">
        <f ca="1">SUMIFS(СВЦЭМ!$H$40:$H$759,СВЦЭМ!$A$40:$A$759,$A275,СВЦЭМ!$B$39:$B$758,B$260)+'СЕТ СН'!$F$12</f>
        <v>0</v>
      </c>
      <c r="C275" s="36">
        <f ca="1">SUMIFS(СВЦЭМ!$H$40:$H$759,СВЦЭМ!$A$40:$A$759,$A275,СВЦЭМ!$B$39:$B$758,C$260)+'СЕТ СН'!$F$12</f>
        <v>0</v>
      </c>
      <c r="D275" s="36">
        <f ca="1">SUMIFS(СВЦЭМ!$H$40:$H$759,СВЦЭМ!$A$40:$A$759,$A275,СВЦЭМ!$B$39:$B$758,D$260)+'СЕТ СН'!$F$12</f>
        <v>0</v>
      </c>
      <c r="E275" s="36">
        <f ca="1">SUMIFS(СВЦЭМ!$H$40:$H$759,СВЦЭМ!$A$40:$A$759,$A275,СВЦЭМ!$B$39:$B$758,E$260)+'СЕТ СН'!$F$12</f>
        <v>0</v>
      </c>
      <c r="F275" s="36">
        <f ca="1">SUMIFS(СВЦЭМ!$H$40:$H$759,СВЦЭМ!$A$40:$A$759,$A275,СВЦЭМ!$B$39:$B$758,F$260)+'СЕТ СН'!$F$12</f>
        <v>0</v>
      </c>
      <c r="G275" s="36">
        <f ca="1">SUMIFS(СВЦЭМ!$H$40:$H$759,СВЦЭМ!$A$40:$A$759,$A275,СВЦЭМ!$B$39:$B$758,G$260)+'СЕТ СН'!$F$12</f>
        <v>0</v>
      </c>
      <c r="H275" s="36">
        <f ca="1">SUMIFS(СВЦЭМ!$H$40:$H$759,СВЦЭМ!$A$40:$A$759,$A275,СВЦЭМ!$B$39:$B$758,H$260)+'СЕТ СН'!$F$12</f>
        <v>0</v>
      </c>
      <c r="I275" s="36">
        <f ca="1">SUMIFS(СВЦЭМ!$H$40:$H$759,СВЦЭМ!$A$40:$A$759,$A275,СВЦЭМ!$B$39:$B$758,I$260)+'СЕТ СН'!$F$12</f>
        <v>0</v>
      </c>
      <c r="J275" s="36">
        <f ca="1">SUMIFS(СВЦЭМ!$H$40:$H$759,СВЦЭМ!$A$40:$A$759,$A275,СВЦЭМ!$B$39:$B$758,J$260)+'СЕТ СН'!$F$12</f>
        <v>0</v>
      </c>
      <c r="K275" s="36">
        <f ca="1">SUMIFS(СВЦЭМ!$H$40:$H$759,СВЦЭМ!$A$40:$A$759,$A275,СВЦЭМ!$B$39:$B$758,K$260)+'СЕТ СН'!$F$12</f>
        <v>0</v>
      </c>
      <c r="L275" s="36">
        <f ca="1">SUMIFS(СВЦЭМ!$H$40:$H$759,СВЦЭМ!$A$40:$A$759,$A275,СВЦЭМ!$B$39:$B$758,L$260)+'СЕТ СН'!$F$12</f>
        <v>0</v>
      </c>
      <c r="M275" s="36">
        <f ca="1">SUMIFS(СВЦЭМ!$H$40:$H$759,СВЦЭМ!$A$40:$A$759,$A275,СВЦЭМ!$B$39:$B$758,M$260)+'СЕТ СН'!$F$12</f>
        <v>0</v>
      </c>
      <c r="N275" s="36">
        <f ca="1">SUMIFS(СВЦЭМ!$H$40:$H$759,СВЦЭМ!$A$40:$A$759,$A275,СВЦЭМ!$B$39:$B$758,N$260)+'СЕТ СН'!$F$12</f>
        <v>0</v>
      </c>
      <c r="O275" s="36">
        <f ca="1">SUMIFS(СВЦЭМ!$H$40:$H$759,СВЦЭМ!$A$40:$A$759,$A275,СВЦЭМ!$B$39:$B$758,O$260)+'СЕТ СН'!$F$12</f>
        <v>0</v>
      </c>
      <c r="P275" s="36">
        <f ca="1">SUMIFS(СВЦЭМ!$H$40:$H$759,СВЦЭМ!$A$40:$A$759,$A275,СВЦЭМ!$B$39:$B$758,P$260)+'СЕТ СН'!$F$12</f>
        <v>0</v>
      </c>
      <c r="Q275" s="36">
        <f ca="1">SUMIFS(СВЦЭМ!$H$40:$H$759,СВЦЭМ!$A$40:$A$759,$A275,СВЦЭМ!$B$39:$B$758,Q$260)+'СЕТ СН'!$F$12</f>
        <v>0</v>
      </c>
      <c r="R275" s="36">
        <f ca="1">SUMIFS(СВЦЭМ!$H$40:$H$759,СВЦЭМ!$A$40:$A$759,$A275,СВЦЭМ!$B$39:$B$758,R$260)+'СЕТ СН'!$F$12</f>
        <v>0</v>
      </c>
      <c r="S275" s="36">
        <f ca="1">SUMIFS(СВЦЭМ!$H$40:$H$759,СВЦЭМ!$A$40:$A$759,$A275,СВЦЭМ!$B$39:$B$758,S$260)+'СЕТ СН'!$F$12</f>
        <v>0</v>
      </c>
      <c r="T275" s="36">
        <f ca="1">SUMIFS(СВЦЭМ!$H$40:$H$759,СВЦЭМ!$A$40:$A$759,$A275,СВЦЭМ!$B$39:$B$758,T$260)+'СЕТ СН'!$F$12</f>
        <v>0</v>
      </c>
      <c r="U275" s="36">
        <f ca="1">SUMIFS(СВЦЭМ!$H$40:$H$759,СВЦЭМ!$A$40:$A$759,$A275,СВЦЭМ!$B$39:$B$758,U$260)+'СЕТ СН'!$F$12</f>
        <v>0</v>
      </c>
      <c r="V275" s="36">
        <f ca="1">SUMIFS(СВЦЭМ!$H$40:$H$759,СВЦЭМ!$A$40:$A$759,$A275,СВЦЭМ!$B$39:$B$758,V$260)+'СЕТ СН'!$F$12</f>
        <v>0</v>
      </c>
      <c r="W275" s="36">
        <f ca="1">SUMIFS(СВЦЭМ!$H$40:$H$759,СВЦЭМ!$A$40:$A$759,$A275,СВЦЭМ!$B$39:$B$758,W$260)+'СЕТ СН'!$F$12</f>
        <v>0</v>
      </c>
      <c r="X275" s="36">
        <f ca="1">SUMIFS(СВЦЭМ!$H$40:$H$759,СВЦЭМ!$A$40:$A$759,$A275,СВЦЭМ!$B$39:$B$758,X$260)+'СЕТ СН'!$F$12</f>
        <v>0</v>
      </c>
      <c r="Y275" s="36">
        <f ca="1">SUMIFS(СВЦЭМ!$H$40:$H$759,СВЦЭМ!$A$40:$A$759,$A275,СВЦЭМ!$B$39:$B$758,Y$260)+'СЕТ СН'!$F$12</f>
        <v>0</v>
      </c>
    </row>
    <row r="276" spans="1:25" ht="15.75" hidden="1" x14ac:dyDescent="0.2">
      <c r="A276" s="35">
        <f t="shared" si="7"/>
        <v>45398</v>
      </c>
      <c r="B276" s="36">
        <f ca="1">SUMIFS(СВЦЭМ!$H$40:$H$759,СВЦЭМ!$A$40:$A$759,$A276,СВЦЭМ!$B$39:$B$758,B$260)+'СЕТ СН'!$F$12</f>
        <v>0</v>
      </c>
      <c r="C276" s="36">
        <f ca="1">SUMIFS(СВЦЭМ!$H$40:$H$759,СВЦЭМ!$A$40:$A$759,$A276,СВЦЭМ!$B$39:$B$758,C$260)+'СЕТ СН'!$F$12</f>
        <v>0</v>
      </c>
      <c r="D276" s="36">
        <f ca="1">SUMIFS(СВЦЭМ!$H$40:$H$759,СВЦЭМ!$A$40:$A$759,$A276,СВЦЭМ!$B$39:$B$758,D$260)+'СЕТ СН'!$F$12</f>
        <v>0</v>
      </c>
      <c r="E276" s="36">
        <f ca="1">SUMIFS(СВЦЭМ!$H$40:$H$759,СВЦЭМ!$A$40:$A$759,$A276,СВЦЭМ!$B$39:$B$758,E$260)+'СЕТ СН'!$F$12</f>
        <v>0</v>
      </c>
      <c r="F276" s="36">
        <f ca="1">SUMIFS(СВЦЭМ!$H$40:$H$759,СВЦЭМ!$A$40:$A$759,$A276,СВЦЭМ!$B$39:$B$758,F$260)+'СЕТ СН'!$F$12</f>
        <v>0</v>
      </c>
      <c r="G276" s="36">
        <f ca="1">SUMIFS(СВЦЭМ!$H$40:$H$759,СВЦЭМ!$A$40:$A$759,$A276,СВЦЭМ!$B$39:$B$758,G$260)+'СЕТ СН'!$F$12</f>
        <v>0</v>
      </c>
      <c r="H276" s="36">
        <f ca="1">SUMIFS(СВЦЭМ!$H$40:$H$759,СВЦЭМ!$A$40:$A$759,$A276,СВЦЭМ!$B$39:$B$758,H$260)+'СЕТ СН'!$F$12</f>
        <v>0</v>
      </c>
      <c r="I276" s="36">
        <f ca="1">SUMIFS(СВЦЭМ!$H$40:$H$759,СВЦЭМ!$A$40:$A$759,$A276,СВЦЭМ!$B$39:$B$758,I$260)+'СЕТ СН'!$F$12</f>
        <v>0</v>
      </c>
      <c r="J276" s="36">
        <f ca="1">SUMIFS(СВЦЭМ!$H$40:$H$759,СВЦЭМ!$A$40:$A$759,$A276,СВЦЭМ!$B$39:$B$758,J$260)+'СЕТ СН'!$F$12</f>
        <v>0</v>
      </c>
      <c r="K276" s="36">
        <f ca="1">SUMIFS(СВЦЭМ!$H$40:$H$759,СВЦЭМ!$A$40:$A$759,$A276,СВЦЭМ!$B$39:$B$758,K$260)+'СЕТ СН'!$F$12</f>
        <v>0</v>
      </c>
      <c r="L276" s="36">
        <f ca="1">SUMIFS(СВЦЭМ!$H$40:$H$759,СВЦЭМ!$A$40:$A$759,$A276,СВЦЭМ!$B$39:$B$758,L$260)+'СЕТ СН'!$F$12</f>
        <v>0</v>
      </c>
      <c r="M276" s="36">
        <f ca="1">SUMIFS(СВЦЭМ!$H$40:$H$759,СВЦЭМ!$A$40:$A$759,$A276,СВЦЭМ!$B$39:$B$758,M$260)+'СЕТ СН'!$F$12</f>
        <v>0</v>
      </c>
      <c r="N276" s="36">
        <f ca="1">SUMIFS(СВЦЭМ!$H$40:$H$759,СВЦЭМ!$A$40:$A$759,$A276,СВЦЭМ!$B$39:$B$758,N$260)+'СЕТ СН'!$F$12</f>
        <v>0</v>
      </c>
      <c r="O276" s="36">
        <f ca="1">SUMIFS(СВЦЭМ!$H$40:$H$759,СВЦЭМ!$A$40:$A$759,$A276,СВЦЭМ!$B$39:$B$758,O$260)+'СЕТ СН'!$F$12</f>
        <v>0</v>
      </c>
      <c r="P276" s="36">
        <f ca="1">SUMIFS(СВЦЭМ!$H$40:$H$759,СВЦЭМ!$A$40:$A$759,$A276,СВЦЭМ!$B$39:$B$758,P$260)+'СЕТ СН'!$F$12</f>
        <v>0</v>
      </c>
      <c r="Q276" s="36">
        <f ca="1">SUMIFS(СВЦЭМ!$H$40:$H$759,СВЦЭМ!$A$40:$A$759,$A276,СВЦЭМ!$B$39:$B$758,Q$260)+'СЕТ СН'!$F$12</f>
        <v>0</v>
      </c>
      <c r="R276" s="36">
        <f ca="1">SUMIFS(СВЦЭМ!$H$40:$H$759,СВЦЭМ!$A$40:$A$759,$A276,СВЦЭМ!$B$39:$B$758,R$260)+'СЕТ СН'!$F$12</f>
        <v>0</v>
      </c>
      <c r="S276" s="36">
        <f ca="1">SUMIFS(СВЦЭМ!$H$40:$H$759,СВЦЭМ!$A$40:$A$759,$A276,СВЦЭМ!$B$39:$B$758,S$260)+'СЕТ СН'!$F$12</f>
        <v>0</v>
      </c>
      <c r="T276" s="36">
        <f ca="1">SUMIFS(СВЦЭМ!$H$40:$H$759,СВЦЭМ!$A$40:$A$759,$A276,СВЦЭМ!$B$39:$B$758,T$260)+'СЕТ СН'!$F$12</f>
        <v>0</v>
      </c>
      <c r="U276" s="36">
        <f ca="1">SUMIFS(СВЦЭМ!$H$40:$H$759,СВЦЭМ!$A$40:$A$759,$A276,СВЦЭМ!$B$39:$B$758,U$260)+'СЕТ СН'!$F$12</f>
        <v>0</v>
      </c>
      <c r="V276" s="36">
        <f ca="1">SUMIFS(СВЦЭМ!$H$40:$H$759,СВЦЭМ!$A$40:$A$759,$A276,СВЦЭМ!$B$39:$B$758,V$260)+'СЕТ СН'!$F$12</f>
        <v>0</v>
      </c>
      <c r="W276" s="36">
        <f ca="1">SUMIFS(СВЦЭМ!$H$40:$H$759,СВЦЭМ!$A$40:$A$759,$A276,СВЦЭМ!$B$39:$B$758,W$260)+'СЕТ СН'!$F$12</f>
        <v>0</v>
      </c>
      <c r="X276" s="36">
        <f ca="1">SUMIFS(СВЦЭМ!$H$40:$H$759,СВЦЭМ!$A$40:$A$759,$A276,СВЦЭМ!$B$39:$B$758,X$260)+'СЕТ СН'!$F$12</f>
        <v>0</v>
      </c>
      <c r="Y276" s="36">
        <f ca="1">SUMIFS(СВЦЭМ!$H$40:$H$759,СВЦЭМ!$A$40:$A$759,$A276,СВЦЭМ!$B$39:$B$758,Y$260)+'СЕТ СН'!$F$12</f>
        <v>0</v>
      </c>
    </row>
    <row r="277" spans="1:25" ht="15.75" hidden="1" x14ac:dyDescent="0.2">
      <c r="A277" s="35">
        <f t="shared" si="7"/>
        <v>45399</v>
      </c>
      <c r="B277" s="36">
        <f ca="1">SUMIFS(СВЦЭМ!$H$40:$H$759,СВЦЭМ!$A$40:$A$759,$A277,СВЦЭМ!$B$39:$B$758,B$260)+'СЕТ СН'!$F$12</f>
        <v>0</v>
      </c>
      <c r="C277" s="36">
        <f ca="1">SUMIFS(СВЦЭМ!$H$40:$H$759,СВЦЭМ!$A$40:$A$759,$A277,СВЦЭМ!$B$39:$B$758,C$260)+'СЕТ СН'!$F$12</f>
        <v>0</v>
      </c>
      <c r="D277" s="36">
        <f ca="1">SUMIFS(СВЦЭМ!$H$40:$H$759,СВЦЭМ!$A$40:$A$759,$A277,СВЦЭМ!$B$39:$B$758,D$260)+'СЕТ СН'!$F$12</f>
        <v>0</v>
      </c>
      <c r="E277" s="36">
        <f ca="1">SUMIFS(СВЦЭМ!$H$40:$H$759,СВЦЭМ!$A$40:$A$759,$A277,СВЦЭМ!$B$39:$B$758,E$260)+'СЕТ СН'!$F$12</f>
        <v>0</v>
      </c>
      <c r="F277" s="36">
        <f ca="1">SUMIFS(СВЦЭМ!$H$40:$H$759,СВЦЭМ!$A$40:$A$759,$A277,СВЦЭМ!$B$39:$B$758,F$260)+'СЕТ СН'!$F$12</f>
        <v>0</v>
      </c>
      <c r="G277" s="36">
        <f ca="1">SUMIFS(СВЦЭМ!$H$40:$H$759,СВЦЭМ!$A$40:$A$759,$A277,СВЦЭМ!$B$39:$B$758,G$260)+'СЕТ СН'!$F$12</f>
        <v>0</v>
      </c>
      <c r="H277" s="36">
        <f ca="1">SUMIFS(СВЦЭМ!$H$40:$H$759,СВЦЭМ!$A$40:$A$759,$A277,СВЦЭМ!$B$39:$B$758,H$260)+'СЕТ СН'!$F$12</f>
        <v>0</v>
      </c>
      <c r="I277" s="36">
        <f ca="1">SUMIFS(СВЦЭМ!$H$40:$H$759,СВЦЭМ!$A$40:$A$759,$A277,СВЦЭМ!$B$39:$B$758,I$260)+'СЕТ СН'!$F$12</f>
        <v>0</v>
      </c>
      <c r="J277" s="36">
        <f ca="1">SUMIFS(СВЦЭМ!$H$40:$H$759,СВЦЭМ!$A$40:$A$759,$A277,СВЦЭМ!$B$39:$B$758,J$260)+'СЕТ СН'!$F$12</f>
        <v>0</v>
      </c>
      <c r="K277" s="36">
        <f ca="1">SUMIFS(СВЦЭМ!$H$40:$H$759,СВЦЭМ!$A$40:$A$759,$A277,СВЦЭМ!$B$39:$B$758,K$260)+'СЕТ СН'!$F$12</f>
        <v>0</v>
      </c>
      <c r="L277" s="36">
        <f ca="1">SUMIFS(СВЦЭМ!$H$40:$H$759,СВЦЭМ!$A$40:$A$759,$A277,СВЦЭМ!$B$39:$B$758,L$260)+'СЕТ СН'!$F$12</f>
        <v>0</v>
      </c>
      <c r="M277" s="36">
        <f ca="1">SUMIFS(СВЦЭМ!$H$40:$H$759,СВЦЭМ!$A$40:$A$759,$A277,СВЦЭМ!$B$39:$B$758,M$260)+'СЕТ СН'!$F$12</f>
        <v>0</v>
      </c>
      <c r="N277" s="36">
        <f ca="1">SUMIFS(СВЦЭМ!$H$40:$H$759,СВЦЭМ!$A$40:$A$759,$A277,СВЦЭМ!$B$39:$B$758,N$260)+'СЕТ СН'!$F$12</f>
        <v>0</v>
      </c>
      <c r="O277" s="36">
        <f ca="1">SUMIFS(СВЦЭМ!$H$40:$H$759,СВЦЭМ!$A$40:$A$759,$A277,СВЦЭМ!$B$39:$B$758,O$260)+'СЕТ СН'!$F$12</f>
        <v>0</v>
      </c>
      <c r="P277" s="36">
        <f ca="1">SUMIFS(СВЦЭМ!$H$40:$H$759,СВЦЭМ!$A$40:$A$759,$A277,СВЦЭМ!$B$39:$B$758,P$260)+'СЕТ СН'!$F$12</f>
        <v>0</v>
      </c>
      <c r="Q277" s="36">
        <f ca="1">SUMIFS(СВЦЭМ!$H$40:$H$759,СВЦЭМ!$A$40:$A$759,$A277,СВЦЭМ!$B$39:$B$758,Q$260)+'СЕТ СН'!$F$12</f>
        <v>0</v>
      </c>
      <c r="R277" s="36">
        <f ca="1">SUMIFS(СВЦЭМ!$H$40:$H$759,СВЦЭМ!$A$40:$A$759,$A277,СВЦЭМ!$B$39:$B$758,R$260)+'СЕТ СН'!$F$12</f>
        <v>0</v>
      </c>
      <c r="S277" s="36">
        <f ca="1">SUMIFS(СВЦЭМ!$H$40:$H$759,СВЦЭМ!$A$40:$A$759,$A277,СВЦЭМ!$B$39:$B$758,S$260)+'СЕТ СН'!$F$12</f>
        <v>0</v>
      </c>
      <c r="T277" s="36">
        <f ca="1">SUMIFS(СВЦЭМ!$H$40:$H$759,СВЦЭМ!$A$40:$A$759,$A277,СВЦЭМ!$B$39:$B$758,T$260)+'СЕТ СН'!$F$12</f>
        <v>0</v>
      </c>
      <c r="U277" s="36">
        <f ca="1">SUMIFS(СВЦЭМ!$H$40:$H$759,СВЦЭМ!$A$40:$A$759,$A277,СВЦЭМ!$B$39:$B$758,U$260)+'СЕТ СН'!$F$12</f>
        <v>0</v>
      </c>
      <c r="V277" s="36">
        <f ca="1">SUMIFS(СВЦЭМ!$H$40:$H$759,СВЦЭМ!$A$40:$A$759,$A277,СВЦЭМ!$B$39:$B$758,V$260)+'СЕТ СН'!$F$12</f>
        <v>0</v>
      </c>
      <c r="W277" s="36">
        <f ca="1">SUMIFS(СВЦЭМ!$H$40:$H$759,СВЦЭМ!$A$40:$A$759,$A277,СВЦЭМ!$B$39:$B$758,W$260)+'СЕТ СН'!$F$12</f>
        <v>0</v>
      </c>
      <c r="X277" s="36">
        <f ca="1">SUMIFS(СВЦЭМ!$H$40:$H$759,СВЦЭМ!$A$40:$A$759,$A277,СВЦЭМ!$B$39:$B$758,X$260)+'СЕТ СН'!$F$12</f>
        <v>0</v>
      </c>
      <c r="Y277" s="36">
        <f ca="1">SUMIFS(СВЦЭМ!$H$40:$H$759,СВЦЭМ!$A$40:$A$759,$A277,СВЦЭМ!$B$39:$B$758,Y$260)+'СЕТ СН'!$F$12</f>
        <v>0</v>
      </c>
    </row>
    <row r="278" spans="1:25" ht="15.75" hidden="1" x14ac:dyDescent="0.2">
      <c r="A278" s="35">
        <f t="shared" si="7"/>
        <v>45400</v>
      </c>
      <c r="B278" s="36">
        <f ca="1">SUMIFS(СВЦЭМ!$H$40:$H$759,СВЦЭМ!$A$40:$A$759,$A278,СВЦЭМ!$B$39:$B$758,B$260)+'СЕТ СН'!$F$12</f>
        <v>0</v>
      </c>
      <c r="C278" s="36">
        <f ca="1">SUMIFS(СВЦЭМ!$H$40:$H$759,СВЦЭМ!$A$40:$A$759,$A278,СВЦЭМ!$B$39:$B$758,C$260)+'СЕТ СН'!$F$12</f>
        <v>0</v>
      </c>
      <c r="D278" s="36">
        <f ca="1">SUMIFS(СВЦЭМ!$H$40:$H$759,СВЦЭМ!$A$40:$A$759,$A278,СВЦЭМ!$B$39:$B$758,D$260)+'СЕТ СН'!$F$12</f>
        <v>0</v>
      </c>
      <c r="E278" s="36">
        <f ca="1">SUMIFS(СВЦЭМ!$H$40:$H$759,СВЦЭМ!$A$40:$A$759,$A278,СВЦЭМ!$B$39:$B$758,E$260)+'СЕТ СН'!$F$12</f>
        <v>0</v>
      </c>
      <c r="F278" s="36">
        <f ca="1">SUMIFS(СВЦЭМ!$H$40:$H$759,СВЦЭМ!$A$40:$A$759,$A278,СВЦЭМ!$B$39:$B$758,F$260)+'СЕТ СН'!$F$12</f>
        <v>0</v>
      </c>
      <c r="G278" s="36">
        <f ca="1">SUMIFS(СВЦЭМ!$H$40:$H$759,СВЦЭМ!$A$40:$A$759,$A278,СВЦЭМ!$B$39:$B$758,G$260)+'СЕТ СН'!$F$12</f>
        <v>0</v>
      </c>
      <c r="H278" s="36">
        <f ca="1">SUMIFS(СВЦЭМ!$H$40:$H$759,СВЦЭМ!$A$40:$A$759,$A278,СВЦЭМ!$B$39:$B$758,H$260)+'СЕТ СН'!$F$12</f>
        <v>0</v>
      </c>
      <c r="I278" s="36">
        <f ca="1">SUMIFS(СВЦЭМ!$H$40:$H$759,СВЦЭМ!$A$40:$A$759,$A278,СВЦЭМ!$B$39:$B$758,I$260)+'СЕТ СН'!$F$12</f>
        <v>0</v>
      </c>
      <c r="J278" s="36">
        <f ca="1">SUMIFS(СВЦЭМ!$H$40:$H$759,СВЦЭМ!$A$40:$A$759,$A278,СВЦЭМ!$B$39:$B$758,J$260)+'СЕТ СН'!$F$12</f>
        <v>0</v>
      </c>
      <c r="K278" s="36">
        <f ca="1">SUMIFS(СВЦЭМ!$H$40:$H$759,СВЦЭМ!$A$40:$A$759,$A278,СВЦЭМ!$B$39:$B$758,K$260)+'СЕТ СН'!$F$12</f>
        <v>0</v>
      </c>
      <c r="L278" s="36">
        <f ca="1">SUMIFS(СВЦЭМ!$H$40:$H$759,СВЦЭМ!$A$40:$A$759,$A278,СВЦЭМ!$B$39:$B$758,L$260)+'СЕТ СН'!$F$12</f>
        <v>0</v>
      </c>
      <c r="M278" s="36">
        <f ca="1">SUMIFS(СВЦЭМ!$H$40:$H$759,СВЦЭМ!$A$40:$A$759,$A278,СВЦЭМ!$B$39:$B$758,M$260)+'СЕТ СН'!$F$12</f>
        <v>0</v>
      </c>
      <c r="N278" s="36">
        <f ca="1">SUMIFS(СВЦЭМ!$H$40:$H$759,СВЦЭМ!$A$40:$A$759,$A278,СВЦЭМ!$B$39:$B$758,N$260)+'СЕТ СН'!$F$12</f>
        <v>0</v>
      </c>
      <c r="O278" s="36">
        <f ca="1">SUMIFS(СВЦЭМ!$H$40:$H$759,СВЦЭМ!$A$40:$A$759,$A278,СВЦЭМ!$B$39:$B$758,O$260)+'СЕТ СН'!$F$12</f>
        <v>0</v>
      </c>
      <c r="P278" s="36">
        <f ca="1">SUMIFS(СВЦЭМ!$H$40:$H$759,СВЦЭМ!$A$40:$A$759,$A278,СВЦЭМ!$B$39:$B$758,P$260)+'СЕТ СН'!$F$12</f>
        <v>0</v>
      </c>
      <c r="Q278" s="36">
        <f ca="1">SUMIFS(СВЦЭМ!$H$40:$H$759,СВЦЭМ!$A$40:$A$759,$A278,СВЦЭМ!$B$39:$B$758,Q$260)+'СЕТ СН'!$F$12</f>
        <v>0</v>
      </c>
      <c r="R278" s="36">
        <f ca="1">SUMIFS(СВЦЭМ!$H$40:$H$759,СВЦЭМ!$A$40:$A$759,$A278,СВЦЭМ!$B$39:$B$758,R$260)+'СЕТ СН'!$F$12</f>
        <v>0</v>
      </c>
      <c r="S278" s="36">
        <f ca="1">SUMIFS(СВЦЭМ!$H$40:$H$759,СВЦЭМ!$A$40:$A$759,$A278,СВЦЭМ!$B$39:$B$758,S$260)+'СЕТ СН'!$F$12</f>
        <v>0</v>
      </c>
      <c r="T278" s="36">
        <f ca="1">SUMIFS(СВЦЭМ!$H$40:$H$759,СВЦЭМ!$A$40:$A$759,$A278,СВЦЭМ!$B$39:$B$758,T$260)+'СЕТ СН'!$F$12</f>
        <v>0</v>
      </c>
      <c r="U278" s="36">
        <f ca="1">SUMIFS(СВЦЭМ!$H$40:$H$759,СВЦЭМ!$A$40:$A$759,$A278,СВЦЭМ!$B$39:$B$758,U$260)+'СЕТ СН'!$F$12</f>
        <v>0</v>
      </c>
      <c r="V278" s="36">
        <f ca="1">SUMIFS(СВЦЭМ!$H$40:$H$759,СВЦЭМ!$A$40:$A$759,$A278,СВЦЭМ!$B$39:$B$758,V$260)+'СЕТ СН'!$F$12</f>
        <v>0</v>
      </c>
      <c r="W278" s="36">
        <f ca="1">SUMIFS(СВЦЭМ!$H$40:$H$759,СВЦЭМ!$A$40:$A$759,$A278,СВЦЭМ!$B$39:$B$758,W$260)+'СЕТ СН'!$F$12</f>
        <v>0</v>
      </c>
      <c r="X278" s="36">
        <f ca="1">SUMIFS(СВЦЭМ!$H$40:$H$759,СВЦЭМ!$A$40:$A$759,$A278,СВЦЭМ!$B$39:$B$758,X$260)+'СЕТ СН'!$F$12</f>
        <v>0</v>
      </c>
      <c r="Y278" s="36">
        <f ca="1">SUMIFS(СВЦЭМ!$H$40:$H$759,СВЦЭМ!$A$40:$A$759,$A278,СВЦЭМ!$B$39:$B$758,Y$260)+'СЕТ СН'!$F$12</f>
        <v>0</v>
      </c>
    </row>
    <row r="279" spans="1:25" ht="15.75" hidden="1" x14ac:dyDescent="0.2">
      <c r="A279" s="35">
        <f t="shared" si="7"/>
        <v>45401</v>
      </c>
      <c r="B279" s="36">
        <f ca="1">SUMIFS(СВЦЭМ!$H$40:$H$759,СВЦЭМ!$A$40:$A$759,$A279,СВЦЭМ!$B$39:$B$758,B$260)+'СЕТ СН'!$F$12</f>
        <v>0</v>
      </c>
      <c r="C279" s="36">
        <f ca="1">SUMIFS(СВЦЭМ!$H$40:$H$759,СВЦЭМ!$A$40:$A$759,$A279,СВЦЭМ!$B$39:$B$758,C$260)+'СЕТ СН'!$F$12</f>
        <v>0</v>
      </c>
      <c r="D279" s="36">
        <f ca="1">SUMIFS(СВЦЭМ!$H$40:$H$759,СВЦЭМ!$A$40:$A$759,$A279,СВЦЭМ!$B$39:$B$758,D$260)+'СЕТ СН'!$F$12</f>
        <v>0</v>
      </c>
      <c r="E279" s="36">
        <f ca="1">SUMIFS(СВЦЭМ!$H$40:$H$759,СВЦЭМ!$A$40:$A$759,$A279,СВЦЭМ!$B$39:$B$758,E$260)+'СЕТ СН'!$F$12</f>
        <v>0</v>
      </c>
      <c r="F279" s="36">
        <f ca="1">SUMIFS(СВЦЭМ!$H$40:$H$759,СВЦЭМ!$A$40:$A$759,$A279,СВЦЭМ!$B$39:$B$758,F$260)+'СЕТ СН'!$F$12</f>
        <v>0</v>
      </c>
      <c r="G279" s="36">
        <f ca="1">SUMIFS(СВЦЭМ!$H$40:$H$759,СВЦЭМ!$A$40:$A$759,$A279,СВЦЭМ!$B$39:$B$758,G$260)+'СЕТ СН'!$F$12</f>
        <v>0</v>
      </c>
      <c r="H279" s="36">
        <f ca="1">SUMIFS(СВЦЭМ!$H$40:$H$759,СВЦЭМ!$A$40:$A$759,$A279,СВЦЭМ!$B$39:$B$758,H$260)+'СЕТ СН'!$F$12</f>
        <v>0</v>
      </c>
      <c r="I279" s="36">
        <f ca="1">SUMIFS(СВЦЭМ!$H$40:$H$759,СВЦЭМ!$A$40:$A$759,$A279,СВЦЭМ!$B$39:$B$758,I$260)+'СЕТ СН'!$F$12</f>
        <v>0</v>
      </c>
      <c r="J279" s="36">
        <f ca="1">SUMIFS(СВЦЭМ!$H$40:$H$759,СВЦЭМ!$A$40:$A$759,$A279,СВЦЭМ!$B$39:$B$758,J$260)+'СЕТ СН'!$F$12</f>
        <v>0</v>
      </c>
      <c r="K279" s="36">
        <f ca="1">SUMIFS(СВЦЭМ!$H$40:$H$759,СВЦЭМ!$A$40:$A$759,$A279,СВЦЭМ!$B$39:$B$758,K$260)+'СЕТ СН'!$F$12</f>
        <v>0</v>
      </c>
      <c r="L279" s="36">
        <f ca="1">SUMIFS(СВЦЭМ!$H$40:$H$759,СВЦЭМ!$A$40:$A$759,$A279,СВЦЭМ!$B$39:$B$758,L$260)+'СЕТ СН'!$F$12</f>
        <v>0</v>
      </c>
      <c r="M279" s="36">
        <f ca="1">SUMIFS(СВЦЭМ!$H$40:$H$759,СВЦЭМ!$A$40:$A$759,$A279,СВЦЭМ!$B$39:$B$758,M$260)+'СЕТ СН'!$F$12</f>
        <v>0</v>
      </c>
      <c r="N279" s="36">
        <f ca="1">SUMIFS(СВЦЭМ!$H$40:$H$759,СВЦЭМ!$A$40:$A$759,$A279,СВЦЭМ!$B$39:$B$758,N$260)+'СЕТ СН'!$F$12</f>
        <v>0</v>
      </c>
      <c r="O279" s="36">
        <f ca="1">SUMIFS(СВЦЭМ!$H$40:$H$759,СВЦЭМ!$A$40:$A$759,$A279,СВЦЭМ!$B$39:$B$758,O$260)+'СЕТ СН'!$F$12</f>
        <v>0</v>
      </c>
      <c r="P279" s="36">
        <f ca="1">SUMIFS(СВЦЭМ!$H$40:$H$759,СВЦЭМ!$A$40:$A$759,$A279,СВЦЭМ!$B$39:$B$758,P$260)+'СЕТ СН'!$F$12</f>
        <v>0</v>
      </c>
      <c r="Q279" s="36">
        <f ca="1">SUMIFS(СВЦЭМ!$H$40:$H$759,СВЦЭМ!$A$40:$A$759,$A279,СВЦЭМ!$B$39:$B$758,Q$260)+'СЕТ СН'!$F$12</f>
        <v>0</v>
      </c>
      <c r="R279" s="36">
        <f ca="1">SUMIFS(СВЦЭМ!$H$40:$H$759,СВЦЭМ!$A$40:$A$759,$A279,СВЦЭМ!$B$39:$B$758,R$260)+'СЕТ СН'!$F$12</f>
        <v>0</v>
      </c>
      <c r="S279" s="36">
        <f ca="1">SUMIFS(СВЦЭМ!$H$40:$H$759,СВЦЭМ!$A$40:$A$759,$A279,СВЦЭМ!$B$39:$B$758,S$260)+'СЕТ СН'!$F$12</f>
        <v>0</v>
      </c>
      <c r="T279" s="36">
        <f ca="1">SUMIFS(СВЦЭМ!$H$40:$H$759,СВЦЭМ!$A$40:$A$759,$A279,СВЦЭМ!$B$39:$B$758,T$260)+'СЕТ СН'!$F$12</f>
        <v>0</v>
      </c>
      <c r="U279" s="36">
        <f ca="1">SUMIFS(СВЦЭМ!$H$40:$H$759,СВЦЭМ!$A$40:$A$759,$A279,СВЦЭМ!$B$39:$B$758,U$260)+'СЕТ СН'!$F$12</f>
        <v>0</v>
      </c>
      <c r="V279" s="36">
        <f ca="1">SUMIFS(СВЦЭМ!$H$40:$H$759,СВЦЭМ!$A$40:$A$759,$A279,СВЦЭМ!$B$39:$B$758,V$260)+'СЕТ СН'!$F$12</f>
        <v>0</v>
      </c>
      <c r="W279" s="36">
        <f ca="1">SUMIFS(СВЦЭМ!$H$40:$H$759,СВЦЭМ!$A$40:$A$759,$A279,СВЦЭМ!$B$39:$B$758,W$260)+'СЕТ СН'!$F$12</f>
        <v>0</v>
      </c>
      <c r="X279" s="36">
        <f ca="1">SUMIFS(СВЦЭМ!$H$40:$H$759,СВЦЭМ!$A$40:$A$759,$A279,СВЦЭМ!$B$39:$B$758,X$260)+'СЕТ СН'!$F$12</f>
        <v>0</v>
      </c>
      <c r="Y279" s="36">
        <f ca="1">SUMIFS(СВЦЭМ!$H$40:$H$759,СВЦЭМ!$A$40:$A$759,$A279,СВЦЭМ!$B$39:$B$758,Y$260)+'СЕТ СН'!$F$12</f>
        <v>0</v>
      </c>
    </row>
    <row r="280" spans="1:25" ht="15.75" hidden="1" x14ac:dyDescent="0.2">
      <c r="A280" s="35">
        <f t="shared" si="7"/>
        <v>45402</v>
      </c>
      <c r="B280" s="36">
        <f ca="1">SUMIFS(СВЦЭМ!$H$40:$H$759,СВЦЭМ!$A$40:$A$759,$A280,СВЦЭМ!$B$39:$B$758,B$260)+'СЕТ СН'!$F$12</f>
        <v>0</v>
      </c>
      <c r="C280" s="36">
        <f ca="1">SUMIFS(СВЦЭМ!$H$40:$H$759,СВЦЭМ!$A$40:$A$759,$A280,СВЦЭМ!$B$39:$B$758,C$260)+'СЕТ СН'!$F$12</f>
        <v>0</v>
      </c>
      <c r="D280" s="36">
        <f ca="1">SUMIFS(СВЦЭМ!$H$40:$H$759,СВЦЭМ!$A$40:$A$759,$A280,СВЦЭМ!$B$39:$B$758,D$260)+'СЕТ СН'!$F$12</f>
        <v>0</v>
      </c>
      <c r="E280" s="36">
        <f ca="1">SUMIFS(СВЦЭМ!$H$40:$H$759,СВЦЭМ!$A$40:$A$759,$A280,СВЦЭМ!$B$39:$B$758,E$260)+'СЕТ СН'!$F$12</f>
        <v>0</v>
      </c>
      <c r="F280" s="36">
        <f ca="1">SUMIFS(СВЦЭМ!$H$40:$H$759,СВЦЭМ!$A$40:$A$759,$A280,СВЦЭМ!$B$39:$B$758,F$260)+'СЕТ СН'!$F$12</f>
        <v>0</v>
      </c>
      <c r="G280" s="36">
        <f ca="1">SUMIFS(СВЦЭМ!$H$40:$H$759,СВЦЭМ!$A$40:$A$759,$A280,СВЦЭМ!$B$39:$B$758,G$260)+'СЕТ СН'!$F$12</f>
        <v>0</v>
      </c>
      <c r="H280" s="36">
        <f ca="1">SUMIFS(СВЦЭМ!$H$40:$H$759,СВЦЭМ!$A$40:$A$759,$A280,СВЦЭМ!$B$39:$B$758,H$260)+'СЕТ СН'!$F$12</f>
        <v>0</v>
      </c>
      <c r="I280" s="36">
        <f ca="1">SUMIFS(СВЦЭМ!$H$40:$H$759,СВЦЭМ!$A$40:$A$759,$A280,СВЦЭМ!$B$39:$B$758,I$260)+'СЕТ СН'!$F$12</f>
        <v>0</v>
      </c>
      <c r="J280" s="36">
        <f ca="1">SUMIFS(СВЦЭМ!$H$40:$H$759,СВЦЭМ!$A$40:$A$759,$A280,СВЦЭМ!$B$39:$B$758,J$260)+'СЕТ СН'!$F$12</f>
        <v>0</v>
      </c>
      <c r="K280" s="36">
        <f ca="1">SUMIFS(СВЦЭМ!$H$40:$H$759,СВЦЭМ!$A$40:$A$759,$A280,СВЦЭМ!$B$39:$B$758,K$260)+'СЕТ СН'!$F$12</f>
        <v>0</v>
      </c>
      <c r="L280" s="36">
        <f ca="1">SUMIFS(СВЦЭМ!$H$40:$H$759,СВЦЭМ!$A$40:$A$759,$A280,СВЦЭМ!$B$39:$B$758,L$260)+'СЕТ СН'!$F$12</f>
        <v>0</v>
      </c>
      <c r="M280" s="36">
        <f ca="1">SUMIFS(СВЦЭМ!$H$40:$H$759,СВЦЭМ!$A$40:$A$759,$A280,СВЦЭМ!$B$39:$B$758,M$260)+'СЕТ СН'!$F$12</f>
        <v>0</v>
      </c>
      <c r="N280" s="36">
        <f ca="1">SUMIFS(СВЦЭМ!$H$40:$H$759,СВЦЭМ!$A$40:$A$759,$A280,СВЦЭМ!$B$39:$B$758,N$260)+'СЕТ СН'!$F$12</f>
        <v>0</v>
      </c>
      <c r="O280" s="36">
        <f ca="1">SUMIFS(СВЦЭМ!$H$40:$H$759,СВЦЭМ!$A$40:$A$759,$A280,СВЦЭМ!$B$39:$B$758,O$260)+'СЕТ СН'!$F$12</f>
        <v>0</v>
      </c>
      <c r="P280" s="36">
        <f ca="1">SUMIFS(СВЦЭМ!$H$40:$H$759,СВЦЭМ!$A$40:$A$759,$A280,СВЦЭМ!$B$39:$B$758,P$260)+'СЕТ СН'!$F$12</f>
        <v>0</v>
      </c>
      <c r="Q280" s="36">
        <f ca="1">SUMIFS(СВЦЭМ!$H$40:$H$759,СВЦЭМ!$A$40:$A$759,$A280,СВЦЭМ!$B$39:$B$758,Q$260)+'СЕТ СН'!$F$12</f>
        <v>0</v>
      </c>
      <c r="R280" s="36">
        <f ca="1">SUMIFS(СВЦЭМ!$H$40:$H$759,СВЦЭМ!$A$40:$A$759,$A280,СВЦЭМ!$B$39:$B$758,R$260)+'СЕТ СН'!$F$12</f>
        <v>0</v>
      </c>
      <c r="S280" s="36">
        <f ca="1">SUMIFS(СВЦЭМ!$H$40:$H$759,СВЦЭМ!$A$40:$A$759,$A280,СВЦЭМ!$B$39:$B$758,S$260)+'СЕТ СН'!$F$12</f>
        <v>0</v>
      </c>
      <c r="T280" s="36">
        <f ca="1">SUMIFS(СВЦЭМ!$H$40:$H$759,СВЦЭМ!$A$40:$A$759,$A280,СВЦЭМ!$B$39:$B$758,T$260)+'СЕТ СН'!$F$12</f>
        <v>0</v>
      </c>
      <c r="U280" s="36">
        <f ca="1">SUMIFS(СВЦЭМ!$H$40:$H$759,СВЦЭМ!$A$40:$A$759,$A280,СВЦЭМ!$B$39:$B$758,U$260)+'СЕТ СН'!$F$12</f>
        <v>0</v>
      </c>
      <c r="V280" s="36">
        <f ca="1">SUMIFS(СВЦЭМ!$H$40:$H$759,СВЦЭМ!$A$40:$A$759,$A280,СВЦЭМ!$B$39:$B$758,V$260)+'СЕТ СН'!$F$12</f>
        <v>0</v>
      </c>
      <c r="W280" s="36">
        <f ca="1">SUMIFS(СВЦЭМ!$H$40:$H$759,СВЦЭМ!$A$40:$A$759,$A280,СВЦЭМ!$B$39:$B$758,W$260)+'СЕТ СН'!$F$12</f>
        <v>0</v>
      </c>
      <c r="X280" s="36">
        <f ca="1">SUMIFS(СВЦЭМ!$H$40:$H$759,СВЦЭМ!$A$40:$A$759,$A280,СВЦЭМ!$B$39:$B$758,X$260)+'СЕТ СН'!$F$12</f>
        <v>0</v>
      </c>
      <c r="Y280" s="36">
        <f ca="1">SUMIFS(СВЦЭМ!$H$40:$H$759,СВЦЭМ!$A$40:$A$759,$A280,СВЦЭМ!$B$39:$B$758,Y$260)+'СЕТ СН'!$F$12</f>
        <v>0</v>
      </c>
    </row>
    <row r="281" spans="1:25" ht="15.75" hidden="1" x14ac:dyDescent="0.2">
      <c r="A281" s="35">
        <f t="shared" si="7"/>
        <v>45403</v>
      </c>
      <c r="B281" s="36">
        <f ca="1">SUMIFS(СВЦЭМ!$H$40:$H$759,СВЦЭМ!$A$40:$A$759,$A281,СВЦЭМ!$B$39:$B$758,B$260)+'СЕТ СН'!$F$12</f>
        <v>0</v>
      </c>
      <c r="C281" s="36">
        <f ca="1">SUMIFS(СВЦЭМ!$H$40:$H$759,СВЦЭМ!$A$40:$A$759,$A281,СВЦЭМ!$B$39:$B$758,C$260)+'СЕТ СН'!$F$12</f>
        <v>0</v>
      </c>
      <c r="D281" s="36">
        <f ca="1">SUMIFS(СВЦЭМ!$H$40:$H$759,СВЦЭМ!$A$40:$A$759,$A281,СВЦЭМ!$B$39:$B$758,D$260)+'СЕТ СН'!$F$12</f>
        <v>0</v>
      </c>
      <c r="E281" s="36">
        <f ca="1">SUMIFS(СВЦЭМ!$H$40:$H$759,СВЦЭМ!$A$40:$A$759,$A281,СВЦЭМ!$B$39:$B$758,E$260)+'СЕТ СН'!$F$12</f>
        <v>0</v>
      </c>
      <c r="F281" s="36">
        <f ca="1">SUMIFS(СВЦЭМ!$H$40:$H$759,СВЦЭМ!$A$40:$A$759,$A281,СВЦЭМ!$B$39:$B$758,F$260)+'СЕТ СН'!$F$12</f>
        <v>0</v>
      </c>
      <c r="G281" s="36">
        <f ca="1">SUMIFS(СВЦЭМ!$H$40:$H$759,СВЦЭМ!$A$40:$A$759,$A281,СВЦЭМ!$B$39:$B$758,G$260)+'СЕТ СН'!$F$12</f>
        <v>0</v>
      </c>
      <c r="H281" s="36">
        <f ca="1">SUMIFS(СВЦЭМ!$H$40:$H$759,СВЦЭМ!$A$40:$A$759,$A281,СВЦЭМ!$B$39:$B$758,H$260)+'СЕТ СН'!$F$12</f>
        <v>0</v>
      </c>
      <c r="I281" s="36">
        <f ca="1">SUMIFS(СВЦЭМ!$H$40:$H$759,СВЦЭМ!$A$40:$A$759,$A281,СВЦЭМ!$B$39:$B$758,I$260)+'СЕТ СН'!$F$12</f>
        <v>0</v>
      </c>
      <c r="J281" s="36">
        <f ca="1">SUMIFS(СВЦЭМ!$H$40:$H$759,СВЦЭМ!$A$40:$A$759,$A281,СВЦЭМ!$B$39:$B$758,J$260)+'СЕТ СН'!$F$12</f>
        <v>0</v>
      </c>
      <c r="K281" s="36">
        <f ca="1">SUMIFS(СВЦЭМ!$H$40:$H$759,СВЦЭМ!$A$40:$A$759,$A281,СВЦЭМ!$B$39:$B$758,K$260)+'СЕТ СН'!$F$12</f>
        <v>0</v>
      </c>
      <c r="L281" s="36">
        <f ca="1">SUMIFS(СВЦЭМ!$H$40:$H$759,СВЦЭМ!$A$40:$A$759,$A281,СВЦЭМ!$B$39:$B$758,L$260)+'СЕТ СН'!$F$12</f>
        <v>0</v>
      </c>
      <c r="M281" s="36">
        <f ca="1">SUMIFS(СВЦЭМ!$H$40:$H$759,СВЦЭМ!$A$40:$A$759,$A281,СВЦЭМ!$B$39:$B$758,M$260)+'СЕТ СН'!$F$12</f>
        <v>0</v>
      </c>
      <c r="N281" s="36">
        <f ca="1">SUMIFS(СВЦЭМ!$H$40:$H$759,СВЦЭМ!$A$40:$A$759,$A281,СВЦЭМ!$B$39:$B$758,N$260)+'СЕТ СН'!$F$12</f>
        <v>0</v>
      </c>
      <c r="O281" s="36">
        <f ca="1">SUMIFS(СВЦЭМ!$H$40:$H$759,СВЦЭМ!$A$40:$A$759,$A281,СВЦЭМ!$B$39:$B$758,O$260)+'СЕТ СН'!$F$12</f>
        <v>0</v>
      </c>
      <c r="P281" s="36">
        <f ca="1">SUMIFS(СВЦЭМ!$H$40:$H$759,СВЦЭМ!$A$40:$A$759,$A281,СВЦЭМ!$B$39:$B$758,P$260)+'СЕТ СН'!$F$12</f>
        <v>0</v>
      </c>
      <c r="Q281" s="36">
        <f ca="1">SUMIFS(СВЦЭМ!$H$40:$H$759,СВЦЭМ!$A$40:$A$759,$A281,СВЦЭМ!$B$39:$B$758,Q$260)+'СЕТ СН'!$F$12</f>
        <v>0</v>
      </c>
      <c r="R281" s="36">
        <f ca="1">SUMIFS(СВЦЭМ!$H$40:$H$759,СВЦЭМ!$A$40:$A$759,$A281,СВЦЭМ!$B$39:$B$758,R$260)+'СЕТ СН'!$F$12</f>
        <v>0</v>
      </c>
      <c r="S281" s="36">
        <f ca="1">SUMIFS(СВЦЭМ!$H$40:$H$759,СВЦЭМ!$A$40:$A$759,$A281,СВЦЭМ!$B$39:$B$758,S$260)+'СЕТ СН'!$F$12</f>
        <v>0</v>
      </c>
      <c r="T281" s="36">
        <f ca="1">SUMIFS(СВЦЭМ!$H$40:$H$759,СВЦЭМ!$A$40:$A$759,$A281,СВЦЭМ!$B$39:$B$758,T$260)+'СЕТ СН'!$F$12</f>
        <v>0</v>
      </c>
      <c r="U281" s="36">
        <f ca="1">SUMIFS(СВЦЭМ!$H$40:$H$759,СВЦЭМ!$A$40:$A$759,$A281,СВЦЭМ!$B$39:$B$758,U$260)+'СЕТ СН'!$F$12</f>
        <v>0</v>
      </c>
      <c r="V281" s="36">
        <f ca="1">SUMIFS(СВЦЭМ!$H$40:$H$759,СВЦЭМ!$A$40:$A$759,$A281,СВЦЭМ!$B$39:$B$758,V$260)+'СЕТ СН'!$F$12</f>
        <v>0</v>
      </c>
      <c r="W281" s="36">
        <f ca="1">SUMIFS(СВЦЭМ!$H$40:$H$759,СВЦЭМ!$A$40:$A$759,$A281,СВЦЭМ!$B$39:$B$758,W$260)+'СЕТ СН'!$F$12</f>
        <v>0</v>
      </c>
      <c r="X281" s="36">
        <f ca="1">SUMIFS(СВЦЭМ!$H$40:$H$759,СВЦЭМ!$A$40:$A$759,$A281,СВЦЭМ!$B$39:$B$758,X$260)+'СЕТ СН'!$F$12</f>
        <v>0</v>
      </c>
      <c r="Y281" s="36">
        <f ca="1">SUMIFS(СВЦЭМ!$H$40:$H$759,СВЦЭМ!$A$40:$A$759,$A281,СВЦЭМ!$B$39:$B$758,Y$260)+'СЕТ СН'!$F$12</f>
        <v>0</v>
      </c>
    </row>
    <row r="282" spans="1:25" ht="15.75" hidden="1" x14ac:dyDescent="0.2">
      <c r="A282" s="35">
        <f t="shared" si="7"/>
        <v>45404</v>
      </c>
      <c r="B282" s="36">
        <f ca="1">SUMIFS(СВЦЭМ!$H$40:$H$759,СВЦЭМ!$A$40:$A$759,$A282,СВЦЭМ!$B$39:$B$758,B$260)+'СЕТ СН'!$F$12</f>
        <v>0</v>
      </c>
      <c r="C282" s="36">
        <f ca="1">SUMIFS(СВЦЭМ!$H$40:$H$759,СВЦЭМ!$A$40:$A$759,$A282,СВЦЭМ!$B$39:$B$758,C$260)+'СЕТ СН'!$F$12</f>
        <v>0</v>
      </c>
      <c r="D282" s="36">
        <f ca="1">SUMIFS(СВЦЭМ!$H$40:$H$759,СВЦЭМ!$A$40:$A$759,$A282,СВЦЭМ!$B$39:$B$758,D$260)+'СЕТ СН'!$F$12</f>
        <v>0</v>
      </c>
      <c r="E282" s="36">
        <f ca="1">SUMIFS(СВЦЭМ!$H$40:$H$759,СВЦЭМ!$A$40:$A$759,$A282,СВЦЭМ!$B$39:$B$758,E$260)+'СЕТ СН'!$F$12</f>
        <v>0</v>
      </c>
      <c r="F282" s="36">
        <f ca="1">SUMIFS(СВЦЭМ!$H$40:$H$759,СВЦЭМ!$A$40:$A$759,$A282,СВЦЭМ!$B$39:$B$758,F$260)+'СЕТ СН'!$F$12</f>
        <v>0</v>
      </c>
      <c r="G282" s="36">
        <f ca="1">SUMIFS(СВЦЭМ!$H$40:$H$759,СВЦЭМ!$A$40:$A$759,$A282,СВЦЭМ!$B$39:$B$758,G$260)+'СЕТ СН'!$F$12</f>
        <v>0</v>
      </c>
      <c r="H282" s="36">
        <f ca="1">SUMIFS(СВЦЭМ!$H$40:$H$759,СВЦЭМ!$A$40:$A$759,$A282,СВЦЭМ!$B$39:$B$758,H$260)+'СЕТ СН'!$F$12</f>
        <v>0</v>
      </c>
      <c r="I282" s="36">
        <f ca="1">SUMIFS(СВЦЭМ!$H$40:$H$759,СВЦЭМ!$A$40:$A$759,$A282,СВЦЭМ!$B$39:$B$758,I$260)+'СЕТ СН'!$F$12</f>
        <v>0</v>
      </c>
      <c r="J282" s="36">
        <f ca="1">SUMIFS(СВЦЭМ!$H$40:$H$759,СВЦЭМ!$A$40:$A$759,$A282,СВЦЭМ!$B$39:$B$758,J$260)+'СЕТ СН'!$F$12</f>
        <v>0</v>
      </c>
      <c r="K282" s="36">
        <f ca="1">SUMIFS(СВЦЭМ!$H$40:$H$759,СВЦЭМ!$A$40:$A$759,$A282,СВЦЭМ!$B$39:$B$758,K$260)+'СЕТ СН'!$F$12</f>
        <v>0</v>
      </c>
      <c r="L282" s="36">
        <f ca="1">SUMIFS(СВЦЭМ!$H$40:$H$759,СВЦЭМ!$A$40:$A$759,$A282,СВЦЭМ!$B$39:$B$758,L$260)+'СЕТ СН'!$F$12</f>
        <v>0</v>
      </c>
      <c r="M282" s="36">
        <f ca="1">SUMIFS(СВЦЭМ!$H$40:$H$759,СВЦЭМ!$A$40:$A$759,$A282,СВЦЭМ!$B$39:$B$758,M$260)+'СЕТ СН'!$F$12</f>
        <v>0</v>
      </c>
      <c r="N282" s="36">
        <f ca="1">SUMIFS(СВЦЭМ!$H$40:$H$759,СВЦЭМ!$A$40:$A$759,$A282,СВЦЭМ!$B$39:$B$758,N$260)+'СЕТ СН'!$F$12</f>
        <v>0</v>
      </c>
      <c r="O282" s="36">
        <f ca="1">SUMIFS(СВЦЭМ!$H$40:$H$759,СВЦЭМ!$A$40:$A$759,$A282,СВЦЭМ!$B$39:$B$758,O$260)+'СЕТ СН'!$F$12</f>
        <v>0</v>
      </c>
      <c r="P282" s="36">
        <f ca="1">SUMIFS(СВЦЭМ!$H$40:$H$759,СВЦЭМ!$A$40:$A$759,$A282,СВЦЭМ!$B$39:$B$758,P$260)+'СЕТ СН'!$F$12</f>
        <v>0</v>
      </c>
      <c r="Q282" s="36">
        <f ca="1">SUMIFS(СВЦЭМ!$H$40:$H$759,СВЦЭМ!$A$40:$A$759,$A282,СВЦЭМ!$B$39:$B$758,Q$260)+'СЕТ СН'!$F$12</f>
        <v>0</v>
      </c>
      <c r="R282" s="36">
        <f ca="1">SUMIFS(СВЦЭМ!$H$40:$H$759,СВЦЭМ!$A$40:$A$759,$A282,СВЦЭМ!$B$39:$B$758,R$260)+'СЕТ СН'!$F$12</f>
        <v>0</v>
      </c>
      <c r="S282" s="36">
        <f ca="1">SUMIFS(СВЦЭМ!$H$40:$H$759,СВЦЭМ!$A$40:$A$759,$A282,СВЦЭМ!$B$39:$B$758,S$260)+'СЕТ СН'!$F$12</f>
        <v>0</v>
      </c>
      <c r="T282" s="36">
        <f ca="1">SUMIFS(СВЦЭМ!$H$40:$H$759,СВЦЭМ!$A$40:$A$759,$A282,СВЦЭМ!$B$39:$B$758,T$260)+'СЕТ СН'!$F$12</f>
        <v>0</v>
      </c>
      <c r="U282" s="36">
        <f ca="1">SUMIFS(СВЦЭМ!$H$40:$H$759,СВЦЭМ!$A$40:$A$759,$A282,СВЦЭМ!$B$39:$B$758,U$260)+'СЕТ СН'!$F$12</f>
        <v>0</v>
      </c>
      <c r="V282" s="36">
        <f ca="1">SUMIFS(СВЦЭМ!$H$40:$H$759,СВЦЭМ!$A$40:$A$759,$A282,СВЦЭМ!$B$39:$B$758,V$260)+'СЕТ СН'!$F$12</f>
        <v>0</v>
      </c>
      <c r="W282" s="36">
        <f ca="1">SUMIFS(СВЦЭМ!$H$40:$H$759,СВЦЭМ!$A$40:$A$759,$A282,СВЦЭМ!$B$39:$B$758,W$260)+'СЕТ СН'!$F$12</f>
        <v>0</v>
      </c>
      <c r="X282" s="36">
        <f ca="1">SUMIFS(СВЦЭМ!$H$40:$H$759,СВЦЭМ!$A$40:$A$759,$A282,СВЦЭМ!$B$39:$B$758,X$260)+'СЕТ СН'!$F$12</f>
        <v>0</v>
      </c>
      <c r="Y282" s="36">
        <f ca="1">SUMIFS(СВЦЭМ!$H$40:$H$759,СВЦЭМ!$A$40:$A$759,$A282,СВЦЭМ!$B$39:$B$758,Y$260)+'СЕТ СН'!$F$12</f>
        <v>0</v>
      </c>
    </row>
    <row r="283" spans="1:25" ht="15.75" hidden="1" x14ac:dyDescent="0.2">
      <c r="A283" s="35">
        <f t="shared" si="7"/>
        <v>45405</v>
      </c>
      <c r="B283" s="36">
        <f ca="1">SUMIFS(СВЦЭМ!$H$40:$H$759,СВЦЭМ!$A$40:$A$759,$A283,СВЦЭМ!$B$39:$B$758,B$260)+'СЕТ СН'!$F$12</f>
        <v>0</v>
      </c>
      <c r="C283" s="36">
        <f ca="1">SUMIFS(СВЦЭМ!$H$40:$H$759,СВЦЭМ!$A$40:$A$759,$A283,СВЦЭМ!$B$39:$B$758,C$260)+'СЕТ СН'!$F$12</f>
        <v>0</v>
      </c>
      <c r="D283" s="36">
        <f ca="1">SUMIFS(СВЦЭМ!$H$40:$H$759,СВЦЭМ!$A$40:$A$759,$A283,СВЦЭМ!$B$39:$B$758,D$260)+'СЕТ СН'!$F$12</f>
        <v>0</v>
      </c>
      <c r="E283" s="36">
        <f ca="1">SUMIFS(СВЦЭМ!$H$40:$H$759,СВЦЭМ!$A$40:$A$759,$A283,СВЦЭМ!$B$39:$B$758,E$260)+'СЕТ СН'!$F$12</f>
        <v>0</v>
      </c>
      <c r="F283" s="36">
        <f ca="1">SUMIFS(СВЦЭМ!$H$40:$H$759,СВЦЭМ!$A$40:$A$759,$A283,СВЦЭМ!$B$39:$B$758,F$260)+'СЕТ СН'!$F$12</f>
        <v>0</v>
      </c>
      <c r="G283" s="36">
        <f ca="1">SUMIFS(СВЦЭМ!$H$40:$H$759,СВЦЭМ!$A$40:$A$759,$A283,СВЦЭМ!$B$39:$B$758,G$260)+'СЕТ СН'!$F$12</f>
        <v>0</v>
      </c>
      <c r="H283" s="36">
        <f ca="1">SUMIFS(СВЦЭМ!$H$40:$H$759,СВЦЭМ!$A$40:$A$759,$A283,СВЦЭМ!$B$39:$B$758,H$260)+'СЕТ СН'!$F$12</f>
        <v>0</v>
      </c>
      <c r="I283" s="36">
        <f ca="1">SUMIFS(СВЦЭМ!$H$40:$H$759,СВЦЭМ!$A$40:$A$759,$A283,СВЦЭМ!$B$39:$B$758,I$260)+'СЕТ СН'!$F$12</f>
        <v>0</v>
      </c>
      <c r="J283" s="36">
        <f ca="1">SUMIFS(СВЦЭМ!$H$40:$H$759,СВЦЭМ!$A$40:$A$759,$A283,СВЦЭМ!$B$39:$B$758,J$260)+'СЕТ СН'!$F$12</f>
        <v>0</v>
      </c>
      <c r="K283" s="36">
        <f ca="1">SUMIFS(СВЦЭМ!$H$40:$H$759,СВЦЭМ!$A$40:$A$759,$A283,СВЦЭМ!$B$39:$B$758,K$260)+'СЕТ СН'!$F$12</f>
        <v>0</v>
      </c>
      <c r="L283" s="36">
        <f ca="1">SUMIFS(СВЦЭМ!$H$40:$H$759,СВЦЭМ!$A$40:$A$759,$A283,СВЦЭМ!$B$39:$B$758,L$260)+'СЕТ СН'!$F$12</f>
        <v>0</v>
      </c>
      <c r="M283" s="36">
        <f ca="1">SUMIFS(СВЦЭМ!$H$40:$H$759,СВЦЭМ!$A$40:$A$759,$A283,СВЦЭМ!$B$39:$B$758,M$260)+'СЕТ СН'!$F$12</f>
        <v>0</v>
      </c>
      <c r="N283" s="36">
        <f ca="1">SUMIFS(СВЦЭМ!$H$40:$H$759,СВЦЭМ!$A$40:$A$759,$A283,СВЦЭМ!$B$39:$B$758,N$260)+'СЕТ СН'!$F$12</f>
        <v>0</v>
      </c>
      <c r="O283" s="36">
        <f ca="1">SUMIFS(СВЦЭМ!$H$40:$H$759,СВЦЭМ!$A$40:$A$759,$A283,СВЦЭМ!$B$39:$B$758,O$260)+'СЕТ СН'!$F$12</f>
        <v>0</v>
      </c>
      <c r="P283" s="36">
        <f ca="1">SUMIFS(СВЦЭМ!$H$40:$H$759,СВЦЭМ!$A$40:$A$759,$A283,СВЦЭМ!$B$39:$B$758,P$260)+'СЕТ СН'!$F$12</f>
        <v>0</v>
      </c>
      <c r="Q283" s="36">
        <f ca="1">SUMIFS(СВЦЭМ!$H$40:$H$759,СВЦЭМ!$A$40:$A$759,$A283,СВЦЭМ!$B$39:$B$758,Q$260)+'СЕТ СН'!$F$12</f>
        <v>0</v>
      </c>
      <c r="R283" s="36">
        <f ca="1">SUMIFS(СВЦЭМ!$H$40:$H$759,СВЦЭМ!$A$40:$A$759,$A283,СВЦЭМ!$B$39:$B$758,R$260)+'СЕТ СН'!$F$12</f>
        <v>0</v>
      </c>
      <c r="S283" s="36">
        <f ca="1">SUMIFS(СВЦЭМ!$H$40:$H$759,СВЦЭМ!$A$40:$A$759,$A283,СВЦЭМ!$B$39:$B$758,S$260)+'СЕТ СН'!$F$12</f>
        <v>0</v>
      </c>
      <c r="T283" s="36">
        <f ca="1">SUMIFS(СВЦЭМ!$H$40:$H$759,СВЦЭМ!$A$40:$A$759,$A283,СВЦЭМ!$B$39:$B$758,T$260)+'СЕТ СН'!$F$12</f>
        <v>0</v>
      </c>
      <c r="U283" s="36">
        <f ca="1">SUMIFS(СВЦЭМ!$H$40:$H$759,СВЦЭМ!$A$40:$A$759,$A283,СВЦЭМ!$B$39:$B$758,U$260)+'СЕТ СН'!$F$12</f>
        <v>0</v>
      </c>
      <c r="V283" s="36">
        <f ca="1">SUMIFS(СВЦЭМ!$H$40:$H$759,СВЦЭМ!$A$40:$A$759,$A283,СВЦЭМ!$B$39:$B$758,V$260)+'СЕТ СН'!$F$12</f>
        <v>0</v>
      </c>
      <c r="W283" s="36">
        <f ca="1">SUMIFS(СВЦЭМ!$H$40:$H$759,СВЦЭМ!$A$40:$A$759,$A283,СВЦЭМ!$B$39:$B$758,W$260)+'СЕТ СН'!$F$12</f>
        <v>0</v>
      </c>
      <c r="X283" s="36">
        <f ca="1">SUMIFS(СВЦЭМ!$H$40:$H$759,СВЦЭМ!$A$40:$A$759,$A283,СВЦЭМ!$B$39:$B$758,X$260)+'СЕТ СН'!$F$12</f>
        <v>0</v>
      </c>
      <c r="Y283" s="36">
        <f ca="1">SUMIFS(СВЦЭМ!$H$40:$H$759,СВЦЭМ!$A$40:$A$759,$A283,СВЦЭМ!$B$39:$B$758,Y$260)+'СЕТ СН'!$F$12</f>
        <v>0</v>
      </c>
    </row>
    <row r="284" spans="1:25" ht="15.75" hidden="1" x14ac:dyDescent="0.2">
      <c r="A284" s="35">
        <f t="shared" si="7"/>
        <v>45406</v>
      </c>
      <c r="B284" s="36">
        <f ca="1">SUMIFS(СВЦЭМ!$H$40:$H$759,СВЦЭМ!$A$40:$A$759,$A284,СВЦЭМ!$B$39:$B$758,B$260)+'СЕТ СН'!$F$12</f>
        <v>0</v>
      </c>
      <c r="C284" s="36">
        <f ca="1">SUMIFS(СВЦЭМ!$H$40:$H$759,СВЦЭМ!$A$40:$A$759,$A284,СВЦЭМ!$B$39:$B$758,C$260)+'СЕТ СН'!$F$12</f>
        <v>0</v>
      </c>
      <c r="D284" s="36">
        <f ca="1">SUMIFS(СВЦЭМ!$H$40:$H$759,СВЦЭМ!$A$40:$A$759,$A284,СВЦЭМ!$B$39:$B$758,D$260)+'СЕТ СН'!$F$12</f>
        <v>0</v>
      </c>
      <c r="E284" s="36">
        <f ca="1">SUMIFS(СВЦЭМ!$H$40:$H$759,СВЦЭМ!$A$40:$A$759,$A284,СВЦЭМ!$B$39:$B$758,E$260)+'СЕТ СН'!$F$12</f>
        <v>0</v>
      </c>
      <c r="F284" s="36">
        <f ca="1">SUMIFS(СВЦЭМ!$H$40:$H$759,СВЦЭМ!$A$40:$A$759,$A284,СВЦЭМ!$B$39:$B$758,F$260)+'СЕТ СН'!$F$12</f>
        <v>0</v>
      </c>
      <c r="G284" s="36">
        <f ca="1">SUMIFS(СВЦЭМ!$H$40:$H$759,СВЦЭМ!$A$40:$A$759,$A284,СВЦЭМ!$B$39:$B$758,G$260)+'СЕТ СН'!$F$12</f>
        <v>0</v>
      </c>
      <c r="H284" s="36">
        <f ca="1">SUMIFS(СВЦЭМ!$H$40:$H$759,СВЦЭМ!$A$40:$A$759,$A284,СВЦЭМ!$B$39:$B$758,H$260)+'СЕТ СН'!$F$12</f>
        <v>0</v>
      </c>
      <c r="I284" s="36">
        <f ca="1">SUMIFS(СВЦЭМ!$H$40:$H$759,СВЦЭМ!$A$40:$A$759,$A284,СВЦЭМ!$B$39:$B$758,I$260)+'СЕТ СН'!$F$12</f>
        <v>0</v>
      </c>
      <c r="J284" s="36">
        <f ca="1">SUMIFS(СВЦЭМ!$H$40:$H$759,СВЦЭМ!$A$40:$A$759,$A284,СВЦЭМ!$B$39:$B$758,J$260)+'СЕТ СН'!$F$12</f>
        <v>0</v>
      </c>
      <c r="K284" s="36">
        <f ca="1">SUMIFS(СВЦЭМ!$H$40:$H$759,СВЦЭМ!$A$40:$A$759,$A284,СВЦЭМ!$B$39:$B$758,K$260)+'СЕТ СН'!$F$12</f>
        <v>0</v>
      </c>
      <c r="L284" s="36">
        <f ca="1">SUMIFS(СВЦЭМ!$H$40:$H$759,СВЦЭМ!$A$40:$A$759,$A284,СВЦЭМ!$B$39:$B$758,L$260)+'СЕТ СН'!$F$12</f>
        <v>0</v>
      </c>
      <c r="M284" s="36">
        <f ca="1">SUMIFS(СВЦЭМ!$H$40:$H$759,СВЦЭМ!$A$40:$A$759,$A284,СВЦЭМ!$B$39:$B$758,M$260)+'СЕТ СН'!$F$12</f>
        <v>0</v>
      </c>
      <c r="N284" s="36">
        <f ca="1">SUMIFS(СВЦЭМ!$H$40:$H$759,СВЦЭМ!$A$40:$A$759,$A284,СВЦЭМ!$B$39:$B$758,N$260)+'СЕТ СН'!$F$12</f>
        <v>0</v>
      </c>
      <c r="O284" s="36">
        <f ca="1">SUMIFS(СВЦЭМ!$H$40:$H$759,СВЦЭМ!$A$40:$A$759,$A284,СВЦЭМ!$B$39:$B$758,O$260)+'СЕТ СН'!$F$12</f>
        <v>0</v>
      </c>
      <c r="P284" s="36">
        <f ca="1">SUMIFS(СВЦЭМ!$H$40:$H$759,СВЦЭМ!$A$40:$A$759,$A284,СВЦЭМ!$B$39:$B$758,P$260)+'СЕТ СН'!$F$12</f>
        <v>0</v>
      </c>
      <c r="Q284" s="36">
        <f ca="1">SUMIFS(СВЦЭМ!$H$40:$H$759,СВЦЭМ!$A$40:$A$759,$A284,СВЦЭМ!$B$39:$B$758,Q$260)+'СЕТ СН'!$F$12</f>
        <v>0</v>
      </c>
      <c r="R284" s="36">
        <f ca="1">SUMIFS(СВЦЭМ!$H$40:$H$759,СВЦЭМ!$A$40:$A$759,$A284,СВЦЭМ!$B$39:$B$758,R$260)+'СЕТ СН'!$F$12</f>
        <v>0</v>
      </c>
      <c r="S284" s="36">
        <f ca="1">SUMIFS(СВЦЭМ!$H$40:$H$759,СВЦЭМ!$A$40:$A$759,$A284,СВЦЭМ!$B$39:$B$758,S$260)+'СЕТ СН'!$F$12</f>
        <v>0</v>
      </c>
      <c r="T284" s="36">
        <f ca="1">SUMIFS(СВЦЭМ!$H$40:$H$759,СВЦЭМ!$A$40:$A$759,$A284,СВЦЭМ!$B$39:$B$758,T$260)+'СЕТ СН'!$F$12</f>
        <v>0</v>
      </c>
      <c r="U284" s="36">
        <f ca="1">SUMIFS(СВЦЭМ!$H$40:$H$759,СВЦЭМ!$A$40:$A$759,$A284,СВЦЭМ!$B$39:$B$758,U$260)+'СЕТ СН'!$F$12</f>
        <v>0</v>
      </c>
      <c r="V284" s="36">
        <f ca="1">SUMIFS(СВЦЭМ!$H$40:$H$759,СВЦЭМ!$A$40:$A$759,$A284,СВЦЭМ!$B$39:$B$758,V$260)+'СЕТ СН'!$F$12</f>
        <v>0</v>
      </c>
      <c r="W284" s="36">
        <f ca="1">SUMIFS(СВЦЭМ!$H$40:$H$759,СВЦЭМ!$A$40:$A$759,$A284,СВЦЭМ!$B$39:$B$758,W$260)+'СЕТ СН'!$F$12</f>
        <v>0</v>
      </c>
      <c r="X284" s="36">
        <f ca="1">SUMIFS(СВЦЭМ!$H$40:$H$759,СВЦЭМ!$A$40:$A$759,$A284,СВЦЭМ!$B$39:$B$758,X$260)+'СЕТ СН'!$F$12</f>
        <v>0</v>
      </c>
      <c r="Y284" s="36">
        <f ca="1">SUMIFS(СВЦЭМ!$H$40:$H$759,СВЦЭМ!$A$40:$A$759,$A284,СВЦЭМ!$B$39:$B$758,Y$260)+'СЕТ СН'!$F$12</f>
        <v>0</v>
      </c>
    </row>
    <row r="285" spans="1:25" ht="15.75" hidden="1" x14ac:dyDescent="0.2">
      <c r="A285" s="35">
        <f t="shared" si="7"/>
        <v>45407</v>
      </c>
      <c r="B285" s="36">
        <f ca="1">SUMIFS(СВЦЭМ!$H$40:$H$759,СВЦЭМ!$A$40:$A$759,$A285,СВЦЭМ!$B$39:$B$758,B$260)+'СЕТ СН'!$F$12</f>
        <v>0</v>
      </c>
      <c r="C285" s="36">
        <f ca="1">SUMIFS(СВЦЭМ!$H$40:$H$759,СВЦЭМ!$A$40:$A$759,$A285,СВЦЭМ!$B$39:$B$758,C$260)+'СЕТ СН'!$F$12</f>
        <v>0</v>
      </c>
      <c r="D285" s="36">
        <f ca="1">SUMIFS(СВЦЭМ!$H$40:$H$759,СВЦЭМ!$A$40:$A$759,$A285,СВЦЭМ!$B$39:$B$758,D$260)+'СЕТ СН'!$F$12</f>
        <v>0</v>
      </c>
      <c r="E285" s="36">
        <f ca="1">SUMIFS(СВЦЭМ!$H$40:$H$759,СВЦЭМ!$A$40:$A$759,$A285,СВЦЭМ!$B$39:$B$758,E$260)+'СЕТ СН'!$F$12</f>
        <v>0</v>
      </c>
      <c r="F285" s="36">
        <f ca="1">SUMIFS(СВЦЭМ!$H$40:$H$759,СВЦЭМ!$A$40:$A$759,$A285,СВЦЭМ!$B$39:$B$758,F$260)+'СЕТ СН'!$F$12</f>
        <v>0</v>
      </c>
      <c r="G285" s="36">
        <f ca="1">SUMIFS(СВЦЭМ!$H$40:$H$759,СВЦЭМ!$A$40:$A$759,$A285,СВЦЭМ!$B$39:$B$758,G$260)+'СЕТ СН'!$F$12</f>
        <v>0</v>
      </c>
      <c r="H285" s="36">
        <f ca="1">SUMIFS(СВЦЭМ!$H$40:$H$759,СВЦЭМ!$A$40:$A$759,$A285,СВЦЭМ!$B$39:$B$758,H$260)+'СЕТ СН'!$F$12</f>
        <v>0</v>
      </c>
      <c r="I285" s="36">
        <f ca="1">SUMIFS(СВЦЭМ!$H$40:$H$759,СВЦЭМ!$A$40:$A$759,$A285,СВЦЭМ!$B$39:$B$758,I$260)+'СЕТ СН'!$F$12</f>
        <v>0</v>
      </c>
      <c r="J285" s="36">
        <f ca="1">SUMIFS(СВЦЭМ!$H$40:$H$759,СВЦЭМ!$A$40:$A$759,$A285,СВЦЭМ!$B$39:$B$758,J$260)+'СЕТ СН'!$F$12</f>
        <v>0</v>
      </c>
      <c r="K285" s="36">
        <f ca="1">SUMIFS(СВЦЭМ!$H$40:$H$759,СВЦЭМ!$A$40:$A$759,$A285,СВЦЭМ!$B$39:$B$758,K$260)+'СЕТ СН'!$F$12</f>
        <v>0</v>
      </c>
      <c r="L285" s="36">
        <f ca="1">SUMIFS(СВЦЭМ!$H$40:$H$759,СВЦЭМ!$A$40:$A$759,$A285,СВЦЭМ!$B$39:$B$758,L$260)+'СЕТ СН'!$F$12</f>
        <v>0</v>
      </c>
      <c r="M285" s="36">
        <f ca="1">SUMIFS(СВЦЭМ!$H$40:$H$759,СВЦЭМ!$A$40:$A$759,$A285,СВЦЭМ!$B$39:$B$758,M$260)+'СЕТ СН'!$F$12</f>
        <v>0</v>
      </c>
      <c r="N285" s="36">
        <f ca="1">SUMIFS(СВЦЭМ!$H$40:$H$759,СВЦЭМ!$A$40:$A$759,$A285,СВЦЭМ!$B$39:$B$758,N$260)+'СЕТ СН'!$F$12</f>
        <v>0</v>
      </c>
      <c r="O285" s="36">
        <f ca="1">SUMIFS(СВЦЭМ!$H$40:$H$759,СВЦЭМ!$A$40:$A$759,$A285,СВЦЭМ!$B$39:$B$758,O$260)+'СЕТ СН'!$F$12</f>
        <v>0</v>
      </c>
      <c r="P285" s="36">
        <f ca="1">SUMIFS(СВЦЭМ!$H$40:$H$759,СВЦЭМ!$A$40:$A$759,$A285,СВЦЭМ!$B$39:$B$758,P$260)+'СЕТ СН'!$F$12</f>
        <v>0</v>
      </c>
      <c r="Q285" s="36">
        <f ca="1">SUMIFS(СВЦЭМ!$H$40:$H$759,СВЦЭМ!$A$40:$A$759,$A285,СВЦЭМ!$B$39:$B$758,Q$260)+'СЕТ СН'!$F$12</f>
        <v>0</v>
      </c>
      <c r="R285" s="36">
        <f ca="1">SUMIFS(СВЦЭМ!$H$40:$H$759,СВЦЭМ!$A$40:$A$759,$A285,СВЦЭМ!$B$39:$B$758,R$260)+'СЕТ СН'!$F$12</f>
        <v>0</v>
      </c>
      <c r="S285" s="36">
        <f ca="1">SUMIFS(СВЦЭМ!$H$40:$H$759,СВЦЭМ!$A$40:$A$759,$A285,СВЦЭМ!$B$39:$B$758,S$260)+'СЕТ СН'!$F$12</f>
        <v>0</v>
      </c>
      <c r="T285" s="36">
        <f ca="1">SUMIFS(СВЦЭМ!$H$40:$H$759,СВЦЭМ!$A$40:$A$759,$A285,СВЦЭМ!$B$39:$B$758,T$260)+'СЕТ СН'!$F$12</f>
        <v>0</v>
      </c>
      <c r="U285" s="36">
        <f ca="1">SUMIFS(СВЦЭМ!$H$40:$H$759,СВЦЭМ!$A$40:$A$759,$A285,СВЦЭМ!$B$39:$B$758,U$260)+'СЕТ СН'!$F$12</f>
        <v>0</v>
      </c>
      <c r="V285" s="36">
        <f ca="1">SUMIFS(СВЦЭМ!$H$40:$H$759,СВЦЭМ!$A$40:$A$759,$A285,СВЦЭМ!$B$39:$B$758,V$260)+'СЕТ СН'!$F$12</f>
        <v>0</v>
      </c>
      <c r="W285" s="36">
        <f ca="1">SUMIFS(СВЦЭМ!$H$40:$H$759,СВЦЭМ!$A$40:$A$759,$A285,СВЦЭМ!$B$39:$B$758,W$260)+'СЕТ СН'!$F$12</f>
        <v>0</v>
      </c>
      <c r="X285" s="36">
        <f ca="1">SUMIFS(СВЦЭМ!$H$40:$H$759,СВЦЭМ!$A$40:$A$759,$A285,СВЦЭМ!$B$39:$B$758,X$260)+'СЕТ СН'!$F$12</f>
        <v>0</v>
      </c>
      <c r="Y285" s="36">
        <f ca="1">SUMIFS(СВЦЭМ!$H$40:$H$759,СВЦЭМ!$A$40:$A$759,$A285,СВЦЭМ!$B$39:$B$758,Y$260)+'СЕТ СН'!$F$12</f>
        <v>0</v>
      </c>
    </row>
    <row r="286" spans="1:25" ht="15.75" hidden="1" x14ac:dyDescent="0.2">
      <c r="A286" s="35">
        <f t="shared" si="7"/>
        <v>45408</v>
      </c>
      <c r="B286" s="36">
        <f ca="1">SUMIFS(СВЦЭМ!$H$40:$H$759,СВЦЭМ!$A$40:$A$759,$A286,СВЦЭМ!$B$39:$B$758,B$260)+'СЕТ СН'!$F$12</f>
        <v>0</v>
      </c>
      <c r="C286" s="36">
        <f ca="1">SUMIFS(СВЦЭМ!$H$40:$H$759,СВЦЭМ!$A$40:$A$759,$A286,СВЦЭМ!$B$39:$B$758,C$260)+'СЕТ СН'!$F$12</f>
        <v>0</v>
      </c>
      <c r="D286" s="36">
        <f ca="1">SUMIFS(СВЦЭМ!$H$40:$H$759,СВЦЭМ!$A$40:$A$759,$A286,СВЦЭМ!$B$39:$B$758,D$260)+'СЕТ СН'!$F$12</f>
        <v>0</v>
      </c>
      <c r="E286" s="36">
        <f ca="1">SUMIFS(СВЦЭМ!$H$40:$H$759,СВЦЭМ!$A$40:$A$759,$A286,СВЦЭМ!$B$39:$B$758,E$260)+'СЕТ СН'!$F$12</f>
        <v>0</v>
      </c>
      <c r="F286" s="36">
        <f ca="1">SUMIFS(СВЦЭМ!$H$40:$H$759,СВЦЭМ!$A$40:$A$759,$A286,СВЦЭМ!$B$39:$B$758,F$260)+'СЕТ СН'!$F$12</f>
        <v>0</v>
      </c>
      <c r="G286" s="36">
        <f ca="1">SUMIFS(СВЦЭМ!$H$40:$H$759,СВЦЭМ!$A$40:$A$759,$A286,СВЦЭМ!$B$39:$B$758,G$260)+'СЕТ СН'!$F$12</f>
        <v>0</v>
      </c>
      <c r="H286" s="36">
        <f ca="1">SUMIFS(СВЦЭМ!$H$40:$H$759,СВЦЭМ!$A$40:$A$759,$A286,СВЦЭМ!$B$39:$B$758,H$260)+'СЕТ СН'!$F$12</f>
        <v>0</v>
      </c>
      <c r="I286" s="36">
        <f ca="1">SUMIFS(СВЦЭМ!$H$40:$H$759,СВЦЭМ!$A$40:$A$759,$A286,СВЦЭМ!$B$39:$B$758,I$260)+'СЕТ СН'!$F$12</f>
        <v>0</v>
      </c>
      <c r="J286" s="36">
        <f ca="1">SUMIFS(СВЦЭМ!$H$40:$H$759,СВЦЭМ!$A$40:$A$759,$A286,СВЦЭМ!$B$39:$B$758,J$260)+'СЕТ СН'!$F$12</f>
        <v>0</v>
      </c>
      <c r="K286" s="36">
        <f ca="1">SUMIFS(СВЦЭМ!$H$40:$H$759,СВЦЭМ!$A$40:$A$759,$A286,СВЦЭМ!$B$39:$B$758,K$260)+'СЕТ СН'!$F$12</f>
        <v>0</v>
      </c>
      <c r="L286" s="36">
        <f ca="1">SUMIFS(СВЦЭМ!$H$40:$H$759,СВЦЭМ!$A$40:$A$759,$A286,СВЦЭМ!$B$39:$B$758,L$260)+'СЕТ СН'!$F$12</f>
        <v>0</v>
      </c>
      <c r="M286" s="36">
        <f ca="1">SUMIFS(СВЦЭМ!$H$40:$H$759,СВЦЭМ!$A$40:$A$759,$A286,СВЦЭМ!$B$39:$B$758,M$260)+'СЕТ СН'!$F$12</f>
        <v>0</v>
      </c>
      <c r="N286" s="36">
        <f ca="1">SUMIFS(СВЦЭМ!$H$40:$H$759,СВЦЭМ!$A$40:$A$759,$A286,СВЦЭМ!$B$39:$B$758,N$260)+'СЕТ СН'!$F$12</f>
        <v>0</v>
      </c>
      <c r="O286" s="36">
        <f ca="1">SUMIFS(СВЦЭМ!$H$40:$H$759,СВЦЭМ!$A$40:$A$759,$A286,СВЦЭМ!$B$39:$B$758,O$260)+'СЕТ СН'!$F$12</f>
        <v>0</v>
      </c>
      <c r="P286" s="36">
        <f ca="1">SUMIFS(СВЦЭМ!$H$40:$H$759,СВЦЭМ!$A$40:$A$759,$A286,СВЦЭМ!$B$39:$B$758,P$260)+'СЕТ СН'!$F$12</f>
        <v>0</v>
      </c>
      <c r="Q286" s="36">
        <f ca="1">SUMIFS(СВЦЭМ!$H$40:$H$759,СВЦЭМ!$A$40:$A$759,$A286,СВЦЭМ!$B$39:$B$758,Q$260)+'СЕТ СН'!$F$12</f>
        <v>0</v>
      </c>
      <c r="R286" s="36">
        <f ca="1">SUMIFS(СВЦЭМ!$H$40:$H$759,СВЦЭМ!$A$40:$A$759,$A286,СВЦЭМ!$B$39:$B$758,R$260)+'СЕТ СН'!$F$12</f>
        <v>0</v>
      </c>
      <c r="S286" s="36">
        <f ca="1">SUMIFS(СВЦЭМ!$H$40:$H$759,СВЦЭМ!$A$40:$A$759,$A286,СВЦЭМ!$B$39:$B$758,S$260)+'СЕТ СН'!$F$12</f>
        <v>0</v>
      </c>
      <c r="T286" s="36">
        <f ca="1">SUMIFS(СВЦЭМ!$H$40:$H$759,СВЦЭМ!$A$40:$A$759,$A286,СВЦЭМ!$B$39:$B$758,T$260)+'СЕТ СН'!$F$12</f>
        <v>0</v>
      </c>
      <c r="U286" s="36">
        <f ca="1">SUMIFS(СВЦЭМ!$H$40:$H$759,СВЦЭМ!$A$40:$A$759,$A286,СВЦЭМ!$B$39:$B$758,U$260)+'СЕТ СН'!$F$12</f>
        <v>0</v>
      </c>
      <c r="V286" s="36">
        <f ca="1">SUMIFS(СВЦЭМ!$H$40:$H$759,СВЦЭМ!$A$40:$A$759,$A286,СВЦЭМ!$B$39:$B$758,V$260)+'СЕТ СН'!$F$12</f>
        <v>0</v>
      </c>
      <c r="W286" s="36">
        <f ca="1">SUMIFS(СВЦЭМ!$H$40:$H$759,СВЦЭМ!$A$40:$A$759,$A286,СВЦЭМ!$B$39:$B$758,W$260)+'СЕТ СН'!$F$12</f>
        <v>0</v>
      </c>
      <c r="X286" s="36">
        <f ca="1">SUMIFS(СВЦЭМ!$H$40:$H$759,СВЦЭМ!$A$40:$A$759,$A286,СВЦЭМ!$B$39:$B$758,X$260)+'СЕТ СН'!$F$12</f>
        <v>0</v>
      </c>
      <c r="Y286" s="36">
        <f ca="1">SUMIFS(СВЦЭМ!$H$40:$H$759,СВЦЭМ!$A$40:$A$759,$A286,СВЦЭМ!$B$39:$B$758,Y$260)+'СЕТ СН'!$F$12</f>
        <v>0</v>
      </c>
    </row>
    <row r="287" spans="1:25" ht="15.75" hidden="1" x14ac:dyDescent="0.2">
      <c r="A287" s="35">
        <f t="shared" si="7"/>
        <v>45409</v>
      </c>
      <c r="B287" s="36">
        <f ca="1">SUMIFS(СВЦЭМ!$H$40:$H$759,СВЦЭМ!$A$40:$A$759,$A287,СВЦЭМ!$B$39:$B$758,B$260)+'СЕТ СН'!$F$12</f>
        <v>0</v>
      </c>
      <c r="C287" s="36">
        <f ca="1">SUMIFS(СВЦЭМ!$H$40:$H$759,СВЦЭМ!$A$40:$A$759,$A287,СВЦЭМ!$B$39:$B$758,C$260)+'СЕТ СН'!$F$12</f>
        <v>0</v>
      </c>
      <c r="D287" s="36">
        <f ca="1">SUMIFS(СВЦЭМ!$H$40:$H$759,СВЦЭМ!$A$40:$A$759,$A287,СВЦЭМ!$B$39:$B$758,D$260)+'СЕТ СН'!$F$12</f>
        <v>0</v>
      </c>
      <c r="E287" s="36">
        <f ca="1">SUMIFS(СВЦЭМ!$H$40:$H$759,СВЦЭМ!$A$40:$A$759,$A287,СВЦЭМ!$B$39:$B$758,E$260)+'СЕТ СН'!$F$12</f>
        <v>0</v>
      </c>
      <c r="F287" s="36">
        <f ca="1">SUMIFS(СВЦЭМ!$H$40:$H$759,СВЦЭМ!$A$40:$A$759,$A287,СВЦЭМ!$B$39:$B$758,F$260)+'СЕТ СН'!$F$12</f>
        <v>0</v>
      </c>
      <c r="G287" s="36">
        <f ca="1">SUMIFS(СВЦЭМ!$H$40:$H$759,СВЦЭМ!$A$40:$A$759,$A287,СВЦЭМ!$B$39:$B$758,G$260)+'СЕТ СН'!$F$12</f>
        <v>0</v>
      </c>
      <c r="H287" s="36">
        <f ca="1">SUMIFS(СВЦЭМ!$H$40:$H$759,СВЦЭМ!$A$40:$A$759,$A287,СВЦЭМ!$B$39:$B$758,H$260)+'СЕТ СН'!$F$12</f>
        <v>0</v>
      </c>
      <c r="I287" s="36">
        <f ca="1">SUMIFS(СВЦЭМ!$H$40:$H$759,СВЦЭМ!$A$40:$A$759,$A287,СВЦЭМ!$B$39:$B$758,I$260)+'СЕТ СН'!$F$12</f>
        <v>0</v>
      </c>
      <c r="J287" s="36">
        <f ca="1">SUMIFS(СВЦЭМ!$H$40:$H$759,СВЦЭМ!$A$40:$A$759,$A287,СВЦЭМ!$B$39:$B$758,J$260)+'СЕТ СН'!$F$12</f>
        <v>0</v>
      </c>
      <c r="K287" s="36">
        <f ca="1">SUMIFS(СВЦЭМ!$H$40:$H$759,СВЦЭМ!$A$40:$A$759,$A287,СВЦЭМ!$B$39:$B$758,K$260)+'СЕТ СН'!$F$12</f>
        <v>0</v>
      </c>
      <c r="L287" s="36">
        <f ca="1">SUMIFS(СВЦЭМ!$H$40:$H$759,СВЦЭМ!$A$40:$A$759,$A287,СВЦЭМ!$B$39:$B$758,L$260)+'СЕТ СН'!$F$12</f>
        <v>0</v>
      </c>
      <c r="M287" s="36">
        <f ca="1">SUMIFS(СВЦЭМ!$H$40:$H$759,СВЦЭМ!$A$40:$A$759,$A287,СВЦЭМ!$B$39:$B$758,M$260)+'СЕТ СН'!$F$12</f>
        <v>0</v>
      </c>
      <c r="N287" s="36">
        <f ca="1">SUMIFS(СВЦЭМ!$H$40:$H$759,СВЦЭМ!$A$40:$A$759,$A287,СВЦЭМ!$B$39:$B$758,N$260)+'СЕТ СН'!$F$12</f>
        <v>0</v>
      </c>
      <c r="O287" s="36">
        <f ca="1">SUMIFS(СВЦЭМ!$H$40:$H$759,СВЦЭМ!$A$40:$A$759,$A287,СВЦЭМ!$B$39:$B$758,O$260)+'СЕТ СН'!$F$12</f>
        <v>0</v>
      </c>
      <c r="P287" s="36">
        <f ca="1">SUMIFS(СВЦЭМ!$H$40:$H$759,СВЦЭМ!$A$40:$A$759,$A287,СВЦЭМ!$B$39:$B$758,P$260)+'СЕТ СН'!$F$12</f>
        <v>0</v>
      </c>
      <c r="Q287" s="36">
        <f ca="1">SUMIFS(СВЦЭМ!$H$40:$H$759,СВЦЭМ!$A$40:$A$759,$A287,СВЦЭМ!$B$39:$B$758,Q$260)+'СЕТ СН'!$F$12</f>
        <v>0</v>
      </c>
      <c r="R287" s="36">
        <f ca="1">SUMIFS(СВЦЭМ!$H$40:$H$759,СВЦЭМ!$A$40:$A$759,$A287,СВЦЭМ!$B$39:$B$758,R$260)+'СЕТ СН'!$F$12</f>
        <v>0</v>
      </c>
      <c r="S287" s="36">
        <f ca="1">SUMIFS(СВЦЭМ!$H$40:$H$759,СВЦЭМ!$A$40:$A$759,$A287,СВЦЭМ!$B$39:$B$758,S$260)+'СЕТ СН'!$F$12</f>
        <v>0</v>
      </c>
      <c r="T287" s="36">
        <f ca="1">SUMIFS(СВЦЭМ!$H$40:$H$759,СВЦЭМ!$A$40:$A$759,$A287,СВЦЭМ!$B$39:$B$758,T$260)+'СЕТ СН'!$F$12</f>
        <v>0</v>
      </c>
      <c r="U287" s="36">
        <f ca="1">SUMIFS(СВЦЭМ!$H$40:$H$759,СВЦЭМ!$A$40:$A$759,$A287,СВЦЭМ!$B$39:$B$758,U$260)+'СЕТ СН'!$F$12</f>
        <v>0</v>
      </c>
      <c r="V287" s="36">
        <f ca="1">SUMIFS(СВЦЭМ!$H$40:$H$759,СВЦЭМ!$A$40:$A$759,$A287,СВЦЭМ!$B$39:$B$758,V$260)+'СЕТ СН'!$F$12</f>
        <v>0</v>
      </c>
      <c r="W287" s="36">
        <f ca="1">SUMIFS(СВЦЭМ!$H$40:$H$759,СВЦЭМ!$A$40:$A$759,$A287,СВЦЭМ!$B$39:$B$758,W$260)+'СЕТ СН'!$F$12</f>
        <v>0</v>
      </c>
      <c r="X287" s="36">
        <f ca="1">SUMIFS(СВЦЭМ!$H$40:$H$759,СВЦЭМ!$A$40:$A$759,$A287,СВЦЭМ!$B$39:$B$758,X$260)+'СЕТ СН'!$F$12</f>
        <v>0</v>
      </c>
      <c r="Y287" s="36">
        <f ca="1">SUMIFS(СВЦЭМ!$H$40:$H$759,СВЦЭМ!$A$40:$A$759,$A287,СВЦЭМ!$B$39:$B$758,Y$260)+'СЕТ СН'!$F$12</f>
        <v>0</v>
      </c>
    </row>
    <row r="288" spans="1:25" ht="15.75" hidden="1" x14ac:dyDescent="0.2">
      <c r="A288" s="35">
        <f t="shared" si="7"/>
        <v>45410</v>
      </c>
      <c r="B288" s="36">
        <f ca="1">SUMIFS(СВЦЭМ!$H$40:$H$759,СВЦЭМ!$A$40:$A$759,$A288,СВЦЭМ!$B$39:$B$758,B$260)+'СЕТ СН'!$F$12</f>
        <v>0</v>
      </c>
      <c r="C288" s="36">
        <f ca="1">SUMIFS(СВЦЭМ!$H$40:$H$759,СВЦЭМ!$A$40:$A$759,$A288,СВЦЭМ!$B$39:$B$758,C$260)+'СЕТ СН'!$F$12</f>
        <v>0</v>
      </c>
      <c r="D288" s="36">
        <f ca="1">SUMIFS(СВЦЭМ!$H$40:$H$759,СВЦЭМ!$A$40:$A$759,$A288,СВЦЭМ!$B$39:$B$758,D$260)+'СЕТ СН'!$F$12</f>
        <v>0</v>
      </c>
      <c r="E288" s="36">
        <f ca="1">SUMIFS(СВЦЭМ!$H$40:$H$759,СВЦЭМ!$A$40:$A$759,$A288,СВЦЭМ!$B$39:$B$758,E$260)+'СЕТ СН'!$F$12</f>
        <v>0</v>
      </c>
      <c r="F288" s="36">
        <f ca="1">SUMIFS(СВЦЭМ!$H$40:$H$759,СВЦЭМ!$A$40:$A$759,$A288,СВЦЭМ!$B$39:$B$758,F$260)+'СЕТ СН'!$F$12</f>
        <v>0</v>
      </c>
      <c r="G288" s="36">
        <f ca="1">SUMIFS(СВЦЭМ!$H$40:$H$759,СВЦЭМ!$A$40:$A$759,$A288,СВЦЭМ!$B$39:$B$758,G$260)+'СЕТ СН'!$F$12</f>
        <v>0</v>
      </c>
      <c r="H288" s="36">
        <f ca="1">SUMIFS(СВЦЭМ!$H$40:$H$759,СВЦЭМ!$A$40:$A$759,$A288,СВЦЭМ!$B$39:$B$758,H$260)+'СЕТ СН'!$F$12</f>
        <v>0</v>
      </c>
      <c r="I288" s="36">
        <f ca="1">SUMIFS(СВЦЭМ!$H$40:$H$759,СВЦЭМ!$A$40:$A$759,$A288,СВЦЭМ!$B$39:$B$758,I$260)+'СЕТ СН'!$F$12</f>
        <v>0</v>
      </c>
      <c r="J288" s="36">
        <f ca="1">SUMIFS(СВЦЭМ!$H$40:$H$759,СВЦЭМ!$A$40:$A$759,$A288,СВЦЭМ!$B$39:$B$758,J$260)+'СЕТ СН'!$F$12</f>
        <v>0</v>
      </c>
      <c r="K288" s="36">
        <f ca="1">SUMIFS(СВЦЭМ!$H$40:$H$759,СВЦЭМ!$A$40:$A$759,$A288,СВЦЭМ!$B$39:$B$758,K$260)+'СЕТ СН'!$F$12</f>
        <v>0</v>
      </c>
      <c r="L288" s="36">
        <f ca="1">SUMIFS(СВЦЭМ!$H$40:$H$759,СВЦЭМ!$A$40:$A$759,$A288,СВЦЭМ!$B$39:$B$758,L$260)+'СЕТ СН'!$F$12</f>
        <v>0</v>
      </c>
      <c r="M288" s="36">
        <f ca="1">SUMIFS(СВЦЭМ!$H$40:$H$759,СВЦЭМ!$A$40:$A$759,$A288,СВЦЭМ!$B$39:$B$758,M$260)+'СЕТ СН'!$F$12</f>
        <v>0</v>
      </c>
      <c r="N288" s="36">
        <f ca="1">SUMIFS(СВЦЭМ!$H$40:$H$759,СВЦЭМ!$A$40:$A$759,$A288,СВЦЭМ!$B$39:$B$758,N$260)+'СЕТ СН'!$F$12</f>
        <v>0</v>
      </c>
      <c r="O288" s="36">
        <f ca="1">SUMIFS(СВЦЭМ!$H$40:$H$759,СВЦЭМ!$A$40:$A$759,$A288,СВЦЭМ!$B$39:$B$758,O$260)+'СЕТ СН'!$F$12</f>
        <v>0</v>
      </c>
      <c r="P288" s="36">
        <f ca="1">SUMIFS(СВЦЭМ!$H$40:$H$759,СВЦЭМ!$A$40:$A$759,$A288,СВЦЭМ!$B$39:$B$758,P$260)+'СЕТ СН'!$F$12</f>
        <v>0</v>
      </c>
      <c r="Q288" s="36">
        <f ca="1">SUMIFS(СВЦЭМ!$H$40:$H$759,СВЦЭМ!$A$40:$A$759,$A288,СВЦЭМ!$B$39:$B$758,Q$260)+'СЕТ СН'!$F$12</f>
        <v>0</v>
      </c>
      <c r="R288" s="36">
        <f ca="1">SUMIFS(СВЦЭМ!$H$40:$H$759,СВЦЭМ!$A$40:$A$759,$A288,СВЦЭМ!$B$39:$B$758,R$260)+'СЕТ СН'!$F$12</f>
        <v>0</v>
      </c>
      <c r="S288" s="36">
        <f ca="1">SUMIFS(СВЦЭМ!$H$40:$H$759,СВЦЭМ!$A$40:$A$759,$A288,СВЦЭМ!$B$39:$B$758,S$260)+'СЕТ СН'!$F$12</f>
        <v>0</v>
      </c>
      <c r="T288" s="36">
        <f ca="1">SUMIFS(СВЦЭМ!$H$40:$H$759,СВЦЭМ!$A$40:$A$759,$A288,СВЦЭМ!$B$39:$B$758,T$260)+'СЕТ СН'!$F$12</f>
        <v>0</v>
      </c>
      <c r="U288" s="36">
        <f ca="1">SUMIFS(СВЦЭМ!$H$40:$H$759,СВЦЭМ!$A$40:$A$759,$A288,СВЦЭМ!$B$39:$B$758,U$260)+'СЕТ СН'!$F$12</f>
        <v>0</v>
      </c>
      <c r="V288" s="36">
        <f ca="1">SUMIFS(СВЦЭМ!$H$40:$H$759,СВЦЭМ!$A$40:$A$759,$A288,СВЦЭМ!$B$39:$B$758,V$260)+'СЕТ СН'!$F$12</f>
        <v>0</v>
      </c>
      <c r="W288" s="36">
        <f ca="1">SUMIFS(СВЦЭМ!$H$40:$H$759,СВЦЭМ!$A$40:$A$759,$A288,СВЦЭМ!$B$39:$B$758,W$260)+'СЕТ СН'!$F$12</f>
        <v>0</v>
      </c>
      <c r="X288" s="36">
        <f ca="1">SUMIFS(СВЦЭМ!$H$40:$H$759,СВЦЭМ!$A$40:$A$759,$A288,СВЦЭМ!$B$39:$B$758,X$260)+'СЕТ СН'!$F$12</f>
        <v>0</v>
      </c>
      <c r="Y288" s="36">
        <f ca="1">SUMIFS(СВЦЭМ!$H$40:$H$759,СВЦЭМ!$A$40:$A$759,$A288,СВЦЭМ!$B$39:$B$758,Y$260)+'СЕТ СН'!$F$12</f>
        <v>0</v>
      </c>
    </row>
    <row r="289" spans="1:27" ht="15.75" hidden="1" x14ac:dyDescent="0.2">
      <c r="A289" s="35">
        <f t="shared" si="7"/>
        <v>45411</v>
      </c>
      <c r="B289" s="36">
        <f ca="1">SUMIFS(СВЦЭМ!$H$40:$H$759,СВЦЭМ!$A$40:$A$759,$A289,СВЦЭМ!$B$39:$B$758,B$260)+'СЕТ СН'!$F$12</f>
        <v>0</v>
      </c>
      <c r="C289" s="36">
        <f ca="1">SUMIFS(СВЦЭМ!$H$40:$H$759,СВЦЭМ!$A$40:$A$759,$A289,СВЦЭМ!$B$39:$B$758,C$260)+'СЕТ СН'!$F$12</f>
        <v>0</v>
      </c>
      <c r="D289" s="36">
        <f ca="1">SUMIFS(СВЦЭМ!$H$40:$H$759,СВЦЭМ!$A$40:$A$759,$A289,СВЦЭМ!$B$39:$B$758,D$260)+'СЕТ СН'!$F$12</f>
        <v>0</v>
      </c>
      <c r="E289" s="36">
        <f ca="1">SUMIFS(СВЦЭМ!$H$40:$H$759,СВЦЭМ!$A$40:$A$759,$A289,СВЦЭМ!$B$39:$B$758,E$260)+'СЕТ СН'!$F$12</f>
        <v>0</v>
      </c>
      <c r="F289" s="36">
        <f ca="1">SUMIFS(СВЦЭМ!$H$40:$H$759,СВЦЭМ!$A$40:$A$759,$A289,СВЦЭМ!$B$39:$B$758,F$260)+'СЕТ СН'!$F$12</f>
        <v>0</v>
      </c>
      <c r="G289" s="36">
        <f ca="1">SUMIFS(СВЦЭМ!$H$40:$H$759,СВЦЭМ!$A$40:$A$759,$A289,СВЦЭМ!$B$39:$B$758,G$260)+'СЕТ СН'!$F$12</f>
        <v>0</v>
      </c>
      <c r="H289" s="36">
        <f ca="1">SUMIFS(СВЦЭМ!$H$40:$H$759,СВЦЭМ!$A$40:$A$759,$A289,СВЦЭМ!$B$39:$B$758,H$260)+'СЕТ СН'!$F$12</f>
        <v>0</v>
      </c>
      <c r="I289" s="36">
        <f ca="1">SUMIFS(СВЦЭМ!$H$40:$H$759,СВЦЭМ!$A$40:$A$759,$A289,СВЦЭМ!$B$39:$B$758,I$260)+'СЕТ СН'!$F$12</f>
        <v>0</v>
      </c>
      <c r="J289" s="36">
        <f ca="1">SUMIFS(СВЦЭМ!$H$40:$H$759,СВЦЭМ!$A$40:$A$759,$A289,СВЦЭМ!$B$39:$B$758,J$260)+'СЕТ СН'!$F$12</f>
        <v>0</v>
      </c>
      <c r="K289" s="36">
        <f ca="1">SUMIFS(СВЦЭМ!$H$40:$H$759,СВЦЭМ!$A$40:$A$759,$A289,СВЦЭМ!$B$39:$B$758,K$260)+'СЕТ СН'!$F$12</f>
        <v>0</v>
      </c>
      <c r="L289" s="36">
        <f ca="1">SUMIFS(СВЦЭМ!$H$40:$H$759,СВЦЭМ!$A$40:$A$759,$A289,СВЦЭМ!$B$39:$B$758,L$260)+'СЕТ СН'!$F$12</f>
        <v>0</v>
      </c>
      <c r="M289" s="36">
        <f ca="1">SUMIFS(СВЦЭМ!$H$40:$H$759,СВЦЭМ!$A$40:$A$759,$A289,СВЦЭМ!$B$39:$B$758,M$260)+'СЕТ СН'!$F$12</f>
        <v>0</v>
      </c>
      <c r="N289" s="36">
        <f ca="1">SUMIFS(СВЦЭМ!$H$40:$H$759,СВЦЭМ!$A$40:$A$759,$A289,СВЦЭМ!$B$39:$B$758,N$260)+'СЕТ СН'!$F$12</f>
        <v>0</v>
      </c>
      <c r="O289" s="36">
        <f ca="1">SUMIFS(СВЦЭМ!$H$40:$H$759,СВЦЭМ!$A$40:$A$759,$A289,СВЦЭМ!$B$39:$B$758,O$260)+'СЕТ СН'!$F$12</f>
        <v>0</v>
      </c>
      <c r="P289" s="36">
        <f ca="1">SUMIFS(СВЦЭМ!$H$40:$H$759,СВЦЭМ!$A$40:$A$759,$A289,СВЦЭМ!$B$39:$B$758,P$260)+'СЕТ СН'!$F$12</f>
        <v>0</v>
      </c>
      <c r="Q289" s="36">
        <f ca="1">SUMIFS(СВЦЭМ!$H$40:$H$759,СВЦЭМ!$A$40:$A$759,$A289,СВЦЭМ!$B$39:$B$758,Q$260)+'СЕТ СН'!$F$12</f>
        <v>0</v>
      </c>
      <c r="R289" s="36">
        <f ca="1">SUMIFS(СВЦЭМ!$H$40:$H$759,СВЦЭМ!$A$40:$A$759,$A289,СВЦЭМ!$B$39:$B$758,R$260)+'СЕТ СН'!$F$12</f>
        <v>0</v>
      </c>
      <c r="S289" s="36">
        <f ca="1">SUMIFS(СВЦЭМ!$H$40:$H$759,СВЦЭМ!$A$40:$A$759,$A289,СВЦЭМ!$B$39:$B$758,S$260)+'СЕТ СН'!$F$12</f>
        <v>0</v>
      </c>
      <c r="T289" s="36">
        <f ca="1">SUMIFS(СВЦЭМ!$H$40:$H$759,СВЦЭМ!$A$40:$A$759,$A289,СВЦЭМ!$B$39:$B$758,T$260)+'СЕТ СН'!$F$12</f>
        <v>0</v>
      </c>
      <c r="U289" s="36">
        <f ca="1">SUMIFS(СВЦЭМ!$H$40:$H$759,СВЦЭМ!$A$40:$A$759,$A289,СВЦЭМ!$B$39:$B$758,U$260)+'СЕТ СН'!$F$12</f>
        <v>0</v>
      </c>
      <c r="V289" s="36">
        <f ca="1">SUMIFS(СВЦЭМ!$H$40:$H$759,СВЦЭМ!$A$40:$A$759,$A289,СВЦЭМ!$B$39:$B$758,V$260)+'СЕТ СН'!$F$12</f>
        <v>0</v>
      </c>
      <c r="W289" s="36">
        <f ca="1">SUMIFS(СВЦЭМ!$H$40:$H$759,СВЦЭМ!$A$40:$A$759,$A289,СВЦЭМ!$B$39:$B$758,W$260)+'СЕТ СН'!$F$12</f>
        <v>0</v>
      </c>
      <c r="X289" s="36">
        <f ca="1">SUMIFS(СВЦЭМ!$H$40:$H$759,СВЦЭМ!$A$40:$A$759,$A289,СВЦЭМ!$B$39:$B$758,X$260)+'СЕТ СН'!$F$12</f>
        <v>0</v>
      </c>
      <c r="Y289" s="36">
        <f ca="1">SUMIFS(СВЦЭМ!$H$40:$H$759,СВЦЭМ!$A$40:$A$759,$A289,СВЦЭМ!$B$39:$B$758,Y$260)+'СЕТ СН'!$F$12</f>
        <v>0</v>
      </c>
    </row>
    <row r="290" spans="1:27" ht="15.75" hidden="1" x14ac:dyDescent="0.2">
      <c r="A290" s="35">
        <f t="shared" si="7"/>
        <v>45412</v>
      </c>
      <c r="B290" s="36">
        <f ca="1">SUMIFS(СВЦЭМ!$H$40:$H$759,СВЦЭМ!$A$40:$A$759,$A290,СВЦЭМ!$B$39:$B$758,B$260)+'СЕТ СН'!$F$12</f>
        <v>0</v>
      </c>
      <c r="C290" s="36">
        <f ca="1">SUMIFS(СВЦЭМ!$H$40:$H$759,СВЦЭМ!$A$40:$A$759,$A290,СВЦЭМ!$B$39:$B$758,C$260)+'СЕТ СН'!$F$12</f>
        <v>0</v>
      </c>
      <c r="D290" s="36">
        <f ca="1">SUMIFS(СВЦЭМ!$H$40:$H$759,СВЦЭМ!$A$40:$A$759,$A290,СВЦЭМ!$B$39:$B$758,D$260)+'СЕТ СН'!$F$12</f>
        <v>0</v>
      </c>
      <c r="E290" s="36">
        <f ca="1">SUMIFS(СВЦЭМ!$H$40:$H$759,СВЦЭМ!$A$40:$A$759,$A290,СВЦЭМ!$B$39:$B$758,E$260)+'СЕТ СН'!$F$12</f>
        <v>0</v>
      </c>
      <c r="F290" s="36">
        <f ca="1">SUMIFS(СВЦЭМ!$H$40:$H$759,СВЦЭМ!$A$40:$A$759,$A290,СВЦЭМ!$B$39:$B$758,F$260)+'СЕТ СН'!$F$12</f>
        <v>0</v>
      </c>
      <c r="G290" s="36">
        <f ca="1">SUMIFS(СВЦЭМ!$H$40:$H$759,СВЦЭМ!$A$40:$A$759,$A290,СВЦЭМ!$B$39:$B$758,G$260)+'СЕТ СН'!$F$12</f>
        <v>0</v>
      </c>
      <c r="H290" s="36">
        <f ca="1">SUMIFS(СВЦЭМ!$H$40:$H$759,СВЦЭМ!$A$40:$A$759,$A290,СВЦЭМ!$B$39:$B$758,H$260)+'СЕТ СН'!$F$12</f>
        <v>0</v>
      </c>
      <c r="I290" s="36">
        <f ca="1">SUMIFS(СВЦЭМ!$H$40:$H$759,СВЦЭМ!$A$40:$A$759,$A290,СВЦЭМ!$B$39:$B$758,I$260)+'СЕТ СН'!$F$12</f>
        <v>0</v>
      </c>
      <c r="J290" s="36">
        <f ca="1">SUMIFS(СВЦЭМ!$H$40:$H$759,СВЦЭМ!$A$40:$A$759,$A290,СВЦЭМ!$B$39:$B$758,J$260)+'СЕТ СН'!$F$12</f>
        <v>0</v>
      </c>
      <c r="K290" s="36">
        <f ca="1">SUMIFS(СВЦЭМ!$H$40:$H$759,СВЦЭМ!$A$40:$A$759,$A290,СВЦЭМ!$B$39:$B$758,K$260)+'СЕТ СН'!$F$12</f>
        <v>0</v>
      </c>
      <c r="L290" s="36">
        <f ca="1">SUMIFS(СВЦЭМ!$H$40:$H$759,СВЦЭМ!$A$40:$A$759,$A290,СВЦЭМ!$B$39:$B$758,L$260)+'СЕТ СН'!$F$12</f>
        <v>0</v>
      </c>
      <c r="M290" s="36">
        <f ca="1">SUMIFS(СВЦЭМ!$H$40:$H$759,СВЦЭМ!$A$40:$A$759,$A290,СВЦЭМ!$B$39:$B$758,M$260)+'СЕТ СН'!$F$12</f>
        <v>0</v>
      </c>
      <c r="N290" s="36">
        <f ca="1">SUMIFS(СВЦЭМ!$H$40:$H$759,СВЦЭМ!$A$40:$A$759,$A290,СВЦЭМ!$B$39:$B$758,N$260)+'СЕТ СН'!$F$12</f>
        <v>0</v>
      </c>
      <c r="O290" s="36">
        <f ca="1">SUMIFS(СВЦЭМ!$H$40:$H$759,СВЦЭМ!$A$40:$A$759,$A290,СВЦЭМ!$B$39:$B$758,O$260)+'СЕТ СН'!$F$12</f>
        <v>0</v>
      </c>
      <c r="P290" s="36">
        <f ca="1">SUMIFS(СВЦЭМ!$H$40:$H$759,СВЦЭМ!$A$40:$A$759,$A290,СВЦЭМ!$B$39:$B$758,P$260)+'СЕТ СН'!$F$12</f>
        <v>0</v>
      </c>
      <c r="Q290" s="36">
        <f ca="1">SUMIFS(СВЦЭМ!$H$40:$H$759,СВЦЭМ!$A$40:$A$759,$A290,СВЦЭМ!$B$39:$B$758,Q$260)+'СЕТ СН'!$F$12</f>
        <v>0</v>
      </c>
      <c r="R290" s="36">
        <f ca="1">SUMIFS(СВЦЭМ!$H$40:$H$759,СВЦЭМ!$A$40:$A$759,$A290,СВЦЭМ!$B$39:$B$758,R$260)+'СЕТ СН'!$F$12</f>
        <v>0</v>
      </c>
      <c r="S290" s="36">
        <f ca="1">SUMIFS(СВЦЭМ!$H$40:$H$759,СВЦЭМ!$A$40:$A$759,$A290,СВЦЭМ!$B$39:$B$758,S$260)+'СЕТ СН'!$F$12</f>
        <v>0</v>
      </c>
      <c r="T290" s="36">
        <f ca="1">SUMIFS(СВЦЭМ!$H$40:$H$759,СВЦЭМ!$A$40:$A$759,$A290,СВЦЭМ!$B$39:$B$758,T$260)+'СЕТ СН'!$F$12</f>
        <v>0</v>
      </c>
      <c r="U290" s="36">
        <f ca="1">SUMIFS(СВЦЭМ!$H$40:$H$759,СВЦЭМ!$A$40:$A$759,$A290,СВЦЭМ!$B$39:$B$758,U$260)+'СЕТ СН'!$F$12</f>
        <v>0</v>
      </c>
      <c r="V290" s="36">
        <f ca="1">SUMIFS(СВЦЭМ!$H$40:$H$759,СВЦЭМ!$A$40:$A$759,$A290,СВЦЭМ!$B$39:$B$758,V$260)+'СЕТ СН'!$F$12</f>
        <v>0</v>
      </c>
      <c r="W290" s="36">
        <f ca="1">SUMIFS(СВЦЭМ!$H$40:$H$759,СВЦЭМ!$A$40:$A$759,$A290,СВЦЭМ!$B$39:$B$758,W$260)+'СЕТ СН'!$F$12</f>
        <v>0</v>
      </c>
      <c r="X290" s="36">
        <f ca="1">SUMIFS(СВЦЭМ!$H$40:$H$759,СВЦЭМ!$A$40:$A$759,$A290,СВЦЭМ!$B$39:$B$758,X$260)+'СЕТ СН'!$F$12</f>
        <v>0</v>
      </c>
      <c r="Y290" s="36">
        <f ca="1">SUMIFS(СВЦЭМ!$H$40:$H$759,СВЦЭМ!$A$40:$A$759,$A290,СВЦЭМ!$B$39:$B$758,Y$260)+'СЕТ СН'!$F$12</f>
        <v>0</v>
      </c>
    </row>
    <row r="291" spans="1:27" ht="15.75" hidden="1" x14ac:dyDescent="0.2">
      <c r="A291" s="35">
        <f t="shared" si="7"/>
        <v>45413</v>
      </c>
      <c r="B291" s="36">
        <f ca="1">SUMIFS(СВЦЭМ!$H$40:$H$759,СВЦЭМ!$A$40:$A$759,$A291,СВЦЭМ!$B$39:$B$758,B$260)+'СЕТ СН'!$F$12</f>
        <v>0</v>
      </c>
      <c r="C291" s="36">
        <f ca="1">SUMIFS(СВЦЭМ!$H$40:$H$759,СВЦЭМ!$A$40:$A$759,$A291,СВЦЭМ!$B$39:$B$758,C$260)+'СЕТ СН'!$F$12</f>
        <v>0</v>
      </c>
      <c r="D291" s="36">
        <f ca="1">SUMIFS(СВЦЭМ!$H$40:$H$759,СВЦЭМ!$A$40:$A$759,$A291,СВЦЭМ!$B$39:$B$758,D$260)+'СЕТ СН'!$F$12</f>
        <v>0</v>
      </c>
      <c r="E291" s="36">
        <f ca="1">SUMIFS(СВЦЭМ!$H$40:$H$759,СВЦЭМ!$A$40:$A$759,$A291,СВЦЭМ!$B$39:$B$758,E$260)+'СЕТ СН'!$F$12</f>
        <v>0</v>
      </c>
      <c r="F291" s="36">
        <f ca="1">SUMIFS(СВЦЭМ!$H$40:$H$759,СВЦЭМ!$A$40:$A$759,$A291,СВЦЭМ!$B$39:$B$758,F$260)+'СЕТ СН'!$F$12</f>
        <v>0</v>
      </c>
      <c r="G291" s="36">
        <f ca="1">SUMIFS(СВЦЭМ!$H$40:$H$759,СВЦЭМ!$A$40:$A$759,$A291,СВЦЭМ!$B$39:$B$758,G$260)+'СЕТ СН'!$F$12</f>
        <v>0</v>
      </c>
      <c r="H291" s="36">
        <f ca="1">SUMIFS(СВЦЭМ!$H$40:$H$759,СВЦЭМ!$A$40:$A$759,$A291,СВЦЭМ!$B$39:$B$758,H$260)+'СЕТ СН'!$F$12</f>
        <v>0</v>
      </c>
      <c r="I291" s="36">
        <f ca="1">SUMIFS(СВЦЭМ!$H$40:$H$759,СВЦЭМ!$A$40:$A$759,$A291,СВЦЭМ!$B$39:$B$758,I$260)+'СЕТ СН'!$F$12</f>
        <v>0</v>
      </c>
      <c r="J291" s="36">
        <f ca="1">SUMIFS(СВЦЭМ!$H$40:$H$759,СВЦЭМ!$A$40:$A$759,$A291,СВЦЭМ!$B$39:$B$758,J$260)+'СЕТ СН'!$F$12</f>
        <v>0</v>
      </c>
      <c r="K291" s="36">
        <f ca="1">SUMIFS(СВЦЭМ!$H$40:$H$759,СВЦЭМ!$A$40:$A$759,$A291,СВЦЭМ!$B$39:$B$758,K$260)+'СЕТ СН'!$F$12</f>
        <v>0</v>
      </c>
      <c r="L291" s="36">
        <f ca="1">SUMIFS(СВЦЭМ!$H$40:$H$759,СВЦЭМ!$A$40:$A$759,$A291,СВЦЭМ!$B$39:$B$758,L$260)+'СЕТ СН'!$F$12</f>
        <v>0</v>
      </c>
      <c r="M291" s="36">
        <f ca="1">SUMIFS(СВЦЭМ!$H$40:$H$759,СВЦЭМ!$A$40:$A$759,$A291,СВЦЭМ!$B$39:$B$758,M$260)+'СЕТ СН'!$F$12</f>
        <v>0</v>
      </c>
      <c r="N291" s="36">
        <f ca="1">SUMIFS(СВЦЭМ!$H$40:$H$759,СВЦЭМ!$A$40:$A$759,$A291,СВЦЭМ!$B$39:$B$758,N$260)+'СЕТ СН'!$F$12</f>
        <v>0</v>
      </c>
      <c r="O291" s="36">
        <f ca="1">SUMIFS(СВЦЭМ!$H$40:$H$759,СВЦЭМ!$A$40:$A$759,$A291,СВЦЭМ!$B$39:$B$758,O$260)+'СЕТ СН'!$F$12</f>
        <v>0</v>
      </c>
      <c r="P291" s="36">
        <f ca="1">SUMIFS(СВЦЭМ!$H$40:$H$759,СВЦЭМ!$A$40:$A$759,$A291,СВЦЭМ!$B$39:$B$758,P$260)+'СЕТ СН'!$F$12</f>
        <v>0</v>
      </c>
      <c r="Q291" s="36">
        <f ca="1">SUMIFS(СВЦЭМ!$H$40:$H$759,СВЦЭМ!$A$40:$A$759,$A291,СВЦЭМ!$B$39:$B$758,Q$260)+'СЕТ СН'!$F$12</f>
        <v>0</v>
      </c>
      <c r="R291" s="36">
        <f ca="1">SUMIFS(СВЦЭМ!$H$40:$H$759,СВЦЭМ!$A$40:$A$759,$A291,СВЦЭМ!$B$39:$B$758,R$260)+'СЕТ СН'!$F$12</f>
        <v>0</v>
      </c>
      <c r="S291" s="36">
        <f ca="1">SUMIFS(СВЦЭМ!$H$40:$H$759,СВЦЭМ!$A$40:$A$759,$A291,СВЦЭМ!$B$39:$B$758,S$260)+'СЕТ СН'!$F$12</f>
        <v>0</v>
      </c>
      <c r="T291" s="36">
        <f ca="1">SUMIFS(СВЦЭМ!$H$40:$H$759,СВЦЭМ!$A$40:$A$759,$A291,СВЦЭМ!$B$39:$B$758,T$260)+'СЕТ СН'!$F$12</f>
        <v>0</v>
      </c>
      <c r="U291" s="36">
        <f ca="1">SUMIFS(СВЦЭМ!$H$40:$H$759,СВЦЭМ!$A$40:$A$759,$A291,СВЦЭМ!$B$39:$B$758,U$260)+'СЕТ СН'!$F$12</f>
        <v>0</v>
      </c>
      <c r="V291" s="36">
        <f ca="1">SUMIFS(СВЦЭМ!$H$40:$H$759,СВЦЭМ!$A$40:$A$759,$A291,СВЦЭМ!$B$39:$B$758,V$260)+'СЕТ СН'!$F$12</f>
        <v>0</v>
      </c>
      <c r="W291" s="36">
        <f ca="1">SUMIFS(СВЦЭМ!$H$40:$H$759,СВЦЭМ!$A$40:$A$759,$A291,СВЦЭМ!$B$39:$B$758,W$260)+'СЕТ СН'!$F$12</f>
        <v>0</v>
      </c>
      <c r="X291" s="36">
        <f ca="1">SUMIFS(СВЦЭМ!$H$40:$H$759,СВЦЭМ!$A$40:$A$759,$A291,СВЦЭМ!$B$39:$B$758,X$260)+'СЕТ СН'!$F$12</f>
        <v>0</v>
      </c>
      <c r="Y291" s="36">
        <f ca="1">SUMIFS(СВЦЭМ!$H$40:$H$759,СВЦЭМ!$A$40:$A$759,$A291,СВЦЭМ!$B$39:$B$758,Y$260)+'СЕТ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3" t="s">
        <v>7</v>
      </c>
      <c r="B294" s="127" t="s">
        <v>118</v>
      </c>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9"/>
    </row>
    <row r="295" spans="1:27" ht="12.75" hidden="1" customHeight="1" x14ac:dyDescent="0.2">
      <c r="A295" s="134"/>
      <c r="B295" s="130"/>
      <c r="C295" s="131"/>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2"/>
    </row>
    <row r="296" spans="1:27" s="46" customFormat="1" ht="12.75" hidden="1" customHeight="1" x14ac:dyDescent="0.2">
      <c r="A296" s="135"/>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01.04.2024</v>
      </c>
      <c r="B297" s="36">
        <f ca="1">SUMIFS(СВЦЭМ!$I$40:$I$759,СВЦЭМ!$A$40:$A$759,$A297,СВЦЭМ!$B$39:$B$758,B$296)+'СЕТ СН'!$F$13</f>
        <v>0</v>
      </c>
      <c r="C297" s="36">
        <f ca="1">SUMIFS(СВЦЭМ!$I$40:$I$759,СВЦЭМ!$A$40:$A$759,$A297,СВЦЭМ!$B$39:$B$758,C$296)+'СЕТ СН'!$F$13</f>
        <v>0</v>
      </c>
      <c r="D297" s="36">
        <f ca="1">SUMIFS(СВЦЭМ!$I$40:$I$759,СВЦЭМ!$A$40:$A$759,$A297,СВЦЭМ!$B$39:$B$758,D$296)+'СЕТ СН'!$F$13</f>
        <v>0</v>
      </c>
      <c r="E297" s="36">
        <f ca="1">SUMIFS(СВЦЭМ!$I$40:$I$759,СВЦЭМ!$A$40:$A$759,$A297,СВЦЭМ!$B$39:$B$758,E$296)+'СЕТ СН'!$F$13</f>
        <v>0</v>
      </c>
      <c r="F297" s="36">
        <f ca="1">SUMIFS(СВЦЭМ!$I$40:$I$759,СВЦЭМ!$A$40:$A$759,$A297,СВЦЭМ!$B$39:$B$758,F$296)+'СЕТ СН'!$F$13</f>
        <v>0</v>
      </c>
      <c r="G297" s="36">
        <f ca="1">SUMIFS(СВЦЭМ!$I$40:$I$759,СВЦЭМ!$A$40:$A$759,$A297,СВЦЭМ!$B$39:$B$758,G$296)+'СЕТ СН'!$F$13</f>
        <v>0</v>
      </c>
      <c r="H297" s="36">
        <f ca="1">SUMIFS(СВЦЭМ!$I$40:$I$759,СВЦЭМ!$A$40:$A$759,$A297,СВЦЭМ!$B$39:$B$758,H$296)+'СЕТ СН'!$F$13</f>
        <v>0</v>
      </c>
      <c r="I297" s="36">
        <f ca="1">SUMIFS(СВЦЭМ!$I$40:$I$759,СВЦЭМ!$A$40:$A$759,$A297,СВЦЭМ!$B$39:$B$758,I$296)+'СЕТ СН'!$F$13</f>
        <v>0</v>
      </c>
      <c r="J297" s="36">
        <f ca="1">SUMIFS(СВЦЭМ!$I$40:$I$759,СВЦЭМ!$A$40:$A$759,$A297,СВЦЭМ!$B$39:$B$758,J$296)+'СЕТ СН'!$F$13</f>
        <v>0</v>
      </c>
      <c r="K297" s="36">
        <f ca="1">SUMIFS(СВЦЭМ!$I$40:$I$759,СВЦЭМ!$A$40:$A$759,$A297,СВЦЭМ!$B$39:$B$758,K$296)+'СЕТ СН'!$F$13</f>
        <v>0</v>
      </c>
      <c r="L297" s="36">
        <f ca="1">SUMIFS(СВЦЭМ!$I$40:$I$759,СВЦЭМ!$A$40:$A$759,$A297,СВЦЭМ!$B$39:$B$758,L$296)+'СЕТ СН'!$F$13</f>
        <v>0</v>
      </c>
      <c r="M297" s="36">
        <f ca="1">SUMIFS(СВЦЭМ!$I$40:$I$759,СВЦЭМ!$A$40:$A$759,$A297,СВЦЭМ!$B$39:$B$758,M$296)+'СЕТ СН'!$F$13</f>
        <v>0</v>
      </c>
      <c r="N297" s="36">
        <f ca="1">SUMIFS(СВЦЭМ!$I$40:$I$759,СВЦЭМ!$A$40:$A$759,$A297,СВЦЭМ!$B$39:$B$758,N$296)+'СЕТ СН'!$F$13</f>
        <v>0</v>
      </c>
      <c r="O297" s="36">
        <f ca="1">SUMIFS(СВЦЭМ!$I$40:$I$759,СВЦЭМ!$A$40:$A$759,$A297,СВЦЭМ!$B$39:$B$758,O$296)+'СЕТ СН'!$F$13</f>
        <v>0</v>
      </c>
      <c r="P297" s="36">
        <f ca="1">SUMIFS(СВЦЭМ!$I$40:$I$759,СВЦЭМ!$A$40:$A$759,$A297,СВЦЭМ!$B$39:$B$758,P$296)+'СЕТ СН'!$F$13</f>
        <v>0</v>
      </c>
      <c r="Q297" s="36">
        <f ca="1">SUMIFS(СВЦЭМ!$I$40:$I$759,СВЦЭМ!$A$40:$A$759,$A297,СВЦЭМ!$B$39:$B$758,Q$296)+'СЕТ СН'!$F$13</f>
        <v>0</v>
      </c>
      <c r="R297" s="36">
        <f ca="1">SUMIFS(СВЦЭМ!$I$40:$I$759,СВЦЭМ!$A$40:$A$759,$A297,СВЦЭМ!$B$39:$B$758,R$296)+'СЕТ СН'!$F$13</f>
        <v>0</v>
      </c>
      <c r="S297" s="36">
        <f ca="1">SUMIFS(СВЦЭМ!$I$40:$I$759,СВЦЭМ!$A$40:$A$759,$A297,СВЦЭМ!$B$39:$B$758,S$296)+'СЕТ СН'!$F$13</f>
        <v>0</v>
      </c>
      <c r="T297" s="36">
        <f ca="1">SUMIFS(СВЦЭМ!$I$40:$I$759,СВЦЭМ!$A$40:$A$759,$A297,СВЦЭМ!$B$39:$B$758,T$296)+'СЕТ СН'!$F$13</f>
        <v>0</v>
      </c>
      <c r="U297" s="36">
        <f ca="1">SUMIFS(СВЦЭМ!$I$40:$I$759,СВЦЭМ!$A$40:$A$759,$A297,СВЦЭМ!$B$39:$B$758,U$296)+'СЕТ СН'!$F$13</f>
        <v>0</v>
      </c>
      <c r="V297" s="36">
        <f ca="1">SUMIFS(СВЦЭМ!$I$40:$I$759,СВЦЭМ!$A$40:$A$759,$A297,СВЦЭМ!$B$39:$B$758,V$296)+'СЕТ СН'!$F$13</f>
        <v>0</v>
      </c>
      <c r="W297" s="36">
        <f ca="1">SUMIFS(СВЦЭМ!$I$40:$I$759,СВЦЭМ!$A$40:$A$759,$A297,СВЦЭМ!$B$39:$B$758,W$296)+'СЕТ СН'!$F$13</f>
        <v>0</v>
      </c>
      <c r="X297" s="36">
        <f ca="1">SUMIFS(СВЦЭМ!$I$40:$I$759,СВЦЭМ!$A$40:$A$759,$A297,СВЦЭМ!$B$39:$B$758,X$296)+'СЕТ СН'!$F$13</f>
        <v>0</v>
      </c>
      <c r="Y297" s="36">
        <f ca="1">SUMIFS(СВЦЭМ!$I$40:$I$759,СВЦЭМ!$A$40:$A$759,$A297,СВЦЭМ!$B$39:$B$758,Y$296)+'СЕТ СН'!$F$13</f>
        <v>0</v>
      </c>
      <c r="AA297" s="45"/>
    </row>
    <row r="298" spans="1:27" ht="15.75" hidden="1" x14ac:dyDescent="0.2">
      <c r="A298" s="35">
        <f>A297+1</f>
        <v>45384</v>
      </c>
      <c r="B298" s="36">
        <f ca="1">SUMIFS(СВЦЭМ!$I$40:$I$759,СВЦЭМ!$A$40:$A$759,$A298,СВЦЭМ!$B$39:$B$758,B$296)+'СЕТ СН'!$F$13</f>
        <v>0</v>
      </c>
      <c r="C298" s="36">
        <f ca="1">SUMIFS(СВЦЭМ!$I$40:$I$759,СВЦЭМ!$A$40:$A$759,$A298,СВЦЭМ!$B$39:$B$758,C$296)+'СЕТ СН'!$F$13</f>
        <v>0</v>
      </c>
      <c r="D298" s="36">
        <f ca="1">SUMIFS(СВЦЭМ!$I$40:$I$759,СВЦЭМ!$A$40:$A$759,$A298,СВЦЭМ!$B$39:$B$758,D$296)+'СЕТ СН'!$F$13</f>
        <v>0</v>
      </c>
      <c r="E298" s="36">
        <f ca="1">SUMIFS(СВЦЭМ!$I$40:$I$759,СВЦЭМ!$A$40:$A$759,$A298,СВЦЭМ!$B$39:$B$758,E$296)+'СЕТ СН'!$F$13</f>
        <v>0</v>
      </c>
      <c r="F298" s="36">
        <f ca="1">SUMIFS(СВЦЭМ!$I$40:$I$759,СВЦЭМ!$A$40:$A$759,$A298,СВЦЭМ!$B$39:$B$758,F$296)+'СЕТ СН'!$F$13</f>
        <v>0</v>
      </c>
      <c r="G298" s="36">
        <f ca="1">SUMIFS(СВЦЭМ!$I$40:$I$759,СВЦЭМ!$A$40:$A$759,$A298,СВЦЭМ!$B$39:$B$758,G$296)+'СЕТ СН'!$F$13</f>
        <v>0</v>
      </c>
      <c r="H298" s="36">
        <f ca="1">SUMIFS(СВЦЭМ!$I$40:$I$759,СВЦЭМ!$A$40:$A$759,$A298,СВЦЭМ!$B$39:$B$758,H$296)+'СЕТ СН'!$F$13</f>
        <v>0</v>
      </c>
      <c r="I298" s="36">
        <f ca="1">SUMIFS(СВЦЭМ!$I$40:$I$759,СВЦЭМ!$A$40:$A$759,$A298,СВЦЭМ!$B$39:$B$758,I$296)+'СЕТ СН'!$F$13</f>
        <v>0</v>
      </c>
      <c r="J298" s="36">
        <f ca="1">SUMIFS(СВЦЭМ!$I$40:$I$759,СВЦЭМ!$A$40:$A$759,$A298,СВЦЭМ!$B$39:$B$758,J$296)+'СЕТ СН'!$F$13</f>
        <v>0</v>
      </c>
      <c r="K298" s="36">
        <f ca="1">SUMIFS(СВЦЭМ!$I$40:$I$759,СВЦЭМ!$A$40:$A$759,$A298,СВЦЭМ!$B$39:$B$758,K$296)+'СЕТ СН'!$F$13</f>
        <v>0</v>
      </c>
      <c r="L298" s="36">
        <f ca="1">SUMIFS(СВЦЭМ!$I$40:$I$759,СВЦЭМ!$A$40:$A$759,$A298,СВЦЭМ!$B$39:$B$758,L$296)+'СЕТ СН'!$F$13</f>
        <v>0</v>
      </c>
      <c r="M298" s="36">
        <f ca="1">SUMIFS(СВЦЭМ!$I$40:$I$759,СВЦЭМ!$A$40:$A$759,$A298,СВЦЭМ!$B$39:$B$758,M$296)+'СЕТ СН'!$F$13</f>
        <v>0</v>
      </c>
      <c r="N298" s="36">
        <f ca="1">SUMIFS(СВЦЭМ!$I$40:$I$759,СВЦЭМ!$A$40:$A$759,$A298,СВЦЭМ!$B$39:$B$758,N$296)+'СЕТ СН'!$F$13</f>
        <v>0</v>
      </c>
      <c r="O298" s="36">
        <f ca="1">SUMIFS(СВЦЭМ!$I$40:$I$759,СВЦЭМ!$A$40:$A$759,$A298,СВЦЭМ!$B$39:$B$758,O$296)+'СЕТ СН'!$F$13</f>
        <v>0</v>
      </c>
      <c r="P298" s="36">
        <f ca="1">SUMIFS(СВЦЭМ!$I$40:$I$759,СВЦЭМ!$A$40:$A$759,$A298,СВЦЭМ!$B$39:$B$758,P$296)+'СЕТ СН'!$F$13</f>
        <v>0</v>
      </c>
      <c r="Q298" s="36">
        <f ca="1">SUMIFS(СВЦЭМ!$I$40:$I$759,СВЦЭМ!$A$40:$A$759,$A298,СВЦЭМ!$B$39:$B$758,Q$296)+'СЕТ СН'!$F$13</f>
        <v>0</v>
      </c>
      <c r="R298" s="36">
        <f ca="1">SUMIFS(СВЦЭМ!$I$40:$I$759,СВЦЭМ!$A$40:$A$759,$A298,СВЦЭМ!$B$39:$B$758,R$296)+'СЕТ СН'!$F$13</f>
        <v>0</v>
      </c>
      <c r="S298" s="36">
        <f ca="1">SUMIFS(СВЦЭМ!$I$40:$I$759,СВЦЭМ!$A$40:$A$759,$A298,СВЦЭМ!$B$39:$B$758,S$296)+'СЕТ СН'!$F$13</f>
        <v>0</v>
      </c>
      <c r="T298" s="36">
        <f ca="1">SUMIFS(СВЦЭМ!$I$40:$I$759,СВЦЭМ!$A$40:$A$759,$A298,СВЦЭМ!$B$39:$B$758,T$296)+'СЕТ СН'!$F$13</f>
        <v>0</v>
      </c>
      <c r="U298" s="36">
        <f ca="1">SUMIFS(СВЦЭМ!$I$40:$I$759,СВЦЭМ!$A$40:$A$759,$A298,СВЦЭМ!$B$39:$B$758,U$296)+'СЕТ СН'!$F$13</f>
        <v>0</v>
      </c>
      <c r="V298" s="36">
        <f ca="1">SUMIFS(СВЦЭМ!$I$40:$I$759,СВЦЭМ!$A$40:$A$759,$A298,СВЦЭМ!$B$39:$B$758,V$296)+'СЕТ СН'!$F$13</f>
        <v>0</v>
      </c>
      <c r="W298" s="36">
        <f ca="1">SUMIFS(СВЦЭМ!$I$40:$I$759,СВЦЭМ!$A$40:$A$759,$A298,СВЦЭМ!$B$39:$B$758,W$296)+'СЕТ СН'!$F$13</f>
        <v>0</v>
      </c>
      <c r="X298" s="36">
        <f ca="1">SUMIFS(СВЦЭМ!$I$40:$I$759,СВЦЭМ!$A$40:$A$759,$A298,СВЦЭМ!$B$39:$B$758,X$296)+'СЕТ СН'!$F$13</f>
        <v>0</v>
      </c>
      <c r="Y298" s="36">
        <f ca="1">SUMIFS(СВЦЭМ!$I$40:$I$759,СВЦЭМ!$A$40:$A$759,$A298,СВЦЭМ!$B$39:$B$758,Y$296)+'СЕТ СН'!$F$13</f>
        <v>0</v>
      </c>
    </row>
    <row r="299" spans="1:27" ht="15.75" hidden="1" x14ac:dyDescent="0.2">
      <c r="A299" s="35">
        <f t="shared" ref="A299:A327" si="8">A298+1</f>
        <v>45385</v>
      </c>
      <c r="B299" s="36">
        <f ca="1">SUMIFS(СВЦЭМ!$I$40:$I$759,СВЦЭМ!$A$40:$A$759,$A299,СВЦЭМ!$B$39:$B$758,B$296)+'СЕТ СН'!$F$13</f>
        <v>0</v>
      </c>
      <c r="C299" s="36">
        <f ca="1">SUMIFS(СВЦЭМ!$I$40:$I$759,СВЦЭМ!$A$40:$A$759,$A299,СВЦЭМ!$B$39:$B$758,C$296)+'СЕТ СН'!$F$13</f>
        <v>0</v>
      </c>
      <c r="D299" s="36">
        <f ca="1">SUMIFS(СВЦЭМ!$I$40:$I$759,СВЦЭМ!$A$40:$A$759,$A299,СВЦЭМ!$B$39:$B$758,D$296)+'СЕТ СН'!$F$13</f>
        <v>0</v>
      </c>
      <c r="E299" s="36">
        <f ca="1">SUMIFS(СВЦЭМ!$I$40:$I$759,СВЦЭМ!$A$40:$A$759,$A299,СВЦЭМ!$B$39:$B$758,E$296)+'СЕТ СН'!$F$13</f>
        <v>0</v>
      </c>
      <c r="F299" s="36">
        <f ca="1">SUMIFS(СВЦЭМ!$I$40:$I$759,СВЦЭМ!$A$40:$A$759,$A299,СВЦЭМ!$B$39:$B$758,F$296)+'СЕТ СН'!$F$13</f>
        <v>0</v>
      </c>
      <c r="G299" s="36">
        <f ca="1">SUMIFS(СВЦЭМ!$I$40:$I$759,СВЦЭМ!$A$40:$A$759,$A299,СВЦЭМ!$B$39:$B$758,G$296)+'СЕТ СН'!$F$13</f>
        <v>0</v>
      </c>
      <c r="H299" s="36">
        <f ca="1">SUMIFS(СВЦЭМ!$I$40:$I$759,СВЦЭМ!$A$40:$A$759,$A299,СВЦЭМ!$B$39:$B$758,H$296)+'СЕТ СН'!$F$13</f>
        <v>0</v>
      </c>
      <c r="I299" s="36">
        <f ca="1">SUMIFS(СВЦЭМ!$I$40:$I$759,СВЦЭМ!$A$40:$A$759,$A299,СВЦЭМ!$B$39:$B$758,I$296)+'СЕТ СН'!$F$13</f>
        <v>0</v>
      </c>
      <c r="J299" s="36">
        <f ca="1">SUMIFS(СВЦЭМ!$I$40:$I$759,СВЦЭМ!$A$40:$A$759,$A299,СВЦЭМ!$B$39:$B$758,J$296)+'СЕТ СН'!$F$13</f>
        <v>0</v>
      </c>
      <c r="K299" s="36">
        <f ca="1">SUMIFS(СВЦЭМ!$I$40:$I$759,СВЦЭМ!$A$40:$A$759,$A299,СВЦЭМ!$B$39:$B$758,K$296)+'СЕТ СН'!$F$13</f>
        <v>0</v>
      </c>
      <c r="L299" s="36">
        <f ca="1">SUMIFS(СВЦЭМ!$I$40:$I$759,СВЦЭМ!$A$40:$A$759,$A299,СВЦЭМ!$B$39:$B$758,L$296)+'СЕТ СН'!$F$13</f>
        <v>0</v>
      </c>
      <c r="M299" s="36">
        <f ca="1">SUMIFS(СВЦЭМ!$I$40:$I$759,СВЦЭМ!$A$40:$A$759,$A299,СВЦЭМ!$B$39:$B$758,M$296)+'СЕТ СН'!$F$13</f>
        <v>0</v>
      </c>
      <c r="N299" s="36">
        <f ca="1">SUMIFS(СВЦЭМ!$I$40:$I$759,СВЦЭМ!$A$40:$A$759,$A299,СВЦЭМ!$B$39:$B$758,N$296)+'СЕТ СН'!$F$13</f>
        <v>0</v>
      </c>
      <c r="O299" s="36">
        <f ca="1">SUMIFS(СВЦЭМ!$I$40:$I$759,СВЦЭМ!$A$40:$A$759,$A299,СВЦЭМ!$B$39:$B$758,O$296)+'СЕТ СН'!$F$13</f>
        <v>0</v>
      </c>
      <c r="P299" s="36">
        <f ca="1">SUMIFS(СВЦЭМ!$I$40:$I$759,СВЦЭМ!$A$40:$A$759,$A299,СВЦЭМ!$B$39:$B$758,P$296)+'СЕТ СН'!$F$13</f>
        <v>0</v>
      </c>
      <c r="Q299" s="36">
        <f ca="1">SUMIFS(СВЦЭМ!$I$40:$I$759,СВЦЭМ!$A$40:$A$759,$A299,СВЦЭМ!$B$39:$B$758,Q$296)+'СЕТ СН'!$F$13</f>
        <v>0</v>
      </c>
      <c r="R299" s="36">
        <f ca="1">SUMIFS(СВЦЭМ!$I$40:$I$759,СВЦЭМ!$A$40:$A$759,$A299,СВЦЭМ!$B$39:$B$758,R$296)+'СЕТ СН'!$F$13</f>
        <v>0</v>
      </c>
      <c r="S299" s="36">
        <f ca="1">SUMIFS(СВЦЭМ!$I$40:$I$759,СВЦЭМ!$A$40:$A$759,$A299,СВЦЭМ!$B$39:$B$758,S$296)+'СЕТ СН'!$F$13</f>
        <v>0</v>
      </c>
      <c r="T299" s="36">
        <f ca="1">SUMIFS(СВЦЭМ!$I$40:$I$759,СВЦЭМ!$A$40:$A$759,$A299,СВЦЭМ!$B$39:$B$758,T$296)+'СЕТ СН'!$F$13</f>
        <v>0</v>
      </c>
      <c r="U299" s="36">
        <f ca="1">SUMIFS(СВЦЭМ!$I$40:$I$759,СВЦЭМ!$A$40:$A$759,$A299,СВЦЭМ!$B$39:$B$758,U$296)+'СЕТ СН'!$F$13</f>
        <v>0</v>
      </c>
      <c r="V299" s="36">
        <f ca="1">SUMIFS(СВЦЭМ!$I$40:$I$759,СВЦЭМ!$A$40:$A$759,$A299,СВЦЭМ!$B$39:$B$758,V$296)+'СЕТ СН'!$F$13</f>
        <v>0</v>
      </c>
      <c r="W299" s="36">
        <f ca="1">SUMIFS(СВЦЭМ!$I$40:$I$759,СВЦЭМ!$A$40:$A$759,$A299,СВЦЭМ!$B$39:$B$758,W$296)+'СЕТ СН'!$F$13</f>
        <v>0</v>
      </c>
      <c r="X299" s="36">
        <f ca="1">SUMIFS(СВЦЭМ!$I$40:$I$759,СВЦЭМ!$A$40:$A$759,$A299,СВЦЭМ!$B$39:$B$758,X$296)+'СЕТ СН'!$F$13</f>
        <v>0</v>
      </c>
      <c r="Y299" s="36">
        <f ca="1">SUMIFS(СВЦЭМ!$I$40:$I$759,СВЦЭМ!$A$40:$A$759,$A299,СВЦЭМ!$B$39:$B$758,Y$296)+'СЕТ СН'!$F$13</f>
        <v>0</v>
      </c>
    </row>
    <row r="300" spans="1:27" ht="15.75" hidden="1" x14ac:dyDescent="0.2">
      <c r="A300" s="35">
        <f t="shared" si="8"/>
        <v>45386</v>
      </c>
      <c r="B300" s="36">
        <f ca="1">SUMIFS(СВЦЭМ!$I$40:$I$759,СВЦЭМ!$A$40:$A$759,$A300,СВЦЭМ!$B$39:$B$758,B$296)+'СЕТ СН'!$F$13</f>
        <v>0</v>
      </c>
      <c r="C300" s="36">
        <f ca="1">SUMIFS(СВЦЭМ!$I$40:$I$759,СВЦЭМ!$A$40:$A$759,$A300,СВЦЭМ!$B$39:$B$758,C$296)+'СЕТ СН'!$F$13</f>
        <v>0</v>
      </c>
      <c r="D300" s="36">
        <f ca="1">SUMIFS(СВЦЭМ!$I$40:$I$759,СВЦЭМ!$A$40:$A$759,$A300,СВЦЭМ!$B$39:$B$758,D$296)+'СЕТ СН'!$F$13</f>
        <v>0</v>
      </c>
      <c r="E300" s="36">
        <f ca="1">SUMIFS(СВЦЭМ!$I$40:$I$759,СВЦЭМ!$A$40:$A$759,$A300,СВЦЭМ!$B$39:$B$758,E$296)+'СЕТ СН'!$F$13</f>
        <v>0</v>
      </c>
      <c r="F300" s="36">
        <f ca="1">SUMIFS(СВЦЭМ!$I$40:$I$759,СВЦЭМ!$A$40:$A$759,$A300,СВЦЭМ!$B$39:$B$758,F$296)+'СЕТ СН'!$F$13</f>
        <v>0</v>
      </c>
      <c r="G300" s="36">
        <f ca="1">SUMIFS(СВЦЭМ!$I$40:$I$759,СВЦЭМ!$A$40:$A$759,$A300,СВЦЭМ!$B$39:$B$758,G$296)+'СЕТ СН'!$F$13</f>
        <v>0</v>
      </c>
      <c r="H300" s="36">
        <f ca="1">SUMIFS(СВЦЭМ!$I$40:$I$759,СВЦЭМ!$A$40:$A$759,$A300,СВЦЭМ!$B$39:$B$758,H$296)+'СЕТ СН'!$F$13</f>
        <v>0</v>
      </c>
      <c r="I300" s="36">
        <f ca="1">SUMIFS(СВЦЭМ!$I$40:$I$759,СВЦЭМ!$A$40:$A$759,$A300,СВЦЭМ!$B$39:$B$758,I$296)+'СЕТ СН'!$F$13</f>
        <v>0</v>
      </c>
      <c r="J300" s="36">
        <f ca="1">SUMIFS(СВЦЭМ!$I$40:$I$759,СВЦЭМ!$A$40:$A$759,$A300,СВЦЭМ!$B$39:$B$758,J$296)+'СЕТ СН'!$F$13</f>
        <v>0</v>
      </c>
      <c r="K300" s="36">
        <f ca="1">SUMIFS(СВЦЭМ!$I$40:$I$759,СВЦЭМ!$A$40:$A$759,$A300,СВЦЭМ!$B$39:$B$758,K$296)+'СЕТ СН'!$F$13</f>
        <v>0</v>
      </c>
      <c r="L300" s="36">
        <f ca="1">SUMIFS(СВЦЭМ!$I$40:$I$759,СВЦЭМ!$A$40:$A$759,$A300,СВЦЭМ!$B$39:$B$758,L$296)+'СЕТ СН'!$F$13</f>
        <v>0</v>
      </c>
      <c r="M300" s="36">
        <f ca="1">SUMIFS(СВЦЭМ!$I$40:$I$759,СВЦЭМ!$A$40:$A$759,$A300,СВЦЭМ!$B$39:$B$758,M$296)+'СЕТ СН'!$F$13</f>
        <v>0</v>
      </c>
      <c r="N300" s="36">
        <f ca="1">SUMIFS(СВЦЭМ!$I$40:$I$759,СВЦЭМ!$A$40:$A$759,$A300,СВЦЭМ!$B$39:$B$758,N$296)+'СЕТ СН'!$F$13</f>
        <v>0</v>
      </c>
      <c r="O300" s="36">
        <f ca="1">SUMIFS(СВЦЭМ!$I$40:$I$759,СВЦЭМ!$A$40:$A$759,$A300,СВЦЭМ!$B$39:$B$758,O$296)+'СЕТ СН'!$F$13</f>
        <v>0</v>
      </c>
      <c r="P300" s="36">
        <f ca="1">SUMIFS(СВЦЭМ!$I$40:$I$759,СВЦЭМ!$A$40:$A$759,$A300,СВЦЭМ!$B$39:$B$758,P$296)+'СЕТ СН'!$F$13</f>
        <v>0</v>
      </c>
      <c r="Q300" s="36">
        <f ca="1">SUMIFS(СВЦЭМ!$I$40:$I$759,СВЦЭМ!$A$40:$A$759,$A300,СВЦЭМ!$B$39:$B$758,Q$296)+'СЕТ СН'!$F$13</f>
        <v>0</v>
      </c>
      <c r="R300" s="36">
        <f ca="1">SUMIFS(СВЦЭМ!$I$40:$I$759,СВЦЭМ!$A$40:$A$759,$A300,СВЦЭМ!$B$39:$B$758,R$296)+'СЕТ СН'!$F$13</f>
        <v>0</v>
      </c>
      <c r="S300" s="36">
        <f ca="1">SUMIFS(СВЦЭМ!$I$40:$I$759,СВЦЭМ!$A$40:$A$759,$A300,СВЦЭМ!$B$39:$B$758,S$296)+'СЕТ СН'!$F$13</f>
        <v>0</v>
      </c>
      <c r="T300" s="36">
        <f ca="1">SUMIFS(СВЦЭМ!$I$40:$I$759,СВЦЭМ!$A$40:$A$759,$A300,СВЦЭМ!$B$39:$B$758,T$296)+'СЕТ СН'!$F$13</f>
        <v>0</v>
      </c>
      <c r="U300" s="36">
        <f ca="1">SUMIFS(СВЦЭМ!$I$40:$I$759,СВЦЭМ!$A$40:$A$759,$A300,СВЦЭМ!$B$39:$B$758,U$296)+'СЕТ СН'!$F$13</f>
        <v>0</v>
      </c>
      <c r="V300" s="36">
        <f ca="1">SUMIFS(СВЦЭМ!$I$40:$I$759,СВЦЭМ!$A$40:$A$759,$A300,СВЦЭМ!$B$39:$B$758,V$296)+'СЕТ СН'!$F$13</f>
        <v>0</v>
      </c>
      <c r="W300" s="36">
        <f ca="1">SUMIFS(СВЦЭМ!$I$40:$I$759,СВЦЭМ!$A$40:$A$759,$A300,СВЦЭМ!$B$39:$B$758,W$296)+'СЕТ СН'!$F$13</f>
        <v>0</v>
      </c>
      <c r="X300" s="36">
        <f ca="1">SUMIFS(СВЦЭМ!$I$40:$I$759,СВЦЭМ!$A$40:$A$759,$A300,СВЦЭМ!$B$39:$B$758,X$296)+'СЕТ СН'!$F$13</f>
        <v>0</v>
      </c>
      <c r="Y300" s="36">
        <f ca="1">SUMIFS(СВЦЭМ!$I$40:$I$759,СВЦЭМ!$A$40:$A$759,$A300,СВЦЭМ!$B$39:$B$758,Y$296)+'СЕТ СН'!$F$13</f>
        <v>0</v>
      </c>
    </row>
    <row r="301" spans="1:27" ht="15.75" hidden="1" x14ac:dyDescent="0.2">
      <c r="A301" s="35">
        <f t="shared" si="8"/>
        <v>45387</v>
      </c>
      <c r="B301" s="36">
        <f ca="1">SUMIFS(СВЦЭМ!$I$40:$I$759,СВЦЭМ!$A$40:$A$759,$A301,СВЦЭМ!$B$39:$B$758,B$296)+'СЕТ СН'!$F$13</f>
        <v>0</v>
      </c>
      <c r="C301" s="36">
        <f ca="1">SUMIFS(СВЦЭМ!$I$40:$I$759,СВЦЭМ!$A$40:$A$759,$A301,СВЦЭМ!$B$39:$B$758,C$296)+'СЕТ СН'!$F$13</f>
        <v>0</v>
      </c>
      <c r="D301" s="36">
        <f ca="1">SUMIFS(СВЦЭМ!$I$40:$I$759,СВЦЭМ!$A$40:$A$759,$A301,СВЦЭМ!$B$39:$B$758,D$296)+'СЕТ СН'!$F$13</f>
        <v>0</v>
      </c>
      <c r="E301" s="36">
        <f ca="1">SUMIFS(СВЦЭМ!$I$40:$I$759,СВЦЭМ!$A$40:$A$759,$A301,СВЦЭМ!$B$39:$B$758,E$296)+'СЕТ СН'!$F$13</f>
        <v>0</v>
      </c>
      <c r="F301" s="36">
        <f ca="1">SUMIFS(СВЦЭМ!$I$40:$I$759,СВЦЭМ!$A$40:$A$759,$A301,СВЦЭМ!$B$39:$B$758,F$296)+'СЕТ СН'!$F$13</f>
        <v>0</v>
      </c>
      <c r="G301" s="36">
        <f ca="1">SUMIFS(СВЦЭМ!$I$40:$I$759,СВЦЭМ!$A$40:$A$759,$A301,СВЦЭМ!$B$39:$B$758,G$296)+'СЕТ СН'!$F$13</f>
        <v>0</v>
      </c>
      <c r="H301" s="36">
        <f ca="1">SUMIFS(СВЦЭМ!$I$40:$I$759,СВЦЭМ!$A$40:$A$759,$A301,СВЦЭМ!$B$39:$B$758,H$296)+'СЕТ СН'!$F$13</f>
        <v>0</v>
      </c>
      <c r="I301" s="36">
        <f ca="1">SUMIFS(СВЦЭМ!$I$40:$I$759,СВЦЭМ!$A$40:$A$759,$A301,СВЦЭМ!$B$39:$B$758,I$296)+'СЕТ СН'!$F$13</f>
        <v>0</v>
      </c>
      <c r="J301" s="36">
        <f ca="1">SUMIFS(СВЦЭМ!$I$40:$I$759,СВЦЭМ!$A$40:$A$759,$A301,СВЦЭМ!$B$39:$B$758,J$296)+'СЕТ СН'!$F$13</f>
        <v>0</v>
      </c>
      <c r="K301" s="36">
        <f ca="1">SUMIFS(СВЦЭМ!$I$40:$I$759,СВЦЭМ!$A$40:$A$759,$A301,СВЦЭМ!$B$39:$B$758,K$296)+'СЕТ СН'!$F$13</f>
        <v>0</v>
      </c>
      <c r="L301" s="36">
        <f ca="1">SUMIFS(СВЦЭМ!$I$40:$I$759,СВЦЭМ!$A$40:$A$759,$A301,СВЦЭМ!$B$39:$B$758,L$296)+'СЕТ СН'!$F$13</f>
        <v>0</v>
      </c>
      <c r="M301" s="36">
        <f ca="1">SUMIFS(СВЦЭМ!$I$40:$I$759,СВЦЭМ!$A$40:$A$759,$A301,СВЦЭМ!$B$39:$B$758,M$296)+'СЕТ СН'!$F$13</f>
        <v>0</v>
      </c>
      <c r="N301" s="36">
        <f ca="1">SUMIFS(СВЦЭМ!$I$40:$I$759,СВЦЭМ!$A$40:$A$759,$A301,СВЦЭМ!$B$39:$B$758,N$296)+'СЕТ СН'!$F$13</f>
        <v>0</v>
      </c>
      <c r="O301" s="36">
        <f ca="1">SUMIFS(СВЦЭМ!$I$40:$I$759,СВЦЭМ!$A$40:$A$759,$A301,СВЦЭМ!$B$39:$B$758,O$296)+'СЕТ СН'!$F$13</f>
        <v>0</v>
      </c>
      <c r="P301" s="36">
        <f ca="1">SUMIFS(СВЦЭМ!$I$40:$I$759,СВЦЭМ!$A$40:$A$759,$A301,СВЦЭМ!$B$39:$B$758,P$296)+'СЕТ СН'!$F$13</f>
        <v>0</v>
      </c>
      <c r="Q301" s="36">
        <f ca="1">SUMIFS(СВЦЭМ!$I$40:$I$759,СВЦЭМ!$A$40:$A$759,$A301,СВЦЭМ!$B$39:$B$758,Q$296)+'СЕТ СН'!$F$13</f>
        <v>0</v>
      </c>
      <c r="R301" s="36">
        <f ca="1">SUMIFS(СВЦЭМ!$I$40:$I$759,СВЦЭМ!$A$40:$A$759,$A301,СВЦЭМ!$B$39:$B$758,R$296)+'СЕТ СН'!$F$13</f>
        <v>0</v>
      </c>
      <c r="S301" s="36">
        <f ca="1">SUMIFS(СВЦЭМ!$I$40:$I$759,СВЦЭМ!$A$40:$A$759,$A301,СВЦЭМ!$B$39:$B$758,S$296)+'СЕТ СН'!$F$13</f>
        <v>0</v>
      </c>
      <c r="T301" s="36">
        <f ca="1">SUMIFS(СВЦЭМ!$I$40:$I$759,СВЦЭМ!$A$40:$A$759,$A301,СВЦЭМ!$B$39:$B$758,T$296)+'СЕТ СН'!$F$13</f>
        <v>0</v>
      </c>
      <c r="U301" s="36">
        <f ca="1">SUMIFS(СВЦЭМ!$I$40:$I$759,СВЦЭМ!$A$40:$A$759,$A301,СВЦЭМ!$B$39:$B$758,U$296)+'СЕТ СН'!$F$13</f>
        <v>0</v>
      </c>
      <c r="V301" s="36">
        <f ca="1">SUMIFS(СВЦЭМ!$I$40:$I$759,СВЦЭМ!$A$40:$A$759,$A301,СВЦЭМ!$B$39:$B$758,V$296)+'СЕТ СН'!$F$13</f>
        <v>0</v>
      </c>
      <c r="W301" s="36">
        <f ca="1">SUMIFS(СВЦЭМ!$I$40:$I$759,СВЦЭМ!$A$40:$A$759,$A301,СВЦЭМ!$B$39:$B$758,W$296)+'СЕТ СН'!$F$13</f>
        <v>0</v>
      </c>
      <c r="X301" s="36">
        <f ca="1">SUMIFS(СВЦЭМ!$I$40:$I$759,СВЦЭМ!$A$40:$A$759,$A301,СВЦЭМ!$B$39:$B$758,X$296)+'СЕТ СН'!$F$13</f>
        <v>0</v>
      </c>
      <c r="Y301" s="36">
        <f ca="1">SUMIFS(СВЦЭМ!$I$40:$I$759,СВЦЭМ!$A$40:$A$759,$A301,СВЦЭМ!$B$39:$B$758,Y$296)+'СЕТ СН'!$F$13</f>
        <v>0</v>
      </c>
    </row>
    <row r="302" spans="1:27" ht="15.75" hidden="1" x14ac:dyDescent="0.2">
      <c r="A302" s="35">
        <f t="shared" si="8"/>
        <v>45388</v>
      </c>
      <c r="B302" s="36">
        <f ca="1">SUMIFS(СВЦЭМ!$I$40:$I$759,СВЦЭМ!$A$40:$A$759,$A302,СВЦЭМ!$B$39:$B$758,B$296)+'СЕТ СН'!$F$13</f>
        <v>0</v>
      </c>
      <c r="C302" s="36">
        <f ca="1">SUMIFS(СВЦЭМ!$I$40:$I$759,СВЦЭМ!$A$40:$A$759,$A302,СВЦЭМ!$B$39:$B$758,C$296)+'СЕТ СН'!$F$13</f>
        <v>0</v>
      </c>
      <c r="D302" s="36">
        <f ca="1">SUMIFS(СВЦЭМ!$I$40:$I$759,СВЦЭМ!$A$40:$A$759,$A302,СВЦЭМ!$B$39:$B$758,D$296)+'СЕТ СН'!$F$13</f>
        <v>0</v>
      </c>
      <c r="E302" s="36">
        <f ca="1">SUMIFS(СВЦЭМ!$I$40:$I$759,СВЦЭМ!$A$40:$A$759,$A302,СВЦЭМ!$B$39:$B$758,E$296)+'СЕТ СН'!$F$13</f>
        <v>0</v>
      </c>
      <c r="F302" s="36">
        <f ca="1">SUMIFS(СВЦЭМ!$I$40:$I$759,СВЦЭМ!$A$40:$A$759,$A302,СВЦЭМ!$B$39:$B$758,F$296)+'СЕТ СН'!$F$13</f>
        <v>0</v>
      </c>
      <c r="G302" s="36">
        <f ca="1">SUMIFS(СВЦЭМ!$I$40:$I$759,СВЦЭМ!$A$40:$A$759,$A302,СВЦЭМ!$B$39:$B$758,G$296)+'СЕТ СН'!$F$13</f>
        <v>0</v>
      </c>
      <c r="H302" s="36">
        <f ca="1">SUMIFS(СВЦЭМ!$I$40:$I$759,СВЦЭМ!$A$40:$A$759,$A302,СВЦЭМ!$B$39:$B$758,H$296)+'СЕТ СН'!$F$13</f>
        <v>0</v>
      </c>
      <c r="I302" s="36">
        <f ca="1">SUMIFS(СВЦЭМ!$I$40:$I$759,СВЦЭМ!$A$40:$A$759,$A302,СВЦЭМ!$B$39:$B$758,I$296)+'СЕТ СН'!$F$13</f>
        <v>0</v>
      </c>
      <c r="J302" s="36">
        <f ca="1">SUMIFS(СВЦЭМ!$I$40:$I$759,СВЦЭМ!$A$40:$A$759,$A302,СВЦЭМ!$B$39:$B$758,J$296)+'СЕТ СН'!$F$13</f>
        <v>0</v>
      </c>
      <c r="K302" s="36">
        <f ca="1">SUMIFS(СВЦЭМ!$I$40:$I$759,СВЦЭМ!$A$40:$A$759,$A302,СВЦЭМ!$B$39:$B$758,K$296)+'СЕТ СН'!$F$13</f>
        <v>0</v>
      </c>
      <c r="L302" s="36">
        <f ca="1">SUMIFS(СВЦЭМ!$I$40:$I$759,СВЦЭМ!$A$40:$A$759,$A302,СВЦЭМ!$B$39:$B$758,L$296)+'СЕТ СН'!$F$13</f>
        <v>0</v>
      </c>
      <c r="M302" s="36">
        <f ca="1">SUMIFS(СВЦЭМ!$I$40:$I$759,СВЦЭМ!$A$40:$A$759,$A302,СВЦЭМ!$B$39:$B$758,M$296)+'СЕТ СН'!$F$13</f>
        <v>0</v>
      </c>
      <c r="N302" s="36">
        <f ca="1">SUMIFS(СВЦЭМ!$I$40:$I$759,СВЦЭМ!$A$40:$A$759,$A302,СВЦЭМ!$B$39:$B$758,N$296)+'СЕТ СН'!$F$13</f>
        <v>0</v>
      </c>
      <c r="O302" s="36">
        <f ca="1">SUMIFS(СВЦЭМ!$I$40:$I$759,СВЦЭМ!$A$40:$A$759,$A302,СВЦЭМ!$B$39:$B$758,O$296)+'СЕТ СН'!$F$13</f>
        <v>0</v>
      </c>
      <c r="P302" s="36">
        <f ca="1">SUMIFS(СВЦЭМ!$I$40:$I$759,СВЦЭМ!$A$40:$A$759,$A302,СВЦЭМ!$B$39:$B$758,P$296)+'СЕТ СН'!$F$13</f>
        <v>0</v>
      </c>
      <c r="Q302" s="36">
        <f ca="1">SUMIFS(СВЦЭМ!$I$40:$I$759,СВЦЭМ!$A$40:$A$759,$A302,СВЦЭМ!$B$39:$B$758,Q$296)+'СЕТ СН'!$F$13</f>
        <v>0</v>
      </c>
      <c r="R302" s="36">
        <f ca="1">SUMIFS(СВЦЭМ!$I$40:$I$759,СВЦЭМ!$A$40:$A$759,$A302,СВЦЭМ!$B$39:$B$758,R$296)+'СЕТ СН'!$F$13</f>
        <v>0</v>
      </c>
      <c r="S302" s="36">
        <f ca="1">SUMIFS(СВЦЭМ!$I$40:$I$759,СВЦЭМ!$A$40:$A$759,$A302,СВЦЭМ!$B$39:$B$758,S$296)+'СЕТ СН'!$F$13</f>
        <v>0</v>
      </c>
      <c r="T302" s="36">
        <f ca="1">SUMIFS(СВЦЭМ!$I$40:$I$759,СВЦЭМ!$A$40:$A$759,$A302,СВЦЭМ!$B$39:$B$758,T$296)+'СЕТ СН'!$F$13</f>
        <v>0</v>
      </c>
      <c r="U302" s="36">
        <f ca="1">SUMIFS(СВЦЭМ!$I$40:$I$759,СВЦЭМ!$A$40:$A$759,$A302,СВЦЭМ!$B$39:$B$758,U$296)+'СЕТ СН'!$F$13</f>
        <v>0</v>
      </c>
      <c r="V302" s="36">
        <f ca="1">SUMIFS(СВЦЭМ!$I$40:$I$759,СВЦЭМ!$A$40:$A$759,$A302,СВЦЭМ!$B$39:$B$758,V$296)+'СЕТ СН'!$F$13</f>
        <v>0</v>
      </c>
      <c r="W302" s="36">
        <f ca="1">SUMIFS(СВЦЭМ!$I$40:$I$759,СВЦЭМ!$A$40:$A$759,$A302,СВЦЭМ!$B$39:$B$758,W$296)+'СЕТ СН'!$F$13</f>
        <v>0</v>
      </c>
      <c r="X302" s="36">
        <f ca="1">SUMIFS(СВЦЭМ!$I$40:$I$759,СВЦЭМ!$A$40:$A$759,$A302,СВЦЭМ!$B$39:$B$758,X$296)+'СЕТ СН'!$F$13</f>
        <v>0</v>
      </c>
      <c r="Y302" s="36">
        <f ca="1">SUMIFS(СВЦЭМ!$I$40:$I$759,СВЦЭМ!$A$40:$A$759,$A302,СВЦЭМ!$B$39:$B$758,Y$296)+'СЕТ СН'!$F$13</f>
        <v>0</v>
      </c>
    </row>
    <row r="303" spans="1:27" ht="15.75" hidden="1" x14ac:dyDescent="0.2">
      <c r="A303" s="35">
        <f t="shared" si="8"/>
        <v>45389</v>
      </c>
      <c r="B303" s="36">
        <f ca="1">SUMIFS(СВЦЭМ!$I$40:$I$759,СВЦЭМ!$A$40:$A$759,$A303,СВЦЭМ!$B$39:$B$758,B$296)+'СЕТ СН'!$F$13</f>
        <v>0</v>
      </c>
      <c r="C303" s="36">
        <f ca="1">SUMIFS(СВЦЭМ!$I$40:$I$759,СВЦЭМ!$A$40:$A$759,$A303,СВЦЭМ!$B$39:$B$758,C$296)+'СЕТ СН'!$F$13</f>
        <v>0</v>
      </c>
      <c r="D303" s="36">
        <f ca="1">SUMIFS(СВЦЭМ!$I$40:$I$759,СВЦЭМ!$A$40:$A$759,$A303,СВЦЭМ!$B$39:$B$758,D$296)+'СЕТ СН'!$F$13</f>
        <v>0</v>
      </c>
      <c r="E303" s="36">
        <f ca="1">SUMIFS(СВЦЭМ!$I$40:$I$759,СВЦЭМ!$A$40:$A$759,$A303,СВЦЭМ!$B$39:$B$758,E$296)+'СЕТ СН'!$F$13</f>
        <v>0</v>
      </c>
      <c r="F303" s="36">
        <f ca="1">SUMIFS(СВЦЭМ!$I$40:$I$759,СВЦЭМ!$A$40:$A$759,$A303,СВЦЭМ!$B$39:$B$758,F$296)+'СЕТ СН'!$F$13</f>
        <v>0</v>
      </c>
      <c r="G303" s="36">
        <f ca="1">SUMIFS(СВЦЭМ!$I$40:$I$759,СВЦЭМ!$A$40:$A$759,$A303,СВЦЭМ!$B$39:$B$758,G$296)+'СЕТ СН'!$F$13</f>
        <v>0</v>
      </c>
      <c r="H303" s="36">
        <f ca="1">SUMIFS(СВЦЭМ!$I$40:$I$759,СВЦЭМ!$A$40:$A$759,$A303,СВЦЭМ!$B$39:$B$758,H$296)+'СЕТ СН'!$F$13</f>
        <v>0</v>
      </c>
      <c r="I303" s="36">
        <f ca="1">SUMIFS(СВЦЭМ!$I$40:$I$759,СВЦЭМ!$A$40:$A$759,$A303,СВЦЭМ!$B$39:$B$758,I$296)+'СЕТ СН'!$F$13</f>
        <v>0</v>
      </c>
      <c r="J303" s="36">
        <f ca="1">SUMIFS(СВЦЭМ!$I$40:$I$759,СВЦЭМ!$A$40:$A$759,$A303,СВЦЭМ!$B$39:$B$758,J$296)+'СЕТ СН'!$F$13</f>
        <v>0</v>
      </c>
      <c r="K303" s="36">
        <f ca="1">SUMIFS(СВЦЭМ!$I$40:$I$759,СВЦЭМ!$A$40:$A$759,$A303,СВЦЭМ!$B$39:$B$758,K$296)+'СЕТ СН'!$F$13</f>
        <v>0</v>
      </c>
      <c r="L303" s="36">
        <f ca="1">SUMIFS(СВЦЭМ!$I$40:$I$759,СВЦЭМ!$A$40:$A$759,$A303,СВЦЭМ!$B$39:$B$758,L$296)+'СЕТ СН'!$F$13</f>
        <v>0</v>
      </c>
      <c r="M303" s="36">
        <f ca="1">SUMIFS(СВЦЭМ!$I$40:$I$759,СВЦЭМ!$A$40:$A$759,$A303,СВЦЭМ!$B$39:$B$758,M$296)+'СЕТ СН'!$F$13</f>
        <v>0</v>
      </c>
      <c r="N303" s="36">
        <f ca="1">SUMIFS(СВЦЭМ!$I$40:$I$759,СВЦЭМ!$A$40:$A$759,$A303,СВЦЭМ!$B$39:$B$758,N$296)+'СЕТ СН'!$F$13</f>
        <v>0</v>
      </c>
      <c r="O303" s="36">
        <f ca="1">SUMIFS(СВЦЭМ!$I$40:$I$759,СВЦЭМ!$A$40:$A$759,$A303,СВЦЭМ!$B$39:$B$758,O$296)+'СЕТ СН'!$F$13</f>
        <v>0</v>
      </c>
      <c r="P303" s="36">
        <f ca="1">SUMIFS(СВЦЭМ!$I$40:$I$759,СВЦЭМ!$A$40:$A$759,$A303,СВЦЭМ!$B$39:$B$758,P$296)+'СЕТ СН'!$F$13</f>
        <v>0</v>
      </c>
      <c r="Q303" s="36">
        <f ca="1">SUMIFS(СВЦЭМ!$I$40:$I$759,СВЦЭМ!$A$40:$A$759,$A303,СВЦЭМ!$B$39:$B$758,Q$296)+'СЕТ СН'!$F$13</f>
        <v>0</v>
      </c>
      <c r="R303" s="36">
        <f ca="1">SUMIFS(СВЦЭМ!$I$40:$I$759,СВЦЭМ!$A$40:$A$759,$A303,СВЦЭМ!$B$39:$B$758,R$296)+'СЕТ СН'!$F$13</f>
        <v>0</v>
      </c>
      <c r="S303" s="36">
        <f ca="1">SUMIFS(СВЦЭМ!$I$40:$I$759,СВЦЭМ!$A$40:$A$759,$A303,СВЦЭМ!$B$39:$B$758,S$296)+'СЕТ СН'!$F$13</f>
        <v>0</v>
      </c>
      <c r="T303" s="36">
        <f ca="1">SUMIFS(СВЦЭМ!$I$40:$I$759,СВЦЭМ!$A$40:$A$759,$A303,СВЦЭМ!$B$39:$B$758,T$296)+'СЕТ СН'!$F$13</f>
        <v>0</v>
      </c>
      <c r="U303" s="36">
        <f ca="1">SUMIFS(СВЦЭМ!$I$40:$I$759,СВЦЭМ!$A$40:$A$759,$A303,СВЦЭМ!$B$39:$B$758,U$296)+'СЕТ СН'!$F$13</f>
        <v>0</v>
      </c>
      <c r="V303" s="36">
        <f ca="1">SUMIFS(СВЦЭМ!$I$40:$I$759,СВЦЭМ!$A$40:$A$759,$A303,СВЦЭМ!$B$39:$B$758,V$296)+'СЕТ СН'!$F$13</f>
        <v>0</v>
      </c>
      <c r="W303" s="36">
        <f ca="1">SUMIFS(СВЦЭМ!$I$40:$I$759,СВЦЭМ!$A$40:$A$759,$A303,СВЦЭМ!$B$39:$B$758,W$296)+'СЕТ СН'!$F$13</f>
        <v>0</v>
      </c>
      <c r="X303" s="36">
        <f ca="1">SUMIFS(СВЦЭМ!$I$40:$I$759,СВЦЭМ!$A$40:$A$759,$A303,СВЦЭМ!$B$39:$B$758,X$296)+'СЕТ СН'!$F$13</f>
        <v>0</v>
      </c>
      <c r="Y303" s="36">
        <f ca="1">SUMIFS(СВЦЭМ!$I$40:$I$759,СВЦЭМ!$A$40:$A$759,$A303,СВЦЭМ!$B$39:$B$758,Y$296)+'СЕТ СН'!$F$13</f>
        <v>0</v>
      </c>
    </row>
    <row r="304" spans="1:27" ht="15.75" hidden="1" x14ac:dyDescent="0.2">
      <c r="A304" s="35">
        <f t="shared" si="8"/>
        <v>45390</v>
      </c>
      <c r="B304" s="36">
        <f ca="1">SUMIFS(СВЦЭМ!$I$40:$I$759,СВЦЭМ!$A$40:$A$759,$A304,СВЦЭМ!$B$39:$B$758,B$296)+'СЕТ СН'!$F$13</f>
        <v>0</v>
      </c>
      <c r="C304" s="36">
        <f ca="1">SUMIFS(СВЦЭМ!$I$40:$I$759,СВЦЭМ!$A$40:$A$759,$A304,СВЦЭМ!$B$39:$B$758,C$296)+'СЕТ СН'!$F$13</f>
        <v>0</v>
      </c>
      <c r="D304" s="36">
        <f ca="1">SUMIFS(СВЦЭМ!$I$40:$I$759,СВЦЭМ!$A$40:$A$759,$A304,СВЦЭМ!$B$39:$B$758,D$296)+'СЕТ СН'!$F$13</f>
        <v>0</v>
      </c>
      <c r="E304" s="36">
        <f ca="1">SUMIFS(СВЦЭМ!$I$40:$I$759,СВЦЭМ!$A$40:$A$759,$A304,СВЦЭМ!$B$39:$B$758,E$296)+'СЕТ СН'!$F$13</f>
        <v>0</v>
      </c>
      <c r="F304" s="36">
        <f ca="1">SUMIFS(СВЦЭМ!$I$40:$I$759,СВЦЭМ!$A$40:$A$759,$A304,СВЦЭМ!$B$39:$B$758,F$296)+'СЕТ СН'!$F$13</f>
        <v>0</v>
      </c>
      <c r="G304" s="36">
        <f ca="1">SUMIFS(СВЦЭМ!$I$40:$I$759,СВЦЭМ!$A$40:$A$759,$A304,СВЦЭМ!$B$39:$B$758,G$296)+'СЕТ СН'!$F$13</f>
        <v>0</v>
      </c>
      <c r="H304" s="36">
        <f ca="1">SUMIFS(СВЦЭМ!$I$40:$I$759,СВЦЭМ!$A$40:$A$759,$A304,СВЦЭМ!$B$39:$B$758,H$296)+'СЕТ СН'!$F$13</f>
        <v>0</v>
      </c>
      <c r="I304" s="36">
        <f ca="1">SUMIFS(СВЦЭМ!$I$40:$I$759,СВЦЭМ!$A$40:$A$759,$A304,СВЦЭМ!$B$39:$B$758,I$296)+'СЕТ СН'!$F$13</f>
        <v>0</v>
      </c>
      <c r="J304" s="36">
        <f ca="1">SUMIFS(СВЦЭМ!$I$40:$I$759,СВЦЭМ!$A$40:$A$759,$A304,СВЦЭМ!$B$39:$B$758,J$296)+'СЕТ СН'!$F$13</f>
        <v>0</v>
      </c>
      <c r="K304" s="36">
        <f ca="1">SUMIFS(СВЦЭМ!$I$40:$I$759,СВЦЭМ!$A$40:$A$759,$A304,СВЦЭМ!$B$39:$B$758,K$296)+'СЕТ СН'!$F$13</f>
        <v>0</v>
      </c>
      <c r="L304" s="36">
        <f ca="1">SUMIFS(СВЦЭМ!$I$40:$I$759,СВЦЭМ!$A$40:$A$759,$A304,СВЦЭМ!$B$39:$B$758,L$296)+'СЕТ СН'!$F$13</f>
        <v>0</v>
      </c>
      <c r="M304" s="36">
        <f ca="1">SUMIFS(СВЦЭМ!$I$40:$I$759,СВЦЭМ!$A$40:$A$759,$A304,СВЦЭМ!$B$39:$B$758,M$296)+'СЕТ СН'!$F$13</f>
        <v>0</v>
      </c>
      <c r="N304" s="36">
        <f ca="1">SUMIFS(СВЦЭМ!$I$40:$I$759,СВЦЭМ!$A$40:$A$759,$A304,СВЦЭМ!$B$39:$B$758,N$296)+'СЕТ СН'!$F$13</f>
        <v>0</v>
      </c>
      <c r="O304" s="36">
        <f ca="1">SUMIFS(СВЦЭМ!$I$40:$I$759,СВЦЭМ!$A$40:$A$759,$A304,СВЦЭМ!$B$39:$B$758,O$296)+'СЕТ СН'!$F$13</f>
        <v>0</v>
      </c>
      <c r="P304" s="36">
        <f ca="1">SUMIFS(СВЦЭМ!$I$40:$I$759,СВЦЭМ!$A$40:$A$759,$A304,СВЦЭМ!$B$39:$B$758,P$296)+'СЕТ СН'!$F$13</f>
        <v>0</v>
      </c>
      <c r="Q304" s="36">
        <f ca="1">SUMIFS(СВЦЭМ!$I$40:$I$759,СВЦЭМ!$A$40:$A$759,$A304,СВЦЭМ!$B$39:$B$758,Q$296)+'СЕТ СН'!$F$13</f>
        <v>0</v>
      </c>
      <c r="R304" s="36">
        <f ca="1">SUMIFS(СВЦЭМ!$I$40:$I$759,СВЦЭМ!$A$40:$A$759,$A304,СВЦЭМ!$B$39:$B$758,R$296)+'СЕТ СН'!$F$13</f>
        <v>0</v>
      </c>
      <c r="S304" s="36">
        <f ca="1">SUMIFS(СВЦЭМ!$I$40:$I$759,СВЦЭМ!$A$40:$A$759,$A304,СВЦЭМ!$B$39:$B$758,S$296)+'СЕТ СН'!$F$13</f>
        <v>0</v>
      </c>
      <c r="T304" s="36">
        <f ca="1">SUMIFS(СВЦЭМ!$I$40:$I$759,СВЦЭМ!$A$40:$A$759,$A304,СВЦЭМ!$B$39:$B$758,T$296)+'СЕТ СН'!$F$13</f>
        <v>0</v>
      </c>
      <c r="U304" s="36">
        <f ca="1">SUMIFS(СВЦЭМ!$I$40:$I$759,СВЦЭМ!$A$40:$A$759,$A304,СВЦЭМ!$B$39:$B$758,U$296)+'СЕТ СН'!$F$13</f>
        <v>0</v>
      </c>
      <c r="V304" s="36">
        <f ca="1">SUMIFS(СВЦЭМ!$I$40:$I$759,СВЦЭМ!$A$40:$A$759,$A304,СВЦЭМ!$B$39:$B$758,V$296)+'СЕТ СН'!$F$13</f>
        <v>0</v>
      </c>
      <c r="W304" s="36">
        <f ca="1">SUMIFS(СВЦЭМ!$I$40:$I$759,СВЦЭМ!$A$40:$A$759,$A304,СВЦЭМ!$B$39:$B$758,W$296)+'СЕТ СН'!$F$13</f>
        <v>0</v>
      </c>
      <c r="X304" s="36">
        <f ca="1">SUMIFS(СВЦЭМ!$I$40:$I$759,СВЦЭМ!$A$40:$A$759,$A304,СВЦЭМ!$B$39:$B$758,X$296)+'СЕТ СН'!$F$13</f>
        <v>0</v>
      </c>
      <c r="Y304" s="36">
        <f ca="1">SUMIFS(СВЦЭМ!$I$40:$I$759,СВЦЭМ!$A$40:$A$759,$A304,СВЦЭМ!$B$39:$B$758,Y$296)+'СЕТ СН'!$F$13</f>
        <v>0</v>
      </c>
    </row>
    <row r="305" spans="1:25" ht="15.75" hidden="1" x14ac:dyDescent="0.2">
      <c r="A305" s="35">
        <f t="shared" si="8"/>
        <v>45391</v>
      </c>
      <c r="B305" s="36">
        <f ca="1">SUMIFS(СВЦЭМ!$I$40:$I$759,СВЦЭМ!$A$40:$A$759,$A305,СВЦЭМ!$B$39:$B$758,B$296)+'СЕТ СН'!$F$13</f>
        <v>0</v>
      </c>
      <c r="C305" s="36">
        <f ca="1">SUMIFS(СВЦЭМ!$I$40:$I$759,СВЦЭМ!$A$40:$A$759,$A305,СВЦЭМ!$B$39:$B$758,C$296)+'СЕТ СН'!$F$13</f>
        <v>0</v>
      </c>
      <c r="D305" s="36">
        <f ca="1">SUMIFS(СВЦЭМ!$I$40:$I$759,СВЦЭМ!$A$40:$A$759,$A305,СВЦЭМ!$B$39:$B$758,D$296)+'СЕТ СН'!$F$13</f>
        <v>0</v>
      </c>
      <c r="E305" s="36">
        <f ca="1">SUMIFS(СВЦЭМ!$I$40:$I$759,СВЦЭМ!$A$40:$A$759,$A305,СВЦЭМ!$B$39:$B$758,E$296)+'СЕТ СН'!$F$13</f>
        <v>0</v>
      </c>
      <c r="F305" s="36">
        <f ca="1">SUMIFS(СВЦЭМ!$I$40:$I$759,СВЦЭМ!$A$40:$A$759,$A305,СВЦЭМ!$B$39:$B$758,F$296)+'СЕТ СН'!$F$13</f>
        <v>0</v>
      </c>
      <c r="G305" s="36">
        <f ca="1">SUMIFS(СВЦЭМ!$I$40:$I$759,СВЦЭМ!$A$40:$A$759,$A305,СВЦЭМ!$B$39:$B$758,G$296)+'СЕТ СН'!$F$13</f>
        <v>0</v>
      </c>
      <c r="H305" s="36">
        <f ca="1">SUMIFS(СВЦЭМ!$I$40:$I$759,СВЦЭМ!$A$40:$A$759,$A305,СВЦЭМ!$B$39:$B$758,H$296)+'СЕТ СН'!$F$13</f>
        <v>0</v>
      </c>
      <c r="I305" s="36">
        <f ca="1">SUMIFS(СВЦЭМ!$I$40:$I$759,СВЦЭМ!$A$40:$A$759,$A305,СВЦЭМ!$B$39:$B$758,I$296)+'СЕТ СН'!$F$13</f>
        <v>0</v>
      </c>
      <c r="J305" s="36">
        <f ca="1">SUMIFS(СВЦЭМ!$I$40:$I$759,СВЦЭМ!$A$40:$A$759,$A305,СВЦЭМ!$B$39:$B$758,J$296)+'СЕТ СН'!$F$13</f>
        <v>0</v>
      </c>
      <c r="K305" s="36">
        <f ca="1">SUMIFS(СВЦЭМ!$I$40:$I$759,СВЦЭМ!$A$40:$A$759,$A305,СВЦЭМ!$B$39:$B$758,K$296)+'СЕТ СН'!$F$13</f>
        <v>0</v>
      </c>
      <c r="L305" s="36">
        <f ca="1">SUMIFS(СВЦЭМ!$I$40:$I$759,СВЦЭМ!$A$40:$A$759,$A305,СВЦЭМ!$B$39:$B$758,L$296)+'СЕТ СН'!$F$13</f>
        <v>0</v>
      </c>
      <c r="M305" s="36">
        <f ca="1">SUMIFS(СВЦЭМ!$I$40:$I$759,СВЦЭМ!$A$40:$A$759,$A305,СВЦЭМ!$B$39:$B$758,M$296)+'СЕТ СН'!$F$13</f>
        <v>0</v>
      </c>
      <c r="N305" s="36">
        <f ca="1">SUMIFS(СВЦЭМ!$I$40:$I$759,СВЦЭМ!$A$40:$A$759,$A305,СВЦЭМ!$B$39:$B$758,N$296)+'СЕТ СН'!$F$13</f>
        <v>0</v>
      </c>
      <c r="O305" s="36">
        <f ca="1">SUMIFS(СВЦЭМ!$I$40:$I$759,СВЦЭМ!$A$40:$A$759,$A305,СВЦЭМ!$B$39:$B$758,O$296)+'СЕТ СН'!$F$13</f>
        <v>0</v>
      </c>
      <c r="P305" s="36">
        <f ca="1">SUMIFS(СВЦЭМ!$I$40:$I$759,СВЦЭМ!$A$40:$A$759,$A305,СВЦЭМ!$B$39:$B$758,P$296)+'СЕТ СН'!$F$13</f>
        <v>0</v>
      </c>
      <c r="Q305" s="36">
        <f ca="1">SUMIFS(СВЦЭМ!$I$40:$I$759,СВЦЭМ!$A$40:$A$759,$A305,СВЦЭМ!$B$39:$B$758,Q$296)+'СЕТ СН'!$F$13</f>
        <v>0</v>
      </c>
      <c r="R305" s="36">
        <f ca="1">SUMIFS(СВЦЭМ!$I$40:$I$759,СВЦЭМ!$A$40:$A$759,$A305,СВЦЭМ!$B$39:$B$758,R$296)+'СЕТ СН'!$F$13</f>
        <v>0</v>
      </c>
      <c r="S305" s="36">
        <f ca="1">SUMIFS(СВЦЭМ!$I$40:$I$759,СВЦЭМ!$A$40:$A$759,$A305,СВЦЭМ!$B$39:$B$758,S$296)+'СЕТ СН'!$F$13</f>
        <v>0</v>
      </c>
      <c r="T305" s="36">
        <f ca="1">SUMIFS(СВЦЭМ!$I$40:$I$759,СВЦЭМ!$A$40:$A$759,$A305,СВЦЭМ!$B$39:$B$758,T$296)+'СЕТ СН'!$F$13</f>
        <v>0</v>
      </c>
      <c r="U305" s="36">
        <f ca="1">SUMIFS(СВЦЭМ!$I$40:$I$759,СВЦЭМ!$A$40:$A$759,$A305,СВЦЭМ!$B$39:$B$758,U$296)+'СЕТ СН'!$F$13</f>
        <v>0</v>
      </c>
      <c r="V305" s="36">
        <f ca="1">SUMIFS(СВЦЭМ!$I$40:$I$759,СВЦЭМ!$A$40:$A$759,$A305,СВЦЭМ!$B$39:$B$758,V$296)+'СЕТ СН'!$F$13</f>
        <v>0</v>
      </c>
      <c r="W305" s="36">
        <f ca="1">SUMIFS(СВЦЭМ!$I$40:$I$759,СВЦЭМ!$A$40:$A$759,$A305,СВЦЭМ!$B$39:$B$758,W$296)+'СЕТ СН'!$F$13</f>
        <v>0</v>
      </c>
      <c r="X305" s="36">
        <f ca="1">SUMIFS(СВЦЭМ!$I$40:$I$759,СВЦЭМ!$A$40:$A$759,$A305,СВЦЭМ!$B$39:$B$758,X$296)+'СЕТ СН'!$F$13</f>
        <v>0</v>
      </c>
      <c r="Y305" s="36">
        <f ca="1">SUMIFS(СВЦЭМ!$I$40:$I$759,СВЦЭМ!$A$40:$A$759,$A305,СВЦЭМ!$B$39:$B$758,Y$296)+'СЕТ СН'!$F$13</f>
        <v>0</v>
      </c>
    </row>
    <row r="306" spans="1:25" ht="15.75" hidden="1" x14ac:dyDescent="0.2">
      <c r="A306" s="35">
        <f t="shared" si="8"/>
        <v>45392</v>
      </c>
      <c r="B306" s="36">
        <f ca="1">SUMIFS(СВЦЭМ!$I$40:$I$759,СВЦЭМ!$A$40:$A$759,$A306,СВЦЭМ!$B$39:$B$758,B$296)+'СЕТ СН'!$F$13</f>
        <v>0</v>
      </c>
      <c r="C306" s="36">
        <f ca="1">SUMIFS(СВЦЭМ!$I$40:$I$759,СВЦЭМ!$A$40:$A$759,$A306,СВЦЭМ!$B$39:$B$758,C$296)+'СЕТ СН'!$F$13</f>
        <v>0</v>
      </c>
      <c r="D306" s="36">
        <f ca="1">SUMIFS(СВЦЭМ!$I$40:$I$759,СВЦЭМ!$A$40:$A$759,$A306,СВЦЭМ!$B$39:$B$758,D$296)+'СЕТ СН'!$F$13</f>
        <v>0</v>
      </c>
      <c r="E306" s="36">
        <f ca="1">SUMIFS(СВЦЭМ!$I$40:$I$759,СВЦЭМ!$A$40:$A$759,$A306,СВЦЭМ!$B$39:$B$758,E$296)+'СЕТ СН'!$F$13</f>
        <v>0</v>
      </c>
      <c r="F306" s="36">
        <f ca="1">SUMIFS(СВЦЭМ!$I$40:$I$759,СВЦЭМ!$A$40:$A$759,$A306,СВЦЭМ!$B$39:$B$758,F$296)+'СЕТ СН'!$F$13</f>
        <v>0</v>
      </c>
      <c r="G306" s="36">
        <f ca="1">SUMIFS(СВЦЭМ!$I$40:$I$759,СВЦЭМ!$A$40:$A$759,$A306,СВЦЭМ!$B$39:$B$758,G$296)+'СЕТ СН'!$F$13</f>
        <v>0</v>
      </c>
      <c r="H306" s="36">
        <f ca="1">SUMIFS(СВЦЭМ!$I$40:$I$759,СВЦЭМ!$A$40:$A$759,$A306,СВЦЭМ!$B$39:$B$758,H$296)+'СЕТ СН'!$F$13</f>
        <v>0</v>
      </c>
      <c r="I306" s="36">
        <f ca="1">SUMIFS(СВЦЭМ!$I$40:$I$759,СВЦЭМ!$A$40:$A$759,$A306,СВЦЭМ!$B$39:$B$758,I$296)+'СЕТ СН'!$F$13</f>
        <v>0</v>
      </c>
      <c r="J306" s="36">
        <f ca="1">SUMIFS(СВЦЭМ!$I$40:$I$759,СВЦЭМ!$A$40:$A$759,$A306,СВЦЭМ!$B$39:$B$758,J$296)+'СЕТ СН'!$F$13</f>
        <v>0</v>
      </c>
      <c r="K306" s="36">
        <f ca="1">SUMIFS(СВЦЭМ!$I$40:$I$759,СВЦЭМ!$A$40:$A$759,$A306,СВЦЭМ!$B$39:$B$758,K$296)+'СЕТ СН'!$F$13</f>
        <v>0</v>
      </c>
      <c r="L306" s="36">
        <f ca="1">SUMIFS(СВЦЭМ!$I$40:$I$759,СВЦЭМ!$A$40:$A$759,$A306,СВЦЭМ!$B$39:$B$758,L$296)+'СЕТ СН'!$F$13</f>
        <v>0</v>
      </c>
      <c r="M306" s="36">
        <f ca="1">SUMIFS(СВЦЭМ!$I$40:$I$759,СВЦЭМ!$A$40:$A$759,$A306,СВЦЭМ!$B$39:$B$758,M$296)+'СЕТ СН'!$F$13</f>
        <v>0</v>
      </c>
      <c r="N306" s="36">
        <f ca="1">SUMIFS(СВЦЭМ!$I$40:$I$759,СВЦЭМ!$A$40:$A$759,$A306,СВЦЭМ!$B$39:$B$758,N$296)+'СЕТ СН'!$F$13</f>
        <v>0</v>
      </c>
      <c r="O306" s="36">
        <f ca="1">SUMIFS(СВЦЭМ!$I$40:$I$759,СВЦЭМ!$A$40:$A$759,$A306,СВЦЭМ!$B$39:$B$758,O$296)+'СЕТ СН'!$F$13</f>
        <v>0</v>
      </c>
      <c r="P306" s="36">
        <f ca="1">SUMIFS(СВЦЭМ!$I$40:$I$759,СВЦЭМ!$A$40:$A$759,$A306,СВЦЭМ!$B$39:$B$758,P$296)+'СЕТ СН'!$F$13</f>
        <v>0</v>
      </c>
      <c r="Q306" s="36">
        <f ca="1">SUMIFS(СВЦЭМ!$I$40:$I$759,СВЦЭМ!$A$40:$A$759,$A306,СВЦЭМ!$B$39:$B$758,Q$296)+'СЕТ СН'!$F$13</f>
        <v>0</v>
      </c>
      <c r="R306" s="36">
        <f ca="1">SUMIFS(СВЦЭМ!$I$40:$I$759,СВЦЭМ!$A$40:$A$759,$A306,СВЦЭМ!$B$39:$B$758,R$296)+'СЕТ СН'!$F$13</f>
        <v>0</v>
      </c>
      <c r="S306" s="36">
        <f ca="1">SUMIFS(СВЦЭМ!$I$40:$I$759,СВЦЭМ!$A$40:$A$759,$A306,СВЦЭМ!$B$39:$B$758,S$296)+'СЕТ СН'!$F$13</f>
        <v>0</v>
      </c>
      <c r="T306" s="36">
        <f ca="1">SUMIFS(СВЦЭМ!$I$40:$I$759,СВЦЭМ!$A$40:$A$759,$A306,СВЦЭМ!$B$39:$B$758,T$296)+'СЕТ СН'!$F$13</f>
        <v>0</v>
      </c>
      <c r="U306" s="36">
        <f ca="1">SUMIFS(СВЦЭМ!$I$40:$I$759,СВЦЭМ!$A$40:$A$759,$A306,СВЦЭМ!$B$39:$B$758,U$296)+'СЕТ СН'!$F$13</f>
        <v>0</v>
      </c>
      <c r="V306" s="36">
        <f ca="1">SUMIFS(СВЦЭМ!$I$40:$I$759,СВЦЭМ!$A$40:$A$759,$A306,СВЦЭМ!$B$39:$B$758,V$296)+'СЕТ СН'!$F$13</f>
        <v>0</v>
      </c>
      <c r="W306" s="36">
        <f ca="1">SUMIFS(СВЦЭМ!$I$40:$I$759,СВЦЭМ!$A$40:$A$759,$A306,СВЦЭМ!$B$39:$B$758,W$296)+'СЕТ СН'!$F$13</f>
        <v>0</v>
      </c>
      <c r="X306" s="36">
        <f ca="1">SUMIFS(СВЦЭМ!$I$40:$I$759,СВЦЭМ!$A$40:$A$759,$A306,СВЦЭМ!$B$39:$B$758,X$296)+'СЕТ СН'!$F$13</f>
        <v>0</v>
      </c>
      <c r="Y306" s="36">
        <f ca="1">SUMIFS(СВЦЭМ!$I$40:$I$759,СВЦЭМ!$A$40:$A$759,$A306,СВЦЭМ!$B$39:$B$758,Y$296)+'СЕТ СН'!$F$13</f>
        <v>0</v>
      </c>
    </row>
    <row r="307" spans="1:25" ht="15.75" hidden="1" x14ac:dyDescent="0.2">
      <c r="A307" s="35">
        <f t="shared" si="8"/>
        <v>45393</v>
      </c>
      <c r="B307" s="36">
        <f ca="1">SUMIFS(СВЦЭМ!$I$40:$I$759,СВЦЭМ!$A$40:$A$759,$A307,СВЦЭМ!$B$39:$B$758,B$296)+'СЕТ СН'!$F$13</f>
        <v>0</v>
      </c>
      <c r="C307" s="36">
        <f ca="1">SUMIFS(СВЦЭМ!$I$40:$I$759,СВЦЭМ!$A$40:$A$759,$A307,СВЦЭМ!$B$39:$B$758,C$296)+'СЕТ СН'!$F$13</f>
        <v>0</v>
      </c>
      <c r="D307" s="36">
        <f ca="1">SUMIFS(СВЦЭМ!$I$40:$I$759,СВЦЭМ!$A$40:$A$759,$A307,СВЦЭМ!$B$39:$B$758,D$296)+'СЕТ СН'!$F$13</f>
        <v>0</v>
      </c>
      <c r="E307" s="36">
        <f ca="1">SUMIFS(СВЦЭМ!$I$40:$I$759,СВЦЭМ!$A$40:$A$759,$A307,СВЦЭМ!$B$39:$B$758,E$296)+'СЕТ СН'!$F$13</f>
        <v>0</v>
      </c>
      <c r="F307" s="36">
        <f ca="1">SUMIFS(СВЦЭМ!$I$40:$I$759,СВЦЭМ!$A$40:$A$759,$A307,СВЦЭМ!$B$39:$B$758,F$296)+'СЕТ СН'!$F$13</f>
        <v>0</v>
      </c>
      <c r="G307" s="36">
        <f ca="1">SUMIFS(СВЦЭМ!$I$40:$I$759,СВЦЭМ!$A$40:$A$759,$A307,СВЦЭМ!$B$39:$B$758,G$296)+'СЕТ СН'!$F$13</f>
        <v>0</v>
      </c>
      <c r="H307" s="36">
        <f ca="1">SUMIFS(СВЦЭМ!$I$40:$I$759,СВЦЭМ!$A$40:$A$759,$A307,СВЦЭМ!$B$39:$B$758,H$296)+'СЕТ СН'!$F$13</f>
        <v>0</v>
      </c>
      <c r="I307" s="36">
        <f ca="1">SUMIFS(СВЦЭМ!$I$40:$I$759,СВЦЭМ!$A$40:$A$759,$A307,СВЦЭМ!$B$39:$B$758,I$296)+'СЕТ СН'!$F$13</f>
        <v>0</v>
      </c>
      <c r="J307" s="36">
        <f ca="1">SUMIFS(СВЦЭМ!$I$40:$I$759,СВЦЭМ!$A$40:$A$759,$A307,СВЦЭМ!$B$39:$B$758,J$296)+'СЕТ СН'!$F$13</f>
        <v>0</v>
      </c>
      <c r="K307" s="36">
        <f ca="1">SUMIFS(СВЦЭМ!$I$40:$I$759,СВЦЭМ!$A$40:$A$759,$A307,СВЦЭМ!$B$39:$B$758,K$296)+'СЕТ СН'!$F$13</f>
        <v>0</v>
      </c>
      <c r="L307" s="36">
        <f ca="1">SUMIFS(СВЦЭМ!$I$40:$I$759,СВЦЭМ!$A$40:$A$759,$A307,СВЦЭМ!$B$39:$B$758,L$296)+'СЕТ СН'!$F$13</f>
        <v>0</v>
      </c>
      <c r="M307" s="36">
        <f ca="1">SUMIFS(СВЦЭМ!$I$40:$I$759,СВЦЭМ!$A$40:$A$759,$A307,СВЦЭМ!$B$39:$B$758,M$296)+'СЕТ СН'!$F$13</f>
        <v>0</v>
      </c>
      <c r="N307" s="36">
        <f ca="1">SUMIFS(СВЦЭМ!$I$40:$I$759,СВЦЭМ!$A$40:$A$759,$A307,СВЦЭМ!$B$39:$B$758,N$296)+'СЕТ СН'!$F$13</f>
        <v>0</v>
      </c>
      <c r="O307" s="36">
        <f ca="1">SUMIFS(СВЦЭМ!$I$40:$I$759,СВЦЭМ!$A$40:$A$759,$A307,СВЦЭМ!$B$39:$B$758,O$296)+'СЕТ СН'!$F$13</f>
        <v>0</v>
      </c>
      <c r="P307" s="36">
        <f ca="1">SUMIFS(СВЦЭМ!$I$40:$I$759,СВЦЭМ!$A$40:$A$759,$A307,СВЦЭМ!$B$39:$B$758,P$296)+'СЕТ СН'!$F$13</f>
        <v>0</v>
      </c>
      <c r="Q307" s="36">
        <f ca="1">SUMIFS(СВЦЭМ!$I$40:$I$759,СВЦЭМ!$A$40:$A$759,$A307,СВЦЭМ!$B$39:$B$758,Q$296)+'СЕТ СН'!$F$13</f>
        <v>0</v>
      </c>
      <c r="R307" s="36">
        <f ca="1">SUMIFS(СВЦЭМ!$I$40:$I$759,СВЦЭМ!$A$40:$A$759,$A307,СВЦЭМ!$B$39:$B$758,R$296)+'СЕТ СН'!$F$13</f>
        <v>0</v>
      </c>
      <c r="S307" s="36">
        <f ca="1">SUMIFS(СВЦЭМ!$I$40:$I$759,СВЦЭМ!$A$40:$A$759,$A307,СВЦЭМ!$B$39:$B$758,S$296)+'СЕТ СН'!$F$13</f>
        <v>0</v>
      </c>
      <c r="T307" s="36">
        <f ca="1">SUMIFS(СВЦЭМ!$I$40:$I$759,СВЦЭМ!$A$40:$A$759,$A307,СВЦЭМ!$B$39:$B$758,T$296)+'СЕТ СН'!$F$13</f>
        <v>0</v>
      </c>
      <c r="U307" s="36">
        <f ca="1">SUMIFS(СВЦЭМ!$I$40:$I$759,СВЦЭМ!$A$40:$A$759,$A307,СВЦЭМ!$B$39:$B$758,U$296)+'СЕТ СН'!$F$13</f>
        <v>0</v>
      </c>
      <c r="V307" s="36">
        <f ca="1">SUMIFS(СВЦЭМ!$I$40:$I$759,СВЦЭМ!$A$40:$A$759,$A307,СВЦЭМ!$B$39:$B$758,V$296)+'СЕТ СН'!$F$13</f>
        <v>0</v>
      </c>
      <c r="W307" s="36">
        <f ca="1">SUMIFS(СВЦЭМ!$I$40:$I$759,СВЦЭМ!$A$40:$A$759,$A307,СВЦЭМ!$B$39:$B$758,W$296)+'СЕТ СН'!$F$13</f>
        <v>0</v>
      </c>
      <c r="X307" s="36">
        <f ca="1">SUMIFS(СВЦЭМ!$I$40:$I$759,СВЦЭМ!$A$40:$A$759,$A307,СВЦЭМ!$B$39:$B$758,X$296)+'СЕТ СН'!$F$13</f>
        <v>0</v>
      </c>
      <c r="Y307" s="36">
        <f ca="1">SUMIFS(СВЦЭМ!$I$40:$I$759,СВЦЭМ!$A$40:$A$759,$A307,СВЦЭМ!$B$39:$B$758,Y$296)+'СЕТ СН'!$F$13</f>
        <v>0</v>
      </c>
    </row>
    <row r="308" spans="1:25" ht="15.75" hidden="1" x14ac:dyDescent="0.2">
      <c r="A308" s="35">
        <f t="shared" si="8"/>
        <v>45394</v>
      </c>
      <c r="B308" s="36">
        <f ca="1">SUMIFS(СВЦЭМ!$I$40:$I$759,СВЦЭМ!$A$40:$A$759,$A308,СВЦЭМ!$B$39:$B$758,B$296)+'СЕТ СН'!$F$13</f>
        <v>0</v>
      </c>
      <c r="C308" s="36">
        <f ca="1">SUMIFS(СВЦЭМ!$I$40:$I$759,СВЦЭМ!$A$40:$A$759,$A308,СВЦЭМ!$B$39:$B$758,C$296)+'СЕТ СН'!$F$13</f>
        <v>0</v>
      </c>
      <c r="D308" s="36">
        <f ca="1">SUMIFS(СВЦЭМ!$I$40:$I$759,СВЦЭМ!$A$40:$A$759,$A308,СВЦЭМ!$B$39:$B$758,D$296)+'СЕТ СН'!$F$13</f>
        <v>0</v>
      </c>
      <c r="E308" s="36">
        <f ca="1">SUMIFS(СВЦЭМ!$I$40:$I$759,СВЦЭМ!$A$40:$A$759,$A308,СВЦЭМ!$B$39:$B$758,E$296)+'СЕТ СН'!$F$13</f>
        <v>0</v>
      </c>
      <c r="F308" s="36">
        <f ca="1">SUMIFS(СВЦЭМ!$I$40:$I$759,СВЦЭМ!$A$40:$A$759,$A308,СВЦЭМ!$B$39:$B$758,F$296)+'СЕТ СН'!$F$13</f>
        <v>0</v>
      </c>
      <c r="G308" s="36">
        <f ca="1">SUMIFS(СВЦЭМ!$I$40:$I$759,СВЦЭМ!$A$40:$A$759,$A308,СВЦЭМ!$B$39:$B$758,G$296)+'СЕТ СН'!$F$13</f>
        <v>0</v>
      </c>
      <c r="H308" s="36">
        <f ca="1">SUMIFS(СВЦЭМ!$I$40:$I$759,СВЦЭМ!$A$40:$A$759,$A308,СВЦЭМ!$B$39:$B$758,H$296)+'СЕТ СН'!$F$13</f>
        <v>0</v>
      </c>
      <c r="I308" s="36">
        <f ca="1">SUMIFS(СВЦЭМ!$I$40:$I$759,СВЦЭМ!$A$40:$A$759,$A308,СВЦЭМ!$B$39:$B$758,I$296)+'СЕТ СН'!$F$13</f>
        <v>0</v>
      </c>
      <c r="J308" s="36">
        <f ca="1">SUMIFS(СВЦЭМ!$I$40:$I$759,СВЦЭМ!$A$40:$A$759,$A308,СВЦЭМ!$B$39:$B$758,J$296)+'СЕТ СН'!$F$13</f>
        <v>0</v>
      </c>
      <c r="K308" s="36">
        <f ca="1">SUMIFS(СВЦЭМ!$I$40:$I$759,СВЦЭМ!$A$40:$A$759,$A308,СВЦЭМ!$B$39:$B$758,K$296)+'СЕТ СН'!$F$13</f>
        <v>0</v>
      </c>
      <c r="L308" s="36">
        <f ca="1">SUMIFS(СВЦЭМ!$I$40:$I$759,СВЦЭМ!$A$40:$A$759,$A308,СВЦЭМ!$B$39:$B$758,L$296)+'СЕТ СН'!$F$13</f>
        <v>0</v>
      </c>
      <c r="M308" s="36">
        <f ca="1">SUMIFS(СВЦЭМ!$I$40:$I$759,СВЦЭМ!$A$40:$A$759,$A308,СВЦЭМ!$B$39:$B$758,M$296)+'СЕТ СН'!$F$13</f>
        <v>0</v>
      </c>
      <c r="N308" s="36">
        <f ca="1">SUMIFS(СВЦЭМ!$I$40:$I$759,СВЦЭМ!$A$40:$A$759,$A308,СВЦЭМ!$B$39:$B$758,N$296)+'СЕТ СН'!$F$13</f>
        <v>0</v>
      </c>
      <c r="O308" s="36">
        <f ca="1">SUMIFS(СВЦЭМ!$I$40:$I$759,СВЦЭМ!$A$40:$A$759,$A308,СВЦЭМ!$B$39:$B$758,O$296)+'СЕТ СН'!$F$13</f>
        <v>0</v>
      </c>
      <c r="P308" s="36">
        <f ca="1">SUMIFS(СВЦЭМ!$I$40:$I$759,СВЦЭМ!$A$40:$A$759,$A308,СВЦЭМ!$B$39:$B$758,P$296)+'СЕТ СН'!$F$13</f>
        <v>0</v>
      </c>
      <c r="Q308" s="36">
        <f ca="1">SUMIFS(СВЦЭМ!$I$40:$I$759,СВЦЭМ!$A$40:$A$759,$A308,СВЦЭМ!$B$39:$B$758,Q$296)+'СЕТ СН'!$F$13</f>
        <v>0</v>
      </c>
      <c r="R308" s="36">
        <f ca="1">SUMIFS(СВЦЭМ!$I$40:$I$759,СВЦЭМ!$A$40:$A$759,$A308,СВЦЭМ!$B$39:$B$758,R$296)+'СЕТ СН'!$F$13</f>
        <v>0</v>
      </c>
      <c r="S308" s="36">
        <f ca="1">SUMIFS(СВЦЭМ!$I$40:$I$759,СВЦЭМ!$A$40:$A$759,$A308,СВЦЭМ!$B$39:$B$758,S$296)+'СЕТ СН'!$F$13</f>
        <v>0</v>
      </c>
      <c r="T308" s="36">
        <f ca="1">SUMIFS(СВЦЭМ!$I$40:$I$759,СВЦЭМ!$A$40:$A$759,$A308,СВЦЭМ!$B$39:$B$758,T$296)+'СЕТ СН'!$F$13</f>
        <v>0</v>
      </c>
      <c r="U308" s="36">
        <f ca="1">SUMIFS(СВЦЭМ!$I$40:$I$759,СВЦЭМ!$A$40:$A$759,$A308,СВЦЭМ!$B$39:$B$758,U$296)+'СЕТ СН'!$F$13</f>
        <v>0</v>
      </c>
      <c r="V308" s="36">
        <f ca="1">SUMIFS(СВЦЭМ!$I$40:$I$759,СВЦЭМ!$A$40:$A$759,$A308,СВЦЭМ!$B$39:$B$758,V$296)+'СЕТ СН'!$F$13</f>
        <v>0</v>
      </c>
      <c r="W308" s="36">
        <f ca="1">SUMIFS(СВЦЭМ!$I$40:$I$759,СВЦЭМ!$A$40:$A$759,$A308,СВЦЭМ!$B$39:$B$758,W$296)+'СЕТ СН'!$F$13</f>
        <v>0</v>
      </c>
      <c r="X308" s="36">
        <f ca="1">SUMIFS(СВЦЭМ!$I$40:$I$759,СВЦЭМ!$A$40:$A$759,$A308,СВЦЭМ!$B$39:$B$758,X$296)+'СЕТ СН'!$F$13</f>
        <v>0</v>
      </c>
      <c r="Y308" s="36">
        <f ca="1">SUMIFS(СВЦЭМ!$I$40:$I$759,СВЦЭМ!$A$40:$A$759,$A308,СВЦЭМ!$B$39:$B$758,Y$296)+'СЕТ СН'!$F$13</f>
        <v>0</v>
      </c>
    </row>
    <row r="309" spans="1:25" ht="15.75" hidden="1" x14ac:dyDescent="0.2">
      <c r="A309" s="35">
        <f t="shared" si="8"/>
        <v>45395</v>
      </c>
      <c r="B309" s="36">
        <f ca="1">SUMIFS(СВЦЭМ!$I$40:$I$759,СВЦЭМ!$A$40:$A$759,$A309,СВЦЭМ!$B$39:$B$758,B$296)+'СЕТ СН'!$F$13</f>
        <v>0</v>
      </c>
      <c r="C309" s="36">
        <f ca="1">SUMIFS(СВЦЭМ!$I$40:$I$759,СВЦЭМ!$A$40:$A$759,$A309,СВЦЭМ!$B$39:$B$758,C$296)+'СЕТ СН'!$F$13</f>
        <v>0</v>
      </c>
      <c r="D309" s="36">
        <f ca="1">SUMIFS(СВЦЭМ!$I$40:$I$759,СВЦЭМ!$A$40:$A$759,$A309,СВЦЭМ!$B$39:$B$758,D$296)+'СЕТ СН'!$F$13</f>
        <v>0</v>
      </c>
      <c r="E309" s="36">
        <f ca="1">SUMIFS(СВЦЭМ!$I$40:$I$759,СВЦЭМ!$A$40:$A$759,$A309,СВЦЭМ!$B$39:$B$758,E$296)+'СЕТ СН'!$F$13</f>
        <v>0</v>
      </c>
      <c r="F309" s="36">
        <f ca="1">SUMIFS(СВЦЭМ!$I$40:$I$759,СВЦЭМ!$A$40:$A$759,$A309,СВЦЭМ!$B$39:$B$758,F$296)+'СЕТ СН'!$F$13</f>
        <v>0</v>
      </c>
      <c r="G309" s="36">
        <f ca="1">SUMIFS(СВЦЭМ!$I$40:$I$759,СВЦЭМ!$A$40:$A$759,$A309,СВЦЭМ!$B$39:$B$758,G$296)+'СЕТ СН'!$F$13</f>
        <v>0</v>
      </c>
      <c r="H309" s="36">
        <f ca="1">SUMIFS(СВЦЭМ!$I$40:$I$759,СВЦЭМ!$A$40:$A$759,$A309,СВЦЭМ!$B$39:$B$758,H$296)+'СЕТ СН'!$F$13</f>
        <v>0</v>
      </c>
      <c r="I309" s="36">
        <f ca="1">SUMIFS(СВЦЭМ!$I$40:$I$759,СВЦЭМ!$A$40:$A$759,$A309,СВЦЭМ!$B$39:$B$758,I$296)+'СЕТ СН'!$F$13</f>
        <v>0</v>
      </c>
      <c r="J309" s="36">
        <f ca="1">SUMIFS(СВЦЭМ!$I$40:$I$759,СВЦЭМ!$A$40:$A$759,$A309,СВЦЭМ!$B$39:$B$758,J$296)+'СЕТ СН'!$F$13</f>
        <v>0</v>
      </c>
      <c r="K309" s="36">
        <f ca="1">SUMIFS(СВЦЭМ!$I$40:$I$759,СВЦЭМ!$A$40:$A$759,$A309,СВЦЭМ!$B$39:$B$758,K$296)+'СЕТ СН'!$F$13</f>
        <v>0</v>
      </c>
      <c r="L309" s="36">
        <f ca="1">SUMIFS(СВЦЭМ!$I$40:$I$759,СВЦЭМ!$A$40:$A$759,$A309,СВЦЭМ!$B$39:$B$758,L$296)+'СЕТ СН'!$F$13</f>
        <v>0</v>
      </c>
      <c r="M309" s="36">
        <f ca="1">SUMIFS(СВЦЭМ!$I$40:$I$759,СВЦЭМ!$A$40:$A$759,$A309,СВЦЭМ!$B$39:$B$758,M$296)+'СЕТ СН'!$F$13</f>
        <v>0</v>
      </c>
      <c r="N309" s="36">
        <f ca="1">SUMIFS(СВЦЭМ!$I$40:$I$759,СВЦЭМ!$A$40:$A$759,$A309,СВЦЭМ!$B$39:$B$758,N$296)+'СЕТ СН'!$F$13</f>
        <v>0</v>
      </c>
      <c r="O309" s="36">
        <f ca="1">SUMIFS(СВЦЭМ!$I$40:$I$759,СВЦЭМ!$A$40:$A$759,$A309,СВЦЭМ!$B$39:$B$758,O$296)+'СЕТ СН'!$F$13</f>
        <v>0</v>
      </c>
      <c r="P309" s="36">
        <f ca="1">SUMIFS(СВЦЭМ!$I$40:$I$759,СВЦЭМ!$A$40:$A$759,$A309,СВЦЭМ!$B$39:$B$758,P$296)+'СЕТ СН'!$F$13</f>
        <v>0</v>
      </c>
      <c r="Q309" s="36">
        <f ca="1">SUMIFS(СВЦЭМ!$I$40:$I$759,СВЦЭМ!$A$40:$A$759,$A309,СВЦЭМ!$B$39:$B$758,Q$296)+'СЕТ СН'!$F$13</f>
        <v>0</v>
      </c>
      <c r="R309" s="36">
        <f ca="1">SUMIFS(СВЦЭМ!$I$40:$I$759,СВЦЭМ!$A$40:$A$759,$A309,СВЦЭМ!$B$39:$B$758,R$296)+'СЕТ СН'!$F$13</f>
        <v>0</v>
      </c>
      <c r="S309" s="36">
        <f ca="1">SUMIFS(СВЦЭМ!$I$40:$I$759,СВЦЭМ!$A$40:$A$759,$A309,СВЦЭМ!$B$39:$B$758,S$296)+'СЕТ СН'!$F$13</f>
        <v>0</v>
      </c>
      <c r="T309" s="36">
        <f ca="1">SUMIFS(СВЦЭМ!$I$40:$I$759,СВЦЭМ!$A$40:$A$759,$A309,СВЦЭМ!$B$39:$B$758,T$296)+'СЕТ СН'!$F$13</f>
        <v>0</v>
      </c>
      <c r="U309" s="36">
        <f ca="1">SUMIFS(СВЦЭМ!$I$40:$I$759,СВЦЭМ!$A$40:$A$759,$A309,СВЦЭМ!$B$39:$B$758,U$296)+'СЕТ СН'!$F$13</f>
        <v>0</v>
      </c>
      <c r="V309" s="36">
        <f ca="1">SUMIFS(СВЦЭМ!$I$40:$I$759,СВЦЭМ!$A$40:$A$759,$A309,СВЦЭМ!$B$39:$B$758,V$296)+'СЕТ СН'!$F$13</f>
        <v>0</v>
      </c>
      <c r="W309" s="36">
        <f ca="1">SUMIFS(СВЦЭМ!$I$40:$I$759,СВЦЭМ!$A$40:$A$759,$A309,СВЦЭМ!$B$39:$B$758,W$296)+'СЕТ СН'!$F$13</f>
        <v>0</v>
      </c>
      <c r="X309" s="36">
        <f ca="1">SUMIFS(СВЦЭМ!$I$40:$I$759,СВЦЭМ!$A$40:$A$759,$A309,СВЦЭМ!$B$39:$B$758,X$296)+'СЕТ СН'!$F$13</f>
        <v>0</v>
      </c>
      <c r="Y309" s="36">
        <f ca="1">SUMIFS(СВЦЭМ!$I$40:$I$759,СВЦЭМ!$A$40:$A$759,$A309,СВЦЭМ!$B$39:$B$758,Y$296)+'СЕТ СН'!$F$13</f>
        <v>0</v>
      </c>
    </row>
    <row r="310" spans="1:25" ht="15.75" hidden="1" x14ac:dyDescent="0.2">
      <c r="A310" s="35">
        <f t="shared" si="8"/>
        <v>45396</v>
      </c>
      <c r="B310" s="36">
        <f ca="1">SUMIFS(СВЦЭМ!$I$40:$I$759,СВЦЭМ!$A$40:$A$759,$A310,СВЦЭМ!$B$39:$B$758,B$296)+'СЕТ СН'!$F$13</f>
        <v>0</v>
      </c>
      <c r="C310" s="36">
        <f ca="1">SUMIFS(СВЦЭМ!$I$40:$I$759,СВЦЭМ!$A$40:$A$759,$A310,СВЦЭМ!$B$39:$B$758,C$296)+'СЕТ СН'!$F$13</f>
        <v>0</v>
      </c>
      <c r="D310" s="36">
        <f ca="1">SUMIFS(СВЦЭМ!$I$40:$I$759,СВЦЭМ!$A$40:$A$759,$A310,СВЦЭМ!$B$39:$B$758,D$296)+'СЕТ СН'!$F$13</f>
        <v>0</v>
      </c>
      <c r="E310" s="36">
        <f ca="1">SUMIFS(СВЦЭМ!$I$40:$I$759,СВЦЭМ!$A$40:$A$759,$A310,СВЦЭМ!$B$39:$B$758,E$296)+'СЕТ СН'!$F$13</f>
        <v>0</v>
      </c>
      <c r="F310" s="36">
        <f ca="1">SUMIFS(СВЦЭМ!$I$40:$I$759,СВЦЭМ!$A$40:$A$759,$A310,СВЦЭМ!$B$39:$B$758,F$296)+'СЕТ СН'!$F$13</f>
        <v>0</v>
      </c>
      <c r="G310" s="36">
        <f ca="1">SUMIFS(СВЦЭМ!$I$40:$I$759,СВЦЭМ!$A$40:$A$759,$A310,СВЦЭМ!$B$39:$B$758,G$296)+'СЕТ СН'!$F$13</f>
        <v>0</v>
      </c>
      <c r="H310" s="36">
        <f ca="1">SUMIFS(СВЦЭМ!$I$40:$I$759,СВЦЭМ!$A$40:$A$759,$A310,СВЦЭМ!$B$39:$B$758,H$296)+'СЕТ СН'!$F$13</f>
        <v>0</v>
      </c>
      <c r="I310" s="36">
        <f ca="1">SUMIFS(СВЦЭМ!$I$40:$I$759,СВЦЭМ!$A$40:$A$759,$A310,СВЦЭМ!$B$39:$B$758,I$296)+'СЕТ СН'!$F$13</f>
        <v>0</v>
      </c>
      <c r="J310" s="36">
        <f ca="1">SUMIFS(СВЦЭМ!$I$40:$I$759,СВЦЭМ!$A$40:$A$759,$A310,СВЦЭМ!$B$39:$B$758,J$296)+'СЕТ СН'!$F$13</f>
        <v>0</v>
      </c>
      <c r="K310" s="36">
        <f ca="1">SUMIFS(СВЦЭМ!$I$40:$I$759,СВЦЭМ!$A$40:$A$759,$A310,СВЦЭМ!$B$39:$B$758,K$296)+'СЕТ СН'!$F$13</f>
        <v>0</v>
      </c>
      <c r="L310" s="36">
        <f ca="1">SUMIFS(СВЦЭМ!$I$40:$I$759,СВЦЭМ!$A$40:$A$759,$A310,СВЦЭМ!$B$39:$B$758,L$296)+'СЕТ СН'!$F$13</f>
        <v>0</v>
      </c>
      <c r="M310" s="36">
        <f ca="1">SUMIFS(СВЦЭМ!$I$40:$I$759,СВЦЭМ!$A$40:$A$759,$A310,СВЦЭМ!$B$39:$B$758,M$296)+'СЕТ СН'!$F$13</f>
        <v>0</v>
      </c>
      <c r="N310" s="36">
        <f ca="1">SUMIFS(СВЦЭМ!$I$40:$I$759,СВЦЭМ!$A$40:$A$759,$A310,СВЦЭМ!$B$39:$B$758,N$296)+'СЕТ СН'!$F$13</f>
        <v>0</v>
      </c>
      <c r="O310" s="36">
        <f ca="1">SUMIFS(СВЦЭМ!$I$40:$I$759,СВЦЭМ!$A$40:$A$759,$A310,СВЦЭМ!$B$39:$B$758,O$296)+'СЕТ СН'!$F$13</f>
        <v>0</v>
      </c>
      <c r="P310" s="36">
        <f ca="1">SUMIFS(СВЦЭМ!$I$40:$I$759,СВЦЭМ!$A$40:$A$759,$A310,СВЦЭМ!$B$39:$B$758,P$296)+'СЕТ СН'!$F$13</f>
        <v>0</v>
      </c>
      <c r="Q310" s="36">
        <f ca="1">SUMIFS(СВЦЭМ!$I$40:$I$759,СВЦЭМ!$A$40:$A$759,$A310,СВЦЭМ!$B$39:$B$758,Q$296)+'СЕТ СН'!$F$13</f>
        <v>0</v>
      </c>
      <c r="R310" s="36">
        <f ca="1">SUMIFS(СВЦЭМ!$I$40:$I$759,СВЦЭМ!$A$40:$A$759,$A310,СВЦЭМ!$B$39:$B$758,R$296)+'СЕТ СН'!$F$13</f>
        <v>0</v>
      </c>
      <c r="S310" s="36">
        <f ca="1">SUMIFS(СВЦЭМ!$I$40:$I$759,СВЦЭМ!$A$40:$A$759,$A310,СВЦЭМ!$B$39:$B$758,S$296)+'СЕТ СН'!$F$13</f>
        <v>0</v>
      </c>
      <c r="T310" s="36">
        <f ca="1">SUMIFS(СВЦЭМ!$I$40:$I$759,СВЦЭМ!$A$40:$A$759,$A310,СВЦЭМ!$B$39:$B$758,T$296)+'СЕТ СН'!$F$13</f>
        <v>0</v>
      </c>
      <c r="U310" s="36">
        <f ca="1">SUMIFS(СВЦЭМ!$I$40:$I$759,СВЦЭМ!$A$40:$A$759,$A310,СВЦЭМ!$B$39:$B$758,U$296)+'СЕТ СН'!$F$13</f>
        <v>0</v>
      </c>
      <c r="V310" s="36">
        <f ca="1">SUMIFS(СВЦЭМ!$I$40:$I$759,СВЦЭМ!$A$40:$A$759,$A310,СВЦЭМ!$B$39:$B$758,V$296)+'СЕТ СН'!$F$13</f>
        <v>0</v>
      </c>
      <c r="W310" s="36">
        <f ca="1">SUMIFS(СВЦЭМ!$I$40:$I$759,СВЦЭМ!$A$40:$A$759,$A310,СВЦЭМ!$B$39:$B$758,W$296)+'СЕТ СН'!$F$13</f>
        <v>0</v>
      </c>
      <c r="X310" s="36">
        <f ca="1">SUMIFS(СВЦЭМ!$I$40:$I$759,СВЦЭМ!$A$40:$A$759,$A310,СВЦЭМ!$B$39:$B$758,X$296)+'СЕТ СН'!$F$13</f>
        <v>0</v>
      </c>
      <c r="Y310" s="36">
        <f ca="1">SUMIFS(СВЦЭМ!$I$40:$I$759,СВЦЭМ!$A$40:$A$759,$A310,СВЦЭМ!$B$39:$B$758,Y$296)+'СЕТ СН'!$F$13</f>
        <v>0</v>
      </c>
    </row>
    <row r="311" spans="1:25" ht="15.75" hidden="1" x14ac:dyDescent="0.2">
      <c r="A311" s="35">
        <f t="shared" si="8"/>
        <v>45397</v>
      </c>
      <c r="B311" s="36">
        <f ca="1">SUMIFS(СВЦЭМ!$I$40:$I$759,СВЦЭМ!$A$40:$A$759,$A311,СВЦЭМ!$B$39:$B$758,B$296)+'СЕТ СН'!$F$13</f>
        <v>0</v>
      </c>
      <c r="C311" s="36">
        <f ca="1">SUMIFS(СВЦЭМ!$I$40:$I$759,СВЦЭМ!$A$40:$A$759,$A311,СВЦЭМ!$B$39:$B$758,C$296)+'СЕТ СН'!$F$13</f>
        <v>0</v>
      </c>
      <c r="D311" s="36">
        <f ca="1">SUMIFS(СВЦЭМ!$I$40:$I$759,СВЦЭМ!$A$40:$A$759,$A311,СВЦЭМ!$B$39:$B$758,D$296)+'СЕТ СН'!$F$13</f>
        <v>0</v>
      </c>
      <c r="E311" s="36">
        <f ca="1">SUMIFS(СВЦЭМ!$I$40:$I$759,СВЦЭМ!$A$40:$A$759,$A311,СВЦЭМ!$B$39:$B$758,E$296)+'СЕТ СН'!$F$13</f>
        <v>0</v>
      </c>
      <c r="F311" s="36">
        <f ca="1">SUMIFS(СВЦЭМ!$I$40:$I$759,СВЦЭМ!$A$40:$A$759,$A311,СВЦЭМ!$B$39:$B$758,F$296)+'СЕТ СН'!$F$13</f>
        <v>0</v>
      </c>
      <c r="G311" s="36">
        <f ca="1">SUMIFS(СВЦЭМ!$I$40:$I$759,СВЦЭМ!$A$40:$A$759,$A311,СВЦЭМ!$B$39:$B$758,G$296)+'СЕТ СН'!$F$13</f>
        <v>0</v>
      </c>
      <c r="H311" s="36">
        <f ca="1">SUMIFS(СВЦЭМ!$I$40:$I$759,СВЦЭМ!$A$40:$A$759,$A311,СВЦЭМ!$B$39:$B$758,H$296)+'СЕТ СН'!$F$13</f>
        <v>0</v>
      </c>
      <c r="I311" s="36">
        <f ca="1">SUMIFS(СВЦЭМ!$I$40:$I$759,СВЦЭМ!$A$40:$A$759,$A311,СВЦЭМ!$B$39:$B$758,I$296)+'СЕТ СН'!$F$13</f>
        <v>0</v>
      </c>
      <c r="J311" s="36">
        <f ca="1">SUMIFS(СВЦЭМ!$I$40:$I$759,СВЦЭМ!$A$40:$A$759,$A311,СВЦЭМ!$B$39:$B$758,J$296)+'СЕТ СН'!$F$13</f>
        <v>0</v>
      </c>
      <c r="K311" s="36">
        <f ca="1">SUMIFS(СВЦЭМ!$I$40:$I$759,СВЦЭМ!$A$40:$A$759,$A311,СВЦЭМ!$B$39:$B$758,K$296)+'СЕТ СН'!$F$13</f>
        <v>0</v>
      </c>
      <c r="L311" s="36">
        <f ca="1">SUMIFS(СВЦЭМ!$I$40:$I$759,СВЦЭМ!$A$40:$A$759,$A311,СВЦЭМ!$B$39:$B$758,L$296)+'СЕТ СН'!$F$13</f>
        <v>0</v>
      </c>
      <c r="M311" s="36">
        <f ca="1">SUMIFS(СВЦЭМ!$I$40:$I$759,СВЦЭМ!$A$40:$A$759,$A311,СВЦЭМ!$B$39:$B$758,M$296)+'СЕТ СН'!$F$13</f>
        <v>0</v>
      </c>
      <c r="N311" s="36">
        <f ca="1">SUMIFS(СВЦЭМ!$I$40:$I$759,СВЦЭМ!$A$40:$A$759,$A311,СВЦЭМ!$B$39:$B$758,N$296)+'СЕТ СН'!$F$13</f>
        <v>0</v>
      </c>
      <c r="O311" s="36">
        <f ca="1">SUMIFS(СВЦЭМ!$I$40:$I$759,СВЦЭМ!$A$40:$A$759,$A311,СВЦЭМ!$B$39:$B$758,O$296)+'СЕТ СН'!$F$13</f>
        <v>0</v>
      </c>
      <c r="P311" s="36">
        <f ca="1">SUMIFS(СВЦЭМ!$I$40:$I$759,СВЦЭМ!$A$40:$A$759,$A311,СВЦЭМ!$B$39:$B$758,P$296)+'СЕТ СН'!$F$13</f>
        <v>0</v>
      </c>
      <c r="Q311" s="36">
        <f ca="1">SUMIFS(СВЦЭМ!$I$40:$I$759,СВЦЭМ!$A$40:$A$759,$A311,СВЦЭМ!$B$39:$B$758,Q$296)+'СЕТ СН'!$F$13</f>
        <v>0</v>
      </c>
      <c r="R311" s="36">
        <f ca="1">SUMIFS(СВЦЭМ!$I$40:$I$759,СВЦЭМ!$A$40:$A$759,$A311,СВЦЭМ!$B$39:$B$758,R$296)+'СЕТ СН'!$F$13</f>
        <v>0</v>
      </c>
      <c r="S311" s="36">
        <f ca="1">SUMIFS(СВЦЭМ!$I$40:$I$759,СВЦЭМ!$A$40:$A$759,$A311,СВЦЭМ!$B$39:$B$758,S$296)+'СЕТ СН'!$F$13</f>
        <v>0</v>
      </c>
      <c r="T311" s="36">
        <f ca="1">SUMIFS(СВЦЭМ!$I$40:$I$759,СВЦЭМ!$A$40:$A$759,$A311,СВЦЭМ!$B$39:$B$758,T$296)+'СЕТ СН'!$F$13</f>
        <v>0</v>
      </c>
      <c r="U311" s="36">
        <f ca="1">SUMIFS(СВЦЭМ!$I$40:$I$759,СВЦЭМ!$A$40:$A$759,$A311,СВЦЭМ!$B$39:$B$758,U$296)+'СЕТ СН'!$F$13</f>
        <v>0</v>
      </c>
      <c r="V311" s="36">
        <f ca="1">SUMIFS(СВЦЭМ!$I$40:$I$759,СВЦЭМ!$A$40:$A$759,$A311,СВЦЭМ!$B$39:$B$758,V$296)+'СЕТ СН'!$F$13</f>
        <v>0</v>
      </c>
      <c r="W311" s="36">
        <f ca="1">SUMIFS(СВЦЭМ!$I$40:$I$759,СВЦЭМ!$A$40:$A$759,$A311,СВЦЭМ!$B$39:$B$758,W$296)+'СЕТ СН'!$F$13</f>
        <v>0</v>
      </c>
      <c r="X311" s="36">
        <f ca="1">SUMIFS(СВЦЭМ!$I$40:$I$759,СВЦЭМ!$A$40:$A$759,$A311,СВЦЭМ!$B$39:$B$758,X$296)+'СЕТ СН'!$F$13</f>
        <v>0</v>
      </c>
      <c r="Y311" s="36">
        <f ca="1">SUMIFS(СВЦЭМ!$I$40:$I$759,СВЦЭМ!$A$40:$A$759,$A311,СВЦЭМ!$B$39:$B$758,Y$296)+'СЕТ СН'!$F$13</f>
        <v>0</v>
      </c>
    </row>
    <row r="312" spans="1:25" ht="15.75" hidden="1" x14ac:dyDescent="0.2">
      <c r="A312" s="35">
        <f t="shared" si="8"/>
        <v>45398</v>
      </c>
      <c r="B312" s="36">
        <f ca="1">SUMIFS(СВЦЭМ!$I$40:$I$759,СВЦЭМ!$A$40:$A$759,$A312,СВЦЭМ!$B$39:$B$758,B$296)+'СЕТ СН'!$F$13</f>
        <v>0</v>
      </c>
      <c r="C312" s="36">
        <f ca="1">SUMIFS(СВЦЭМ!$I$40:$I$759,СВЦЭМ!$A$40:$A$759,$A312,СВЦЭМ!$B$39:$B$758,C$296)+'СЕТ СН'!$F$13</f>
        <v>0</v>
      </c>
      <c r="D312" s="36">
        <f ca="1">SUMIFS(СВЦЭМ!$I$40:$I$759,СВЦЭМ!$A$40:$A$759,$A312,СВЦЭМ!$B$39:$B$758,D$296)+'СЕТ СН'!$F$13</f>
        <v>0</v>
      </c>
      <c r="E312" s="36">
        <f ca="1">SUMIFS(СВЦЭМ!$I$40:$I$759,СВЦЭМ!$A$40:$A$759,$A312,СВЦЭМ!$B$39:$B$758,E$296)+'СЕТ СН'!$F$13</f>
        <v>0</v>
      </c>
      <c r="F312" s="36">
        <f ca="1">SUMIFS(СВЦЭМ!$I$40:$I$759,СВЦЭМ!$A$40:$A$759,$A312,СВЦЭМ!$B$39:$B$758,F$296)+'СЕТ СН'!$F$13</f>
        <v>0</v>
      </c>
      <c r="G312" s="36">
        <f ca="1">SUMIFS(СВЦЭМ!$I$40:$I$759,СВЦЭМ!$A$40:$A$759,$A312,СВЦЭМ!$B$39:$B$758,G$296)+'СЕТ СН'!$F$13</f>
        <v>0</v>
      </c>
      <c r="H312" s="36">
        <f ca="1">SUMIFS(СВЦЭМ!$I$40:$I$759,СВЦЭМ!$A$40:$A$759,$A312,СВЦЭМ!$B$39:$B$758,H$296)+'СЕТ СН'!$F$13</f>
        <v>0</v>
      </c>
      <c r="I312" s="36">
        <f ca="1">SUMIFS(СВЦЭМ!$I$40:$I$759,СВЦЭМ!$A$40:$A$759,$A312,СВЦЭМ!$B$39:$B$758,I$296)+'СЕТ СН'!$F$13</f>
        <v>0</v>
      </c>
      <c r="J312" s="36">
        <f ca="1">SUMIFS(СВЦЭМ!$I$40:$I$759,СВЦЭМ!$A$40:$A$759,$A312,СВЦЭМ!$B$39:$B$758,J$296)+'СЕТ СН'!$F$13</f>
        <v>0</v>
      </c>
      <c r="K312" s="36">
        <f ca="1">SUMIFS(СВЦЭМ!$I$40:$I$759,СВЦЭМ!$A$40:$A$759,$A312,СВЦЭМ!$B$39:$B$758,K$296)+'СЕТ СН'!$F$13</f>
        <v>0</v>
      </c>
      <c r="L312" s="36">
        <f ca="1">SUMIFS(СВЦЭМ!$I$40:$I$759,СВЦЭМ!$A$40:$A$759,$A312,СВЦЭМ!$B$39:$B$758,L$296)+'СЕТ СН'!$F$13</f>
        <v>0</v>
      </c>
      <c r="M312" s="36">
        <f ca="1">SUMIFS(СВЦЭМ!$I$40:$I$759,СВЦЭМ!$A$40:$A$759,$A312,СВЦЭМ!$B$39:$B$758,M$296)+'СЕТ СН'!$F$13</f>
        <v>0</v>
      </c>
      <c r="N312" s="36">
        <f ca="1">SUMIFS(СВЦЭМ!$I$40:$I$759,СВЦЭМ!$A$40:$A$759,$A312,СВЦЭМ!$B$39:$B$758,N$296)+'СЕТ СН'!$F$13</f>
        <v>0</v>
      </c>
      <c r="O312" s="36">
        <f ca="1">SUMIFS(СВЦЭМ!$I$40:$I$759,СВЦЭМ!$A$40:$A$759,$A312,СВЦЭМ!$B$39:$B$758,O$296)+'СЕТ СН'!$F$13</f>
        <v>0</v>
      </c>
      <c r="P312" s="36">
        <f ca="1">SUMIFS(СВЦЭМ!$I$40:$I$759,СВЦЭМ!$A$40:$A$759,$A312,СВЦЭМ!$B$39:$B$758,P$296)+'СЕТ СН'!$F$13</f>
        <v>0</v>
      </c>
      <c r="Q312" s="36">
        <f ca="1">SUMIFS(СВЦЭМ!$I$40:$I$759,СВЦЭМ!$A$40:$A$759,$A312,СВЦЭМ!$B$39:$B$758,Q$296)+'СЕТ СН'!$F$13</f>
        <v>0</v>
      </c>
      <c r="R312" s="36">
        <f ca="1">SUMIFS(СВЦЭМ!$I$40:$I$759,СВЦЭМ!$A$40:$A$759,$A312,СВЦЭМ!$B$39:$B$758,R$296)+'СЕТ СН'!$F$13</f>
        <v>0</v>
      </c>
      <c r="S312" s="36">
        <f ca="1">SUMIFS(СВЦЭМ!$I$40:$I$759,СВЦЭМ!$A$40:$A$759,$A312,СВЦЭМ!$B$39:$B$758,S$296)+'СЕТ СН'!$F$13</f>
        <v>0</v>
      </c>
      <c r="T312" s="36">
        <f ca="1">SUMIFS(СВЦЭМ!$I$40:$I$759,СВЦЭМ!$A$40:$A$759,$A312,СВЦЭМ!$B$39:$B$758,T$296)+'СЕТ СН'!$F$13</f>
        <v>0</v>
      </c>
      <c r="U312" s="36">
        <f ca="1">SUMIFS(СВЦЭМ!$I$40:$I$759,СВЦЭМ!$A$40:$A$759,$A312,СВЦЭМ!$B$39:$B$758,U$296)+'СЕТ СН'!$F$13</f>
        <v>0</v>
      </c>
      <c r="V312" s="36">
        <f ca="1">SUMIFS(СВЦЭМ!$I$40:$I$759,СВЦЭМ!$A$40:$A$759,$A312,СВЦЭМ!$B$39:$B$758,V$296)+'СЕТ СН'!$F$13</f>
        <v>0</v>
      </c>
      <c r="W312" s="36">
        <f ca="1">SUMIFS(СВЦЭМ!$I$40:$I$759,СВЦЭМ!$A$40:$A$759,$A312,СВЦЭМ!$B$39:$B$758,W$296)+'СЕТ СН'!$F$13</f>
        <v>0</v>
      </c>
      <c r="X312" s="36">
        <f ca="1">SUMIFS(СВЦЭМ!$I$40:$I$759,СВЦЭМ!$A$40:$A$759,$A312,СВЦЭМ!$B$39:$B$758,X$296)+'СЕТ СН'!$F$13</f>
        <v>0</v>
      </c>
      <c r="Y312" s="36">
        <f ca="1">SUMIFS(СВЦЭМ!$I$40:$I$759,СВЦЭМ!$A$40:$A$759,$A312,СВЦЭМ!$B$39:$B$758,Y$296)+'СЕТ СН'!$F$13</f>
        <v>0</v>
      </c>
    </row>
    <row r="313" spans="1:25" ht="15.75" hidden="1" x14ac:dyDescent="0.2">
      <c r="A313" s="35">
        <f t="shared" si="8"/>
        <v>45399</v>
      </c>
      <c r="B313" s="36">
        <f ca="1">SUMIFS(СВЦЭМ!$I$40:$I$759,СВЦЭМ!$A$40:$A$759,$A313,СВЦЭМ!$B$39:$B$758,B$296)+'СЕТ СН'!$F$13</f>
        <v>0</v>
      </c>
      <c r="C313" s="36">
        <f ca="1">SUMIFS(СВЦЭМ!$I$40:$I$759,СВЦЭМ!$A$40:$A$759,$A313,СВЦЭМ!$B$39:$B$758,C$296)+'СЕТ СН'!$F$13</f>
        <v>0</v>
      </c>
      <c r="D313" s="36">
        <f ca="1">SUMIFS(СВЦЭМ!$I$40:$I$759,СВЦЭМ!$A$40:$A$759,$A313,СВЦЭМ!$B$39:$B$758,D$296)+'СЕТ СН'!$F$13</f>
        <v>0</v>
      </c>
      <c r="E313" s="36">
        <f ca="1">SUMIFS(СВЦЭМ!$I$40:$I$759,СВЦЭМ!$A$40:$A$759,$A313,СВЦЭМ!$B$39:$B$758,E$296)+'СЕТ СН'!$F$13</f>
        <v>0</v>
      </c>
      <c r="F313" s="36">
        <f ca="1">SUMIFS(СВЦЭМ!$I$40:$I$759,СВЦЭМ!$A$40:$A$759,$A313,СВЦЭМ!$B$39:$B$758,F$296)+'СЕТ СН'!$F$13</f>
        <v>0</v>
      </c>
      <c r="G313" s="36">
        <f ca="1">SUMIFS(СВЦЭМ!$I$40:$I$759,СВЦЭМ!$A$40:$A$759,$A313,СВЦЭМ!$B$39:$B$758,G$296)+'СЕТ СН'!$F$13</f>
        <v>0</v>
      </c>
      <c r="H313" s="36">
        <f ca="1">SUMIFS(СВЦЭМ!$I$40:$I$759,СВЦЭМ!$A$40:$A$759,$A313,СВЦЭМ!$B$39:$B$758,H$296)+'СЕТ СН'!$F$13</f>
        <v>0</v>
      </c>
      <c r="I313" s="36">
        <f ca="1">SUMIFS(СВЦЭМ!$I$40:$I$759,СВЦЭМ!$A$40:$A$759,$A313,СВЦЭМ!$B$39:$B$758,I$296)+'СЕТ СН'!$F$13</f>
        <v>0</v>
      </c>
      <c r="J313" s="36">
        <f ca="1">SUMIFS(СВЦЭМ!$I$40:$I$759,СВЦЭМ!$A$40:$A$759,$A313,СВЦЭМ!$B$39:$B$758,J$296)+'СЕТ СН'!$F$13</f>
        <v>0</v>
      </c>
      <c r="K313" s="36">
        <f ca="1">SUMIFS(СВЦЭМ!$I$40:$I$759,СВЦЭМ!$A$40:$A$759,$A313,СВЦЭМ!$B$39:$B$758,K$296)+'СЕТ СН'!$F$13</f>
        <v>0</v>
      </c>
      <c r="L313" s="36">
        <f ca="1">SUMIFS(СВЦЭМ!$I$40:$I$759,СВЦЭМ!$A$40:$A$759,$A313,СВЦЭМ!$B$39:$B$758,L$296)+'СЕТ СН'!$F$13</f>
        <v>0</v>
      </c>
      <c r="M313" s="36">
        <f ca="1">SUMIFS(СВЦЭМ!$I$40:$I$759,СВЦЭМ!$A$40:$A$759,$A313,СВЦЭМ!$B$39:$B$758,M$296)+'СЕТ СН'!$F$13</f>
        <v>0</v>
      </c>
      <c r="N313" s="36">
        <f ca="1">SUMIFS(СВЦЭМ!$I$40:$I$759,СВЦЭМ!$A$40:$A$759,$A313,СВЦЭМ!$B$39:$B$758,N$296)+'СЕТ СН'!$F$13</f>
        <v>0</v>
      </c>
      <c r="O313" s="36">
        <f ca="1">SUMIFS(СВЦЭМ!$I$40:$I$759,СВЦЭМ!$A$40:$A$759,$A313,СВЦЭМ!$B$39:$B$758,O$296)+'СЕТ СН'!$F$13</f>
        <v>0</v>
      </c>
      <c r="P313" s="36">
        <f ca="1">SUMIFS(СВЦЭМ!$I$40:$I$759,СВЦЭМ!$A$40:$A$759,$A313,СВЦЭМ!$B$39:$B$758,P$296)+'СЕТ СН'!$F$13</f>
        <v>0</v>
      </c>
      <c r="Q313" s="36">
        <f ca="1">SUMIFS(СВЦЭМ!$I$40:$I$759,СВЦЭМ!$A$40:$A$759,$A313,СВЦЭМ!$B$39:$B$758,Q$296)+'СЕТ СН'!$F$13</f>
        <v>0</v>
      </c>
      <c r="R313" s="36">
        <f ca="1">SUMIFS(СВЦЭМ!$I$40:$I$759,СВЦЭМ!$A$40:$A$759,$A313,СВЦЭМ!$B$39:$B$758,R$296)+'СЕТ СН'!$F$13</f>
        <v>0</v>
      </c>
      <c r="S313" s="36">
        <f ca="1">SUMIFS(СВЦЭМ!$I$40:$I$759,СВЦЭМ!$A$40:$A$759,$A313,СВЦЭМ!$B$39:$B$758,S$296)+'СЕТ СН'!$F$13</f>
        <v>0</v>
      </c>
      <c r="T313" s="36">
        <f ca="1">SUMIFS(СВЦЭМ!$I$40:$I$759,СВЦЭМ!$A$40:$A$759,$A313,СВЦЭМ!$B$39:$B$758,T$296)+'СЕТ СН'!$F$13</f>
        <v>0</v>
      </c>
      <c r="U313" s="36">
        <f ca="1">SUMIFS(СВЦЭМ!$I$40:$I$759,СВЦЭМ!$A$40:$A$759,$A313,СВЦЭМ!$B$39:$B$758,U$296)+'СЕТ СН'!$F$13</f>
        <v>0</v>
      </c>
      <c r="V313" s="36">
        <f ca="1">SUMIFS(СВЦЭМ!$I$40:$I$759,СВЦЭМ!$A$40:$A$759,$A313,СВЦЭМ!$B$39:$B$758,V$296)+'СЕТ СН'!$F$13</f>
        <v>0</v>
      </c>
      <c r="W313" s="36">
        <f ca="1">SUMIFS(СВЦЭМ!$I$40:$I$759,СВЦЭМ!$A$40:$A$759,$A313,СВЦЭМ!$B$39:$B$758,W$296)+'СЕТ СН'!$F$13</f>
        <v>0</v>
      </c>
      <c r="X313" s="36">
        <f ca="1">SUMIFS(СВЦЭМ!$I$40:$I$759,СВЦЭМ!$A$40:$A$759,$A313,СВЦЭМ!$B$39:$B$758,X$296)+'СЕТ СН'!$F$13</f>
        <v>0</v>
      </c>
      <c r="Y313" s="36">
        <f ca="1">SUMIFS(СВЦЭМ!$I$40:$I$759,СВЦЭМ!$A$40:$A$759,$A313,СВЦЭМ!$B$39:$B$758,Y$296)+'СЕТ СН'!$F$13</f>
        <v>0</v>
      </c>
    </row>
    <row r="314" spans="1:25" ht="15.75" hidden="1" x14ac:dyDescent="0.2">
      <c r="A314" s="35">
        <f t="shared" si="8"/>
        <v>45400</v>
      </c>
      <c r="B314" s="36">
        <f ca="1">SUMIFS(СВЦЭМ!$I$40:$I$759,СВЦЭМ!$A$40:$A$759,$A314,СВЦЭМ!$B$39:$B$758,B$296)+'СЕТ СН'!$F$13</f>
        <v>0</v>
      </c>
      <c r="C314" s="36">
        <f ca="1">SUMIFS(СВЦЭМ!$I$40:$I$759,СВЦЭМ!$A$40:$A$759,$A314,СВЦЭМ!$B$39:$B$758,C$296)+'СЕТ СН'!$F$13</f>
        <v>0</v>
      </c>
      <c r="D314" s="36">
        <f ca="1">SUMIFS(СВЦЭМ!$I$40:$I$759,СВЦЭМ!$A$40:$A$759,$A314,СВЦЭМ!$B$39:$B$758,D$296)+'СЕТ СН'!$F$13</f>
        <v>0</v>
      </c>
      <c r="E314" s="36">
        <f ca="1">SUMIFS(СВЦЭМ!$I$40:$I$759,СВЦЭМ!$A$40:$A$759,$A314,СВЦЭМ!$B$39:$B$758,E$296)+'СЕТ СН'!$F$13</f>
        <v>0</v>
      </c>
      <c r="F314" s="36">
        <f ca="1">SUMIFS(СВЦЭМ!$I$40:$I$759,СВЦЭМ!$A$40:$A$759,$A314,СВЦЭМ!$B$39:$B$758,F$296)+'СЕТ СН'!$F$13</f>
        <v>0</v>
      </c>
      <c r="G314" s="36">
        <f ca="1">SUMIFS(СВЦЭМ!$I$40:$I$759,СВЦЭМ!$A$40:$A$759,$A314,СВЦЭМ!$B$39:$B$758,G$296)+'СЕТ СН'!$F$13</f>
        <v>0</v>
      </c>
      <c r="H314" s="36">
        <f ca="1">SUMIFS(СВЦЭМ!$I$40:$I$759,СВЦЭМ!$A$40:$A$759,$A314,СВЦЭМ!$B$39:$B$758,H$296)+'СЕТ СН'!$F$13</f>
        <v>0</v>
      </c>
      <c r="I314" s="36">
        <f ca="1">SUMIFS(СВЦЭМ!$I$40:$I$759,СВЦЭМ!$A$40:$A$759,$A314,СВЦЭМ!$B$39:$B$758,I$296)+'СЕТ СН'!$F$13</f>
        <v>0</v>
      </c>
      <c r="J314" s="36">
        <f ca="1">SUMIFS(СВЦЭМ!$I$40:$I$759,СВЦЭМ!$A$40:$A$759,$A314,СВЦЭМ!$B$39:$B$758,J$296)+'СЕТ СН'!$F$13</f>
        <v>0</v>
      </c>
      <c r="K314" s="36">
        <f ca="1">SUMIFS(СВЦЭМ!$I$40:$I$759,СВЦЭМ!$A$40:$A$759,$A314,СВЦЭМ!$B$39:$B$758,K$296)+'СЕТ СН'!$F$13</f>
        <v>0</v>
      </c>
      <c r="L314" s="36">
        <f ca="1">SUMIFS(СВЦЭМ!$I$40:$I$759,СВЦЭМ!$A$40:$A$759,$A314,СВЦЭМ!$B$39:$B$758,L$296)+'СЕТ СН'!$F$13</f>
        <v>0</v>
      </c>
      <c r="M314" s="36">
        <f ca="1">SUMIFS(СВЦЭМ!$I$40:$I$759,СВЦЭМ!$A$40:$A$759,$A314,СВЦЭМ!$B$39:$B$758,M$296)+'СЕТ СН'!$F$13</f>
        <v>0</v>
      </c>
      <c r="N314" s="36">
        <f ca="1">SUMIFS(СВЦЭМ!$I$40:$I$759,СВЦЭМ!$A$40:$A$759,$A314,СВЦЭМ!$B$39:$B$758,N$296)+'СЕТ СН'!$F$13</f>
        <v>0</v>
      </c>
      <c r="O314" s="36">
        <f ca="1">SUMIFS(СВЦЭМ!$I$40:$I$759,СВЦЭМ!$A$40:$A$759,$A314,СВЦЭМ!$B$39:$B$758,O$296)+'СЕТ СН'!$F$13</f>
        <v>0</v>
      </c>
      <c r="P314" s="36">
        <f ca="1">SUMIFS(СВЦЭМ!$I$40:$I$759,СВЦЭМ!$A$40:$A$759,$A314,СВЦЭМ!$B$39:$B$758,P$296)+'СЕТ СН'!$F$13</f>
        <v>0</v>
      </c>
      <c r="Q314" s="36">
        <f ca="1">SUMIFS(СВЦЭМ!$I$40:$I$759,СВЦЭМ!$A$40:$A$759,$A314,СВЦЭМ!$B$39:$B$758,Q$296)+'СЕТ СН'!$F$13</f>
        <v>0</v>
      </c>
      <c r="R314" s="36">
        <f ca="1">SUMIFS(СВЦЭМ!$I$40:$I$759,СВЦЭМ!$A$40:$A$759,$A314,СВЦЭМ!$B$39:$B$758,R$296)+'СЕТ СН'!$F$13</f>
        <v>0</v>
      </c>
      <c r="S314" s="36">
        <f ca="1">SUMIFS(СВЦЭМ!$I$40:$I$759,СВЦЭМ!$A$40:$A$759,$A314,СВЦЭМ!$B$39:$B$758,S$296)+'СЕТ СН'!$F$13</f>
        <v>0</v>
      </c>
      <c r="T314" s="36">
        <f ca="1">SUMIFS(СВЦЭМ!$I$40:$I$759,СВЦЭМ!$A$40:$A$759,$A314,СВЦЭМ!$B$39:$B$758,T$296)+'СЕТ СН'!$F$13</f>
        <v>0</v>
      </c>
      <c r="U314" s="36">
        <f ca="1">SUMIFS(СВЦЭМ!$I$40:$I$759,СВЦЭМ!$A$40:$A$759,$A314,СВЦЭМ!$B$39:$B$758,U$296)+'СЕТ СН'!$F$13</f>
        <v>0</v>
      </c>
      <c r="V314" s="36">
        <f ca="1">SUMIFS(СВЦЭМ!$I$40:$I$759,СВЦЭМ!$A$40:$A$759,$A314,СВЦЭМ!$B$39:$B$758,V$296)+'СЕТ СН'!$F$13</f>
        <v>0</v>
      </c>
      <c r="W314" s="36">
        <f ca="1">SUMIFS(СВЦЭМ!$I$40:$I$759,СВЦЭМ!$A$40:$A$759,$A314,СВЦЭМ!$B$39:$B$758,W$296)+'СЕТ СН'!$F$13</f>
        <v>0</v>
      </c>
      <c r="X314" s="36">
        <f ca="1">SUMIFS(СВЦЭМ!$I$40:$I$759,СВЦЭМ!$A$40:$A$759,$A314,СВЦЭМ!$B$39:$B$758,X$296)+'СЕТ СН'!$F$13</f>
        <v>0</v>
      </c>
      <c r="Y314" s="36">
        <f ca="1">SUMIFS(СВЦЭМ!$I$40:$I$759,СВЦЭМ!$A$40:$A$759,$A314,СВЦЭМ!$B$39:$B$758,Y$296)+'СЕТ СН'!$F$13</f>
        <v>0</v>
      </c>
    </row>
    <row r="315" spans="1:25" ht="15.75" hidden="1" x14ac:dyDescent="0.2">
      <c r="A315" s="35">
        <f t="shared" si="8"/>
        <v>45401</v>
      </c>
      <c r="B315" s="36">
        <f ca="1">SUMIFS(СВЦЭМ!$I$40:$I$759,СВЦЭМ!$A$40:$A$759,$A315,СВЦЭМ!$B$39:$B$758,B$296)+'СЕТ СН'!$F$13</f>
        <v>0</v>
      </c>
      <c r="C315" s="36">
        <f ca="1">SUMIFS(СВЦЭМ!$I$40:$I$759,СВЦЭМ!$A$40:$A$759,$A315,СВЦЭМ!$B$39:$B$758,C$296)+'СЕТ СН'!$F$13</f>
        <v>0</v>
      </c>
      <c r="D315" s="36">
        <f ca="1">SUMIFS(СВЦЭМ!$I$40:$I$759,СВЦЭМ!$A$40:$A$759,$A315,СВЦЭМ!$B$39:$B$758,D$296)+'СЕТ СН'!$F$13</f>
        <v>0</v>
      </c>
      <c r="E315" s="36">
        <f ca="1">SUMIFS(СВЦЭМ!$I$40:$I$759,СВЦЭМ!$A$40:$A$759,$A315,СВЦЭМ!$B$39:$B$758,E$296)+'СЕТ СН'!$F$13</f>
        <v>0</v>
      </c>
      <c r="F315" s="36">
        <f ca="1">SUMIFS(СВЦЭМ!$I$40:$I$759,СВЦЭМ!$A$40:$A$759,$A315,СВЦЭМ!$B$39:$B$758,F$296)+'СЕТ СН'!$F$13</f>
        <v>0</v>
      </c>
      <c r="G315" s="36">
        <f ca="1">SUMIFS(СВЦЭМ!$I$40:$I$759,СВЦЭМ!$A$40:$A$759,$A315,СВЦЭМ!$B$39:$B$758,G$296)+'СЕТ СН'!$F$13</f>
        <v>0</v>
      </c>
      <c r="H315" s="36">
        <f ca="1">SUMIFS(СВЦЭМ!$I$40:$I$759,СВЦЭМ!$A$40:$A$759,$A315,СВЦЭМ!$B$39:$B$758,H$296)+'СЕТ СН'!$F$13</f>
        <v>0</v>
      </c>
      <c r="I315" s="36">
        <f ca="1">SUMIFS(СВЦЭМ!$I$40:$I$759,СВЦЭМ!$A$40:$A$759,$A315,СВЦЭМ!$B$39:$B$758,I$296)+'СЕТ СН'!$F$13</f>
        <v>0</v>
      </c>
      <c r="J315" s="36">
        <f ca="1">SUMIFS(СВЦЭМ!$I$40:$I$759,СВЦЭМ!$A$40:$A$759,$A315,СВЦЭМ!$B$39:$B$758,J$296)+'СЕТ СН'!$F$13</f>
        <v>0</v>
      </c>
      <c r="K315" s="36">
        <f ca="1">SUMIFS(СВЦЭМ!$I$40:$I$759,СВЦЭМ!$A$40:$A$759,$A315,СВЦЭМ!$B$39:$B$758,K$296)+'СЕТ СН'!$F$13</f>
        <v>0</v>
      </c>
      <c r="L315" s="36">
        <f ca="1">SUMIFS(СВЦЭМ!$I$40:$I$759,СВЦЭМ!$A$40:$A$759,$A315,СВЦЭМ!$B$39:$B$758,L$296)+'СЕТ СН'!$F$13</f>
        <v>0</v>
      </c>
      <c r="M315" s="36">
        <f ca="1">SUMIFS(СВЦЭМ!$I$40:$I$759,СВЦЭМ!$A$40:$A$759,$A315,СВЦЭМ!$B$39:$B$758,M$296)+'СЕТ СН'!$F$13</f>
        <v>0</v>
      </c>
      <c r="N315" s="36">
        <f ca="1">SUMIFS(СВЦЭМ!$I$40:$I$759,СВЦЭМ!$A$40:$A$759,$A315,СВЦЭМ!$B$39:$B$758,N$296)+'СЕТ СН'!$F$13</f>
        <v>0</v>
      </c>
      <c r="O315" s="36">
        <f ca="1">SUMIFS(СВЦЭМ!$I$40:$I$759,СВЦЭМ!$A$40:$A$759,$A315,СВЦЭМ!$B$39:$B$758,O$296)+'СЕТ СН'!$F$13</f>
        <v>0</v>
      </c>
      <c r="P315" s="36">
        <f ca="1">SUMIFS(СВЦЭМ!$I$40:$I$759,СВЦЭМ!$A$40:$A$759,$A315,СВЦЭМ!$B$39:$B$758,P$296)+'СЕТ СН'!$F$13</f>
        <v>0</v>
      </c>
      <c r="Q315" s="36">
        <f ca="1">SUMIFS(СВЦЭМ!$I$40:$I$759,СВЦЭМ!$A$40:$A$759,$A315,СВЦЭМ!$B$39:$B$758,Q$296)+'СЕТ СН'!$F$13</f>
        <v>0</v>
      </c>
      <c r="R315" s="36">
        <f ca="1">SUMIFS(СВЦЭМ!$I$40:$I$759,СВЦЭМ!$A$40:$A$759,$A315,СВЦЭМ!$B$39:$B$758,R$296)+'СЕТ СН'!$F$13</f>
        <v>0</v>
      </c>
      <c r="S315" s="36">
        <f ca="1">SUMIFS(СВЦЭМ!$I$40:$I$759,СВЦЭМ!$A$40:$A$759,$A315,СВЦЭМ!$B$39:$B$758,S$296)+'СЕТ СН'!$F$13</f>
        <v>0</v>
      </c>
      <c r="T315" s="36">
        <f ca="1">SUMIFS(СВЦЭМ!$I$40:$I$759,СВЦЭМ!$A$40:$A$759,$A315,СВЦЭМ!$B$39:$B$758,T$296)+'СЕТ СН'!$F$13</f>
        <v>0</v>
      </c>
      <c r="U315" s="36">
        <f ca="1">SUMIFS(СВЦЭМ!$I$40:$I$759,СВЦЭМ!$A$40:$A$759,$A315,СВЦЭМ!$B$39:$B$758,U$296)+'СЕТ СН'!$F$13</f>
        <v>0</v>
      </c>
      <c r="V315" s="36">
        <f ca="1">SUMIFS(СВЦЭМ!$I$40:$I$759,СВЦЭМ!$A$40:$A$759,$A315,СВЦЭМ!$B$39:$B$758,V$296)+'СЕТ СН'!$F$13</f>
        <v>0</v>
      </c>
      <c r="W315" s="36">
        <f ca="1">SUMIFS(СВЦЭМ!$I$40:$I$759,СВЦЭМ!$A$40:$A$759,$A315,СВЦЭМ!$B$39:$B$758,W$296)+'СЕТ СН'!$F$13</f>
        <v>0</v>
      </c>
      <c r="X315" s="36">
        <f ca="1">SUMIFS(СВЦЭМ!$I$40:$I$759,СВЦЭМ!$A$40:$A$759,$A315,СВЦЭМ!$B$39:$B$758,X$296)+'СЕТ СН'!$F$13</f>
        <v>0</v>
      </c>
      <c r="Y315" s="36">
        <f ca="1">SUMIFS(СВЦЭМ!$I$40:$I$759,СВЦЭМ!$A$40:$A$759,$A315,СВЦЭМ!$B$39:$B$758,Y$296)+'СЕТ СН'!$F$13</f>
        <v>0</v>
      </c>
    </row>
    <row r="316" spans="1:25" ht="15.75" hidden="1" x14ac:dyDescent="0.2">
      <c r="A316" s="35">
        <f t="shared" si="8"/>
        <v>45402</v>
      </c>
      <c r="B316" s="36">
        <f ca="1">SUMIFS(СВЦЭМ!$I$40:$I$759,СВЦЭМ!$A$40:$A$759,$A316,СВЦЭМ!$B$39:$B$758,B$296)+'СЕТ СН'!$F$13</f>
        <v>0</v>
      </c>
      <c r="C316" s="36">
        <f ca="1">SUMIFS(СВЦЭМ!$I$40:$I$759,СВЦЭМ!$A$40:$A$759,$A316,СВЦЭМ!$B$39:$B$758,C$296)+'СЕТ СН'!$F$13</f>
        <v>0</v>
      </c>
      <c r="D316" s="36">
        <f ca="1">SUMIFS(СВЦЭМ!$I$40:$I$759,СВЦЭМ!$A$40:$A$759,$A316,СВЦЭМ!$B$39:$B$758,D$296)+'СЕТ СН'!$F$13</f>
        <v>0</v>
      </c>
      <c r="E316" s="36">
        <f ca="1">SUMIFS(СВЦЭМ!$I$40:$I$759,СВЦЭМ!$A$40:$A$759,$A316,СВЦЭМ!$B$39:$B$758,E$296)+'СЕТ СН'!$F$13</f>
        <v>0</v>
      </c>
      <c r="F316" s="36">
        <f ca="1">SUMIFS(СВЦЭМ!$I$40:$I$759,СВЦЭМ!$A$40:$A$759,$A316,СВЦЭМ!$B$39:$B$758,F$296)+'СЕТ СН'!$F$13</f>
        <v>0</v>
      </c>
      <c r="G316" s="36">
        <f ca="1">SUMIFS(СВЦЭМ!$I$40:$I$759,СВЦЭМ!$A$40:$A$759,$A316,СВЦЭМ!$B$39:$B$758,G$296)+'СЕТ СН'!$F$13</f>
        <v>0</v>
      </c>
      <c r="H316" s="36">
        <f ca="1">SUMIFS(СВЦЭМ!$I$40:$I$759,СВЦЭМ!$A$40:$A$759,$A316,СВЦЭМ!$B$39:$B$758,H$296)+'СЕТ СН'!$F$13</f>
        <v>0</v>
      </c>
      <c r="I316" s="36">
        <f ca="1">SUMIFS(СВЦЭМ!$I$40:$I$759,СВЦЭМ!$A$40:$A$759,$A316,СВЦЭМ!$B$39:$B$758,I$296)+'СЕТ СН'!$F$13</f>
        <v>0</v>
      </c>
      <c r="J316" s="36">
        <f ca="1">SUMIFS(СВЦЭМ!$I$40:$I$759,СВЦЭМ!$A$40:$A$759,$A316,СВЦЭМ!$B$39:$B$758,J$296)+'СЕТ СН'!$F$13</f>
        <v>0</v>
      </c>
      <c r="K316" s="36">
        <f ca="1">SUMIFS(СВЦЭМ!$I$40:$I$759,СВЦЭМ!$A$40:$A$759,$A316,СВЦЭМ!$B$39:$B$758,K$296)+'СЕТ СН'!$F$13</f>
        <v>0</v>
      </c>
      <c r="L316" s="36">
        <f ca="1">SUMIFS(СВЦЭМ!$I$40:$I$759,СВЦЭМ!$A$40:$A$759,$A316,СВЦЭМ!$B$39:$B$758,L$296)+'СЕТ СН'!$F$13</f>
        <v>0</v>
      </c>
      <c r="M316" s="36">
        <f ca="1">SUMIFS(СВЦЭМ!$I$40:$I$759,СВЦЭМ!$A$40:$A$759,$A316,СВЦЭМ!$B$39:$B$758,M$296)+'СЕТ СН'!$F$13</f>
        <v>0</v>
      </c>
      <c r="N316" s="36">
        <f ca="1">SUMIFS(СВЦЭМ!$I$40:$I$759,СВЦЭМ!$A$40:$A$759,$A316,СВЦЭМ!$B$39:$B$758,N$296)+'СЕТ СН'!$F$13</f>
        <v>0</v>
      </c>
      <c r="O316" s="36">
        <f ca="1">SUMIFS(СВЦЭМ!$I$40:$I$759,СВЦЭМ!$A$40:$A$759,$A316,СВЦЭМ!$B$39:$B$758,O$296)+'СЕТ СН'!$F$13</f>
        <v>0</v>
      </c>
      <c r="P316" s="36">
        <f ca="1">SUMIFS(СВЦЭМ!$I$40:$I$759,СВЦЭМ!$A$40:$A$759,$A316,СВЦЭМ!$B$39:$B$758,P$296)+'СЕТ СН'!$F$13</f>
        <v>0</v>
      </c>
      <c r="Q316" s="36">
        <f ca="1">SUMIFS(СВЦЭМ!$I$40:$I$759,СВЦЭМ!$A$40:$A$759,$A316,СВЦЭМ!$B$39:$B$758,Q$296)+'СЕТ СН'!$F$13</f>
        <v>0</v>
      </c>
      <c r="R316" s="36">
        <f ca="1">SUMIFS(СВЦЭМ!$I$40:$I$759,СВЦЭМ!$A$40:$A$759,$A316,СВЦЭМ!$B$39:$B$758,R$296)+'СЕТ СН'!$F$13</f>
        <v>0</v>
      </c>
      <c r="S316" s="36">
        <f ca="1">SUMIFS(СВЦЭМ!$I$40:$I$759,СВЦЭМ!$A$40:$A$759,$A316,СВЦЭМ!$B$39:$B$758,S$296)+'СЕТ СН'!$F$13</f>
        <v>0</v>
      </c>
      <c r="T316" s="36">
        <f ca="1">SUMIFS(СВЦЭМ!$I$40:$I$759,СВЦЭМ!$A$40:$A$759,$A316,СВЦЭМ!$B$39:$B$758,T$296)+'СЕТ СН'!$F$13</f>
        <v>0</v>
      </c>
      <c r="U316" s="36">
        <f ca="1">SUMIFS(СВЦЭМ!$I$40:$I$759,СВЦЭМ!$A$40:$A$759,$A316,СВЦЭМ!$B$39:$B$758,U$296)+'СЕТ СН'!$F$13</f>
        <v>0</v>
      </c>
      <c r="V316" s="36">
        <f ca="1">SUMIFS(СВЦЭМ!$I$40:$I$759,СВЦЭМ!$A$40:$A$759,$A316,СВЦЭМ!$B$39:$B$758,V$296)+'СЕТ СН'!$F$13</f>
        <v>0</v>
      </c>
      <c r="W316" s="36">
        <f ca="1">SUMIFS(СВЦЭМ!$I$40:$I$759,СВЦЭМ!$A$40:$A$759,$A316,СВЦЭМ!$B$39:$B$758,W$296)+'СЕТ СН'!$F$13</f>
        <v>0</v>
      </c>
      <c r="X316" s="36">
        <f ca="1">SUMIFS(СВЦЭМ!$I$40:$I$759,СВЦЭМ!$A$40:$A$759,$A316,СВЦЭМ!$B$39:$B$758,X$296)+'СЕТ СН'!$F$13</f>
        <v>0</v>
      </c>
      <c r="Y316" s="36">
        <f ca="1">SUMIFS(СВЦЭМ!$I$40:$I$759,СВЦЭМ!$A$40:$A$759,$A316,СВЦЭМ!$B$39:$B$758,Y$296)+'СЕТ СН'!$F$13</f>
        <v>0</v>
      </c>
    </row>
    <row r="317" spans="1:25" ht="15.75" hidden="1" x14ac:dyDescent="0.2">
      <c r="A317" s="35">
        <f t="shared" si="8"/>
        <v>45403</v>
      </c>
      <c r="B317" s="36">
        <f ca="1">SUMIFS(СВЦЭМ!$I$40:$I$759,СВЦЭМ!$A$40:$A$759,$A317,СВЦЭМ!$B$39:$B$758,B$296)+'СЕТ СН'!$F$13</f>
        <v>0</v>
      </c>
      <c r="C317" s="36">
        <f ca="1">SUMIFS(СВЦЭМ!$I$40:$I$759,СВЦЭМ!$A$40:$A$759,$A317,СВЦЭМ!$B$39:$B$758,C$296)+'СЕТ СН'!$F$13</f>
        <v>0</v>
      </c>
      <c r="D317" s="36">
        <f ca="1">SUMIFS(СВЦЭМ!$I$40:$I$759,СВЦЭМ!$A$40:$A$759,$A317,СВЦЭМ!$B$39:$B$758,D$296)+'СЕТ СН'!$F$13</f>
        <v>0</v>
      </c>
      <c r="E317" s="36">
        <f ca="1">SUMIFS(СВЦЭМ!$I$40:$I$759,СВЦЭМ!$A$40:$A$759,$A317,СВЦЭМ!$B$39:$B$758,E$296)+'СЕТ СН'!$F$13</f>
        <v>0</v>
      </c>
      <c r="F317" s="36">
        <f ca="1">SUMIFS(СВЦЭМ!$I$40:$I$759,СВЦЭМ!$A$40:$A$759,$A317,СВЦЭМ!$B$39:$B$758,F$296)+'СЕТ СН'!$F$13</f>
        <v>0</v>
      </c>
      <c r="G317" s="36">
        <f ca="1">SUMIFS(СВЦЭМ!$I$40:$I$759,СВЦЭМ!$A$40:$A$759,$A317,СВЦЭМ!$B$39:$B$758,G$296)+'СЕТ СН'!$F$13</f>
        <v>0</v>
      </c>
      <c r="H317" s="36">
        <f ca="1">SUMIFS(СВЦЭМ!$I$40:$I$759,СВЦЭМ!$A$40:$A$759,$A317,СВЦЭМ!$B$39:$B$758,H$296)+'СЕТ СН'!$F$13</f>
        <v>0</v>
      </c>
      <c r="I317" s="36">
        <f ca="1">SUMIFS(СВЦЭМ!$I$40:$I$759,СВЦЭМ!$A$40:$A$759,$A317,СВЦЭМ!$B$39:$B$758,I$296)+'СЕТ СН'!$F$13</f>
        <v>0</v>
      </c>
      <c r="J317" s="36">
        <f ca="1">SUMIFS(СВЦЭМ!$I$40:$I$759,СВЦЭМ!$A$40:$A$759,$A317,СВЦЭМ!$B$39:$B$758,J$296)+'СЕТ СН'!$F$13</f>
        <v>0</v>
      </c>
      <c r="K317" s="36">
        <f ca="1">SUMIFS(СВЦЭМ!$I$40:$I$759,СВЦЭМ!$A$40:$A$759,$A317,СВЦЭМ!$B$39:$B$758,K$296)+'СЕТ СН'!$F$13</f>
        <v>0</v>
      </c>
      <c r="L317" s="36">
        <f ca="1">SUMIFS(СВЦЭМ!$I$40:$I$759,СВЦЭМ!$A$40:$A$759,$A317,СВЦЭМ!$B$39:$B$758,L$296)+'СЕТ СН'!$F$13</f>
        <v>0</v>
      </c>
      <c r="M317" s="36">
        <f ca="1">SUMIFS(СВЦЭМ!$I$40:$I$759,СВЦЭМ!$A$40:$A$759,$A317,СВЦЭМ!$B$39:$B$758,M$296)+'СЕТ СН'!$F$13</f>
        <v>0</v>
      </c>
      <c r="N317" s="36">
        <f ca="1">SUMIFS(СВЦЭМ!$I$40:$I$759,СВЦЭМ!$A$40:$A$759,$A317,СВЦЭМ!$B$39:$B$758,N$296)+'СЕТ СН'!$F$13</f>
        <v>0</v>
      </c>
      <c r="O317" s="36">
        <f ca="1">SUMIFS(СВЦЭМ!$I$40:$I$759,СВЦЭМ!$A$40:$A$759,$A317,СВЦЭМ!$B$39:$B$758,O$296)+'СЕТ СН'!$F$13</f>
        <v>0</v>
      </c>
      <c r="P317" s="36">
        <f ca="1">SUMIFS(СВЦЭМ!$I$40:$I$759,СВЦЭМ!$A$40:$A$759,$A317,СВЦЭМ!$B$39:$B$758,P$296)+'СЕТ СН'!$F$13</f>
        <v>0</v>
      </c>
      <c r="Q317" s="36">
        <f ca="1">SUMIFS(СВЦЭМ!$I$40:$I$759,СВЦЭМ!$A$40:$A$759,$A317,СВЦЭМ!$B$39:$B$758,Q$296)+'СЕТ СН'!$F$13</f>
        <v>0</v>
      </c>
      <c r="R317" s="36">
        <f ca="1">SUMIFS(СВЦЭМ!$I$40:$I$759,СВЦЭМ!$A$40:$A$759,$A317,СВЦЭМ!$B$39:$B$758,R$296)+'СЕТ СН'!$F$13</f>
        <v>0</v>
      </c>
      <c r="S317" s="36">
        <f ca="1">SUMIFS(СВЦЭМ!$I$40:$I$759,СВЦЭМ!$A$40:$A$759,$A317,СВЦЭМ!$B$39:$B$758,S$296)+'СЕТ СН'!$F$13</f>
        <v>0</v>
      </c>
      <c r="T317" s="36">
        <f ca="1">SUMIFS(СВЦЭМ!$I$40:$I$759,СВЦЭМ!$A$40:$A$759,$A317,СВЦЭМ!$B$39:$B$758,T$296)+'СЕТ СН'!$F$13</f>
        <v>0</v>
      </c>
      <c r="U317" s="36">
        <f ca="1">SUMIFS(СВЦЭМ!$I$40:$I$759,СВЦЭМ!$A$40:$A$759,$A317,СВЦЭМ!$B$39:$B$758,U$296)+'СЕТ СН'!$F$13</f>
        <v>0</v>
      </c>
      <c r="V317" s="36">
        <f ca="1">SUMIFS(СВЦЭМ!$I$40:$I$759,СВЦЭМ!$A$40:$A$759,$A317,СВЦЭМ!$B$39:$B$758,V$296)+'СЕТ СН'!$F$13</f>
        <v>0</v>
      </c>
      <c r="W317" s="36">
        <f ca="1">SUMIFS(СВЦЭМ!$I$40:$I$759,СВЦЭМ!$A$40:$A$759,$A317,СВЦЭМ!$B$39:$B$758,W$296)+'СЕТ СН'!$F$13</f>
        <v>0</v>
      </c>
      <c r="X317" s="36">
        <f ca="1">SUMIFS(СВЦЭМ!$I$40:$I$759,СВЦЭМ!$A$40:$A$759,$A317,СВЦЭМ!$B$39:$B$758,X$296)+'СЕТ СН'!$F$13</f>
        <v>0</v>
      </c>
      <c r="Y317" s="36">
        <f ca="1">SUMIFS(СВЦЭМ!$I$40:$I$759,СВЦЭМ!$A$40:$A$759,$A317,СВЦЭМ!$B$39:$B$758,Y$296)+'СЕТ СН'!$F$13</f>
        <v>0</v>
      </c>
    </row>
    <row r="318" spans="1:25" ht="15.75" hidden="1" x14ac:dyDescent="0.2">
      <c r="A318" s="35">
        <f t="shared" si="8"/>
        <v>45404</v>
      </c>
      <c r="B318" s="36">
        <f ca="1">SUMIFS(СВЦЭМ!$I$40:$I$759,СВЦЭМ!$A$40:$A$759,$A318,СВЦЭМ!$B$39:$B$758,B$296)+'СЕТ СН'!$F$13</f>
        <v>0</v>
      </c>
      <c r="C318" s="36">
        <f ca="1">SUMIFS(СВЦЭМ!$I$40:$I$759,СВЦЭМ!$A$40:$A$759,$A318,СВЦЭМ!$B$39:$B$758,C$296)+'СЕТ СН'!$F$13</f>
        <v>0</v>
      </c>
      <c r="D318" s="36">
        <f ca="1">SUMIFS(СВЦЭМ!$I$40:$I$759,СВЦЭМ!$A$40:$A$759,$A318,СВЦЭМ!$B$39:$B$758,D$296)+'СЕТ СН'!$F$13</f>
        <v>0</v>
      </c>
      <c r="E318" s="36">
        <f ca="1">SUMIFS(СВЦЭМ!$I$40:$I$759,СВЦЭМ!$A$40:$A$759,$A318,СВЦЭМ!$B$39:$B$758,E$296)+'СЕТ СН'!$F$13</f>
        <v>0</v>
      </c>
      <c r="F318" s="36">
        <f ca="1">SUMIFS(СВЦЭМ!$I$40:$I$759,СВЦЭМ!$A$40:$A$759,$A318,СВЦЭМ!$B$39:$B$758,F$296)+'СЕТ СН'!$F$13</f>
        <v>0</v>
      </c>
      <c r="G318" s="36">
        <f ca="1">SUMIFS(СВЦЭМ!$I$40:$I$759,СВЦЭМ!$A$40:$A$759,$A318,СВЦЭМ!$B$39:$B$758,G$296)+'СЕТ СН'!$F$13</f>
        <v>0</v>
      </c>
      <c r="H318" s="36">
        <f ca="1">SUMIFS(СВЦЭМ!$I$40:$I$759,СВЦЭМ!$A$40:$A$759,$A318,СВЦЭМ!$B$39:$B$758,H$296)+'СЕТ СН'!$F$13</f>
        <v>0</v>
      </c>
      <c r="I318" s="36">
        <f ca="1">SUMIFS(СВЦЭМ!$I$40:$I$759,СВЦЭМ!$A$40:$A$759,$A318,СВЦЭМ!$B$39:$B$758,I$296)+'СЕТ СН'!$F$13</f>
        <v>0</v>
      </c>
      <c r="J318" s="36">
        <f ca="1">SUMIFS(СВЦЭМ!$I$40:$I$759,СВЦЭМ!$A$40:$A$759,$A318,СВЦЭМ!$B$39:$B$758,J$296)+'СЕТ СН'!$F$13</f>
        <v>0</v>
      </c>
      <c r="K318" s="36">
        <f ca="1">SUMIFS(СВЦЭМ!$I$40:$I$759,СВЦЭМ!$A$40:$A$759,$A318,СВЦЭМ!$B$39:$B$758,K$296)+'СЕТ СН'!$F$13</f>
        <v>0</v>
      </c>
      <c r="L318" s="36">
        <f ca="1">SUMIFS(СВЦЭМ!$I$40:$I$759,СВЦЭМ!$A$40:$A$759,$A318,СВЦЭМ!$B$39:$B$758,L$296)+'СЕТ СН'!$F$13</f>
        <v>0</v>
      </c>
      <c r="M318" s="36">
        <f ca="1">SUMIFS(СВЦЭМ!$I$40:$I$759,СВЦЭМ!$A$40:$A$759,$A318,СВЦЭМ!$B$39:$B$758,M$296)+'СЕТ СН'!$F$13</f>
        <v>0</v>
      </c>
      <c r="N318" s="36">
        <f ca="1">SUMIFS(СВЦЭМ!$I$40:$I$759,СВЦЭМ!$A$40:$A$759,$A318,СВЦЭМ!$B$39:$B$758,N$296)+'СЕТ СН'!$F$13</f>
        <v>0</v>
      </c>
      <c r="O318" s="36">
        <f ca="1">SUMIFS(СВЦЭМ!$I$40:$I$759,СВЦЭМ!$A$40:$A$759,$A318,СВЦЭМ!$B$39:$B$758,O$296)+'СЕТ СН'!$F$13</f>
        <v>0</v>
      </c>
      <c r="P318" s="36">
        <f ca="1">SUMIFS(СВЦЭМ!$I$40:$I$759,СВЦЭМ!$A$40:$A$759,$A318,СВЦЭМ!$B$39:$B$758,P$296)+'СЕТ СН'!$F$13</f>
        <v>0</v>
      </c>
      <c r="Q318" s="36">
        <f ca="1">SUMIFS(СВЦЭМ!$I$40:$I$759,СВЦЭМ!$A$40:$A$759,$A318,СВЦЭМ!$B$39:$B$758,Q$296)+'СЕТ СН'!$F$13</f>
        <v>0</v>
      </c>
      <c r="R318" s="36">
        <f ca="1">SUMIFS(СВЦЭМ!$I$40:$I$759,СВЦЭМ!$A$40:$A$759,$A318,СВЦЭМ!$B$39:$B$758,R$296)+'СЕТ СН'!$F$13</f>
        <v>0</v>
      </c>
      <c r="S318" s="36">
        <f ca="1">SUMIFS(СВЦЭМ!$I$40:$I$759,СВЦЭМ!$A$40:$A$759,$A318,СВЦЭМ!$B$39:$B$758,S$296)+'СЕТ СН'!$F$13</f>
        <v>0</v>
      </c>
      <c r="T318" s="36">
        <f ca="1">SUMIFS(СВЦЭМ!$I$40:$I$759,СВЦЭМ!$A$40:$A$759,$A318,СВЦЭМ!$B$39:$B$758,T$296)+'СЕТ СН'!$F$13</f>
        <v>0</v>
      </c>
      <c r="U318" s="36">
        <f ca="1">SUMIFS(СВЦЭМ!$I$40:$I$759,СВЦЭМ!$A$40:$A$759,$A318,СВЦЭМ!$B$39:$B$758,U$296)+'СЕТ СН'!$F$13</f>
        <v>0</v>
      </c>
      <c r="V318" s="36">
        <f ca="1">SUMIFS(СВЦЭМ!$I$40:$I$759,СВЦЭМ!$A$40:$A$759,$A318,СВЦЭМ!$B$39:$B$758,V$296)+'СЕТ СН'!$F$13</f>
        <v>0</v>
      </c>
      <c r="W318" s="36">
        <f ca="1">SUMIFS(СВЦЭМ!$I$40:$I$759,СВЦЭМ!$A$40:$A$759,$A318,СВЦЭМ!$B$39:$B$758,W$296)+'СЕТ СН'!$F$13</f>
        <v>0</v>
      </c>
      <c r="X318" s="36">
        <f ca="1">SUMIFS(СВЦЭМ!$I$40:$I$759,СВЦЭМ!$A$40:$A$759,$A318,СВЦЭМ!$B$39:$B$758,X$296)+'СЕТ СН'!$F$13</f>
        <v>0</v>
      </c>
      <c r="Y318" s="36">
        <f ca="1">SUMIFS(СВЦЭМ!$I$40:$I$759,СВЦЭМ!$A$40:$A$759,$A318,СВЦЭМ!$B$39:$B$758,Y$296)+'СЕТ СН'!$F$13</f>
        <v>0</v>
      </c>
    </row>
    <row r="319" spans="1:25" ht="15.75" hidden="1" x14ac:dyDescent="0.2">
      <c r="A319" s="35">
        <f t="shared" si="8"/>
        <v>45405</v>
      </c>
      <c r="B319" s="36">
        <f ca="1">SUMIFS(СВЦЭМ!$I$40:$I$759,СВЦЭМ!$A$40:$A$759,$A319,СВЦЭМ!$B$39:$B$758,B$296)+'СЕТ СН'!$F$13</f>
        <v>0</v>
      </c>
      <c r="C319" s="36">
        <f ca="1">SUMIFS(СВЦЭМ!$I$40:$I$759,СВЦЭМ!$A$40:$A$759,$A319,СВЦЭМ!$B$39:$B$758,C$296)+'СЕТ СН'!$F$13</f>
        <v>0</v>
      </c>
      <c r="D319" s="36">
        <f ca="1">SUMIFS(СВЦЭМ!$I$40:$I$759,СВЦЭМ!$A$40:$A$759,$A319,СВЦЭМ!$B$39:$B$758,D$296)+'СЕТ СН'!$F$13</f>
        <v>0</v>
      </c>
      <c r="E319" s="36">
        <f ca="1">SUMIFS(СВЦЭМ!$I$40:$I$759,СВЦЭМ!$A$40:$A$759,$A319,СВЦЭМ!$B$39:$B$758,E$296)+'СЕТ СН'!$F$13</f>
        <v>0</v>
      </c>
      <c r="F319" s="36">
        <f ca="1">SUMIFS(СВЦЭМ!$I$40:$I$759,СВЦЭМ!$A$40:$A$759,$A319,СВЦЭМ!$B$39:$B$758,F$296)+'СЕТ СН'!$F$13</f>
        <v>0</v>
      </c>
      <c r="G319" s="36">
        <f ca="1">SUMIFS(СВЦЭМ!$I$40:$I$759,СВЦЭМ!$A$40:$A$759,$A319,СВЦЭМ!$B$39:$B$758,G$296)+'СЕТ СН'!$F$13</f>
        <v>0</v>
      </c>
      <c r="H319" s="36">
        <f ca="1">SUMIFS(СВЦЭМ!$I$40:$I$759,СВЦЭМ!$A$40:$A$759,$A319,СВЦЭМ!$B$39:$B$758,H$296)+'СЕТ СН'!$F$13</f>
        <v>0</v>
      </c>
      <c r="I319" s="36">
        <f ca="1">SUMIFS(СВЦЭМ!$I$40:$I$759,СВЦЭМ!$A$40:$A$759,$A319,СВЦЭМ!$B$39:$B$758,I$296)+'СЕТ СН'!$F$13</f>
        <v>0</v>
      </c>
      <c r="J319" s="36">
        <f ca="1">SUMIFS(СВЦЭМ!$I$40:$I$759,СВЦЭМ!$A$40:$A$759,$A319,СВЦЭМ!$B$39:$B$758,J$296)+'СЕТ СН'!$F$13</f>
        <v>0</v>
      </c>
      <c r="K319" s="36">
        <f ca="1">SUMIFS(СВЦЭМ!$I$40:$I$759,СВЦЭМ!$A$40:$A$759,$A319,СВЦЭМ!$B$39:$B$758,K$296)+'СЕТ СН'!$F$13</f>
        <v>0</v>
      </c>
      <c r="L319" s="36">
        <f ca="1">SUMIFS(СВЦЭМ!$I$40:$I$759,СВЦЭМ!$A$40:$A$759,$A319,СВЦЭМ!$B$39:$B$758,L$296)+'СЕТ СН'!$F$13</f>
        <v>0</v>
      </c>
      <c r="M319" s="36">
        <f ca="1">SUMIFS(СВЦЭМ!$I$40:$I$759,СВЦЭМ!$A$40:$A$759,$A319,СВЦЭМ!$B$39:$B$758,M$296)+'СЕТ СН'!$F$13</f>
        <v>0</v>
      </c>
      <c r="N319" s="36">
        <f ca="1">SUMIFS(СВЦЭМ!$I$40:$I$759,СВЦЭМ!$A$40:$A$759,$A319,СВЦЭМ!$B$39:$B$758,N$296)+'СЕТ СН'!$F$13</f>
        <v>0</v>
      </c>
      <c r="O319" s="36">
        <f ca="1">SUMIFS(СВЦЭМ!$I$40:$I$759,СВЦЭМ!$A$40:$A$759,$A319,СВЦЭМ!$B$39:$B$758,O$296)+'СЕТ СН'!$F$13</f>
        <v>0</v>
      </c>
      <c r="P319" s="36">
        <f ca="1">SUMIFS(СВЦЭМ!$I$40:$I$759,СВЦЭМ!$A$40:$A$759,$A319,СВЦЭМ!$B$39:$B$758,P$296)+'СЕТ СН'!$F$13</f>
        <v>0</v>
      </c>
      <c r="Q319" s="36">
        <f ca="1">SUMIFS(СВЦЭМ!$I$40:$I$759,СВЦЭМ!$A$40:$A$759,$A319,СВЦЭМ!$B$39:$B$758,Q$296)+'СЕТ СН'!$F$13</f>
        <v>0</v>
      </c>
      <c r="R319" s="36">
        <f ca="1">SUMIFS(СВЦЭМ!$I$40:$I$759,СВЦЭМ!$A$40:$A$759,$A319,СВЦЭМ!$B$39:$B$758,R$296)+'СЕТ СН'!$F$13</f>
        <v>0</v>
      </c>
      <c r="S319" s="36">
        <f ca="1">SUMIFS(СВЦЭМ!$I$40:$I$759,СВЦЭМ!$A$40:$A$759,$A319,СВЦЭМ!$B$39:$B$758,S$296)+'СЕТ СН'!$F$13</f>
        <v>0</v>
      </c>
      <c r="T319" s="36">
        <f ca="1">SUMIFS(СВЦЭМ!$I$40:$I$759,СВЦЭМ!$A$40:$A$759,$A319,СВЦЭМ!$B$39:$B$758,T$296)+'СЕТ СН'!$F$13</f>
        <v>0</v>
      </c>
      <c r="U319" s="36">
        <f ca="1">SUMIFS(СВЦЭМ!$I$40:$I$759,СВЦЭМ!$A$40:$A$759,$A319,СВЦЭМ!$B$39:$B$758,U$296)+'СЕТ СН'!$F$13</f>
        <v>0</v>
      </c>
      <c r="V319" s="36">
        <f ca="1">SUMIFS(СВЦЭМ!$I$40:$I$759,СВЦЭМ!$A$40:$A$759,$A319,СВЦЭМ!$B$39:$B$758,V$296)+'СЕТ СН'!$F$13</f>
        <v>0</v>
      </c>
      <c r="W319" s="36">
        <f ca="1">SUMIFS(СВЦЭМ!$I$40:$I$759,СВЦЭМ!$A$40:$A$759,$A319,СВЦЭМ!$B$39:$B$758,W$296)+'СЕТ СН'!$F$13</f>
        <v>0</v>
      </c>
      <c r="X319" s="36">
        <f ca="1">SUMIFS(СВЦЭМ!$I$40:$I$759,СВЦЭМ!$A$40:$A$759,$A319,СВЦЭМ!$B$39:$B$758,X$296)+'СЕТ СН'!$F$13</f>
        <v>0</v>
      </c>
      <c r="Y319" s="36">
        <f ca="1">SUMIFS(СВЦЭМ!$I$40:$I$759,СВЦЭМ!$A$40:$A$759,$A319,СВЦЭМ!$B$39:$B$758,Y$296)+'СЕТ СН'!$F$13</f>
        <v>0</v>
      </c>
    </row>
    <row r="320" spans="1:25" ht="15.75" hidden="1" x14ac:dyDescent="0.2">
      <c r="A320" s="35">
        <f t="shared" si="8"/>
        <v>45406</v>
      </c>
      <c r="B320" s="36">
        <f ca="1">SUMIFS(СВЦЭМ!$I$40:$I$759,СВЦЭМ!$A$40:$A$759,$A320,СВЦЭМ!$B$39:$B$758,B$296)+'СЕТ СН'!$F$13</f>
        <v>0</v>
      </c>
      <c r="C320" s="36">
        <f ca="1">SUMIFS(СВЦЭМ!$I$40:$I$759,СВЦЭМ!$A$40:$A$759,$A320,СВЦЭМ!$B$39:$B$758,C$296)+'СЕТ СН'!$F$13</f>
        <v>0</v>
      </c>
      <c r="D320" s="36">
        <f ca="1">SUMIFS(СВЦЭМ!$I$40:$I$759,СВЦЭМ!$A$40:$A$759,$A320,СВЦЭМ!$B$39:$B$758,D$296)+'СЕТ СН'!$F$13</f>
        <v>0</v>
      </c>
      <c r="E320" s="36">
        <f ca="1">SUMIFS(СВЦЭМ!$I$40:$I$759,СВЦЭМ!$A$40:$A$759,$A320,СВЦЭМ!$B$39:$B$758,E$296)+'СЕТ СН'!$F$13</f>
        <v>0</v>
      </c>
      <c r="F320" s="36">
        <f ca="1">SUMIFS(СВЦЭМ!$I$40:$I$759,СВЦЭМ!$A$40:$A$759,$A320,СВЦЭМ!$B$39:$B$758,F$296)+'СЕТ СН'!$F$13</f>
        <v>0</v>
      </c>
      <c r="G320" s="36">
        <f ca="1">SUMIFS(СВЦЭМ!$I$40:$I$759,СВЦЭМ!$A$40:$A$759,$A320,СВЦЭМ!$B$39:$B$758,G$296)+'СЕТ СН'!$F$13</f>
        <v>0</v>
      </c>
      <c r="H320" s="36">
        <f ca="1">SUMIFS(СВЦЭМ!$I$40:$I$759,СВЦЭМ!$A$40:$A$759,$A320,СВЦЭМ!$B$39:$B$758,H$296)+'СЕТ СН'!$F$13</f>
        <v>0</v>
      </c>
      <c r="I320" s="36">
        <f ca="1">SUMIFS(СВЦЭМ!$I$40:$I$759,СВЦЭМ!$A$40:$A$759,$A320,СВЦЭМ!$B$39:$B$758,I$296)+'СЕТ СН'!$F$13</f>
        <v>0</v>
      </c>
      <c r="J320" s="36">
        <f ca="1">SUMIFS(СВЦЭМ!$I$40:$I$759,СВЦЭМ!$A$40:$A$759,$A320,СВЦЭМ!$B$39:$B$758,J$296)+'СЕТ СН'!$F$13</f>
        <v>0</v>
      </c>
      <c r="K320" s="36">
        <f ca="1">SUMIFS(СВЦЭМ!$I$40:$I$759,СВЦЭМ!$A$40:$A$759,$A320,СВЦЭМ!$B$39:$B$758,K$296)+'СЕТ СН'!$F$13</f>
        <v>0</v>
      </c>
      <c r="L320" s="36">
        <f ca="1">SUMIFS(СВЦЭМ!$I$40:$I$759,СВЦЭМ!$A$40:$A$759,$A320,СВЦЭМ!$B$39:$B$758,L$296)+'СЕТ СН'!$F$13</f>
        <v>0</v>
      </c>
      <c r="M320" s="36">
        <f ca="1">SUMIFS(СВЦЭМ!$I$40:$I$759,СВЦЭМ!$A$40:$A$759,$A320,СВЦЭМ!$B$39:$B$758,M$296)+'СЕТ СН'!$F$13</f>
        <v>0</v>
      </c>
      <c r="N320" s="36">
        <f ca="1">SUMIFS(СВЦЭМ!$I$40:$I$759,СВЦЭМ!$A$40:$A$759,$A320,СВЦЭМ!$B$39:$B$758,N$296)+'СЕТ СН'!$F$13</f>
        <v>0</v>
      </c>
      <c r="O320" s="36">
        <f ca="1">SUMIFS(СВЦЭМ!$I$40:$I$759,СВЦЭМ!$A$40:$A$759,$A320,СВЦЭМ!$B$39:$B$758,O$296)+'СЕТ СН'!$F$13</f>
        <v>0</v>
      </c>
      <c r="P320" s="36">
        <f ca="1">SUMIFS(СВЦЭМ!$I$40:$I$759,СВЦЭМ!$A$40:$A$759,$A320,СВЦЭМ!$B$39:$B$758,P$296)+'СЕТ СН'!$F$13</f>
        <v>0</v>
      </c>
      <c r="Q320" s="36">
        <f ca="1">SUMIFS(СВЦЭМ!$I$40:$I$759,СВЦЭМ!$A$40:$A$759,$A320,СВЦЭМ!$B$39:$B$758,Q$296)+'СЕТ СН'!$F$13</f>
        <v>0</v>
      </c>
      <c r="R320" s="36">
        <f ca="1">SUMIFS(СВЦЭМ!$I$40:$I$759,СВЦЭМ!$A$40:$A$759,$A320,СВЦЭМ!$B$39:$B$758,R$296)+'СЕТ СН'!$F$13</f>
        <v>0</v>
      </c>
      <c r="S320" s="36">
        <f ca="1">SUMIFS(СВЦЭМ!$I$40:$I$759,СВЦЭМ!$A$40:$A$759,$A320,СВЦЭМ!$B$39:$B$758,S$296)+'СЕТ СН'!$F$13</f>
        <v>0</v>
      </c>
      <c r="T320" s="36">
        <f ca="1">SUMIFS(СВЦЭМ!$I$40:$I$759,СВЦЭМ!$A$40:$A$759,$A320,СВЦЭМ!$B$39:$B$758,T$296)+'СЕТ СН'!$F$13</f>
        <v>0</v>
      </c>
      <c r="U320" s="36">
        <f ca="1">SUMIFS(СВЦЭМ!$I$40:$I$759,СВЦЭМ!$A$40:$A$759,$A320,СВЦЭМ!$B$39:$B$758,U$296)+'СЕТ СН'!$F$13</f>
        <v>0</v>
      </c>
      <c r="V320" s="36">
        <f ca="1">SUMIFS(СВЦЭМ!$I$40:$I$759,СВЦЭМ!$A$40:$A$759,$A320,СВЦЭМ!$B$39:$B$758,V$296)+'СЕТ СН'!$F$13</f>
        <v>0</v>
      </c>
      <c r="W320" s="36">
        <f ca="1">SUMIFS(СВЦЭМ!$I$40:$I$759,СВЦЭМ!$A$40:$A$759,$A320,СВЦЭМ!$B$39:$B$758,W$296)+'СЕТ СН'!$F$13</f>
        <v>0</v>
      </c>
      <c r="X320" s="36">
        <f ca="1">SUMIFS(СВЦЭМ!$I$40:$I$759,СВЦЭМ!$A$40:$A$759,$A320,СВЦЭМ!$B$39:$B$758,X$296)+'СЕТ СН'!$F$13</f>
        <v>0</v>
      </c>
      <c r="Y320" s="36">
        <f ca="1">SUMIFS(СВЦЭМ!$I$40:$I$759,СВЦЭМ!$A$40:$A$759,$A320,СВЦЭМ!$B$39:$B$758,Y$296)+'СЕТ СН'!$F$13</f>
        <v>0</v>
      </c>
    </row>
    <row r="321" spans="1:27" ht="15.75" hidden="1" x14ac:dyDescent="0.2">
      <c r="A321" s="35">
        <f t="shared" si="8"/>
        <v>45407</v>
      </c>
      <c r="B321" s="36">
        <f ca="1">SUMIFS(СВЦЭМ!$I$40:$I$759,СВЦЭМ!$A$40:$A$759,$A321,СВЦЭМ!$B$39:$B$758,B$296)+'СЕТ СН'!$F$13</f>
        <v>0</v>
      </c>
      <c r="C321" s="36">
        <f ca="1">SUMIFS(СВЦЭМ!$I$40:$I$759,СВЦЭМ!$A$40:$A$759,$A321,СВЦЭМ!$B$39:$B$758,C$296)+'СЕТ СН'!$F$13</f>
        <v>0</v>
      </c>
      <c r="D321" s="36">
        <f ca="1">SUMIFS(СВЦЭМ!$I$40:$I$759,СВЦЭМ!$A$40:$A$759,$A321,СВЦЭМ!$B$39:$B$758,D$296)+'СЕТ СН'!$F$13</f>
        <v>0</v>
      </c>
      <c r="E321" s="36">
        <f ca="1">SUMIFS(СВЦЭМ!$I$40:$I$759,СВЦЭМ!$A$40:$A$759,$A321,СВЦЭМ!$B$39:$B$758,E$296)+'СЕТ СН'!$F$13</f>
        <v>0</v>
      </c>
      <c r="F321" s="36">
        <f ca="1">SUMIFS(СВЦЭМ!$I$40:$I$759,СВЦЭМ!$A$40:$A$759,$A321,СВЦЭМ!$B$39:$B$758,F$296)+'СЕТ СН'!$F$13</f>
        <v>0</v>
      </c>
      <c r="G321" s="36">
        <f ca="1">SUMIFS(СВЦЭМ!$I$40:$I$759,СВЦЭМ!$A$40:$A$759,$A321,СВЦЭМ!$B$39:$B$758,G$296)+'СЕТ СН'!$F$13</f>
        <v>0</v>
      </c>
      <c r="H321" s="36">
        <f ca="1">SUMIFS(СВЦЭМ!$I$40:$I$759,СВЦЭМ!$A$40:$A$759,$A321,СВЦЭМ!$B$39:$B$758,H$296)+'СЕТ СН'!$F$13</f>
        <v>0</v>
      </c>
      <c r="I321" s="36">
        <f ca="1">SUMIFS(СВЦЭМ!$I$40:$I$759,СВЦЭМ!$A$40:$A$759,$A321,СВЦЭМ!$B$39:$B$758,I$296)+'СЕТ СН'!$F$13</f>
        <v>0</v>
      </c>
      <c r="J321" s="36">
        <f ca="1">SUMIFS(СВЦЭМ!$I$40:$I$759,СВЦЭМ!$A$40:$A$759,$A321,СВЦЭМ!$B$39:$B$758,J$296)+'СЕТ СН'!$F$13</f>
        <v>0</v>
      </c>
      <c r="K321" s="36">
        <f ca="1">SUMIFS(СВЦЭМ!$I$40:$I$759,СВЦЭМ!$A$40:$A$759,$A321,СВЦЭМ!$B$39:$B$758,K$296)+'СЕТ СН'!$F$13</f>
        <v>0</v>
      </c>
      <c r="L321" s="36">
        <f ca="1">SUMIFS(СВЦЭМ!$I$40:$I$759,СВЦЭМ!$A$40:$A$759,$A321,СВЦЭМ!$B$39:$B$758,L$296)+'СЕТ СН'!$F$13</f>
        <v>0</v>
      </c>
      <c r="M321" s="36">
        <f ca="1">SUMIFS(СВЦЭМ!$I$40:$I$759,СВЦЭМ!$A$40:$A$759,$A321,СВЦЭМ!$B$39:$B$758,M$296)+'СЕТ СН'!$F$13</f>
        <v>0</v>
      </c>
      <c r="N321" s="36">
        <f ca="1">SUMIFS(СВЦЭМ!$I$40:$I$759,СВЦЭМ!$A$40:$A$759,$A321,СВЦЭМ!$B$39:$B$758,N$296)+'СЕТ СН'!$F$13</f>
        <v>0</v>
      </c>
      <c r="O321" s="36">
        <f ca="1">SUMIFS(СВЦЭМ!$I$40:$I$759,СВЦЭМ!$A$40:$A$759,$A321,СВЦЭМ!$B$39:$B$758,O$296)+'СЕТ СН'!$F$13</f>
        <v>0</v>
      </c>
      <c r="P321" s="36">
        <f ca="1">SUMIFS(СВЦЭМ!$I$40:$I$759,СВЦЭМ!$A$40:$A$759,$A321,СВЦЭМ!$B$39:$B$758,P$296)+'СЕТ СН'!$F$13</f>
        <v>0</v>
      </c>
      <c r="Q321" s="36">
        <f ca="1">SUMIFS(СВЦЭМ!$I$40:$I$759,СВЦЭМ!$A$40:$A$759,$A321,СВЦЭМ!$B$39:$B$758,Q$296)+'СЕТ СН'!$F$13</f>
        <v>0</v>
      </c>
      <c r="R321" s="36">
        <f ca="1">SUMIFS(СВЦЭМ!$I$40:$I$759,СВЦЭМ!$A$40:$A$759,$A321,СВЦЭМ!$B$39:$B$758,R$296)+'СЕТ СН'!$F$13</f>
        <v>0</v>
      </c>
      <c r="S321" s="36">
        <f ca="1">SUMIFS(СВЦЭМ!$I$40:$I$759,СВЦЭМ!$A$40:$A$759,$A321,СВЦЭМ!$B$39:$B$758,S$296)+'СЕТ СН'!$F$13</f>
        <v>0</v>
      </c>
      <c r="T321" s="36">
        <f ca="1">SUMIFS(СВЦЭМ!$I$40:$I$759,СВЦЭМ!$A$40:$A$759,$A321,СВЦЭМ!$B$39:$B$758,T$296)+'СЕТ СН'!$F$13</f>
        <v>0</v>
      </c>
      <c r="U321" s="36">
        <f ca="1">SUMIFS(СВЦЭМ!$I$40:$I$759,СВЦЭМ!$A$40:$A$759,$A321,СВЦЭМ!$B$39:$B$758,U$296)+'СЕТ СН'!$F$13</f>
        <v>0</v>
      </c>
      <c r="V321" s="36">
        <f ca="1">SUMIFS(СВЦЭМ!$I$40:$I$759,СВЦЭМ!$A$40:$A$759,$A321,СВЦЭМ!$B$39:$B$758,V$296)+'СЕТ СН'!$F$13</f>
        <v>0</v>
      </c>
      <c r="W321" s="36">
        <f ca="1">SUMIFS(СВЦЭМ!$I$40:$I$759,СВЦЭМ!$A$40:$A$759,$A321,СВЦЭМ!$B$39:$B$758,W$296)+'СЕТ СН'!$F$13</f>
        <v>0</v>
      </c>
      <c r="X321" s="36">
        <f ca="1">SUMIFS(СВЦЭМ!$I$40:$I$759,СВЦЭМ!$A$40:$A$759,$A321,СВЦЭМ!$B$39:$B$758,X$296)+'СЕТ СН'!$F$13</f>
        <v>0</v>
      </c>
      <c r="Y321" s="36">
        <f ca="1">SUMIFS(СВЦЭМ!$I$40:$I$759,СВЦЭМ!$A$40:$A$759,$A321,СВЦЭМ!$B$39:$B$758,Y$296)+'СЕТ СН'!$F$13</f>
        <v>0</v>
      </c>
    </row>
    <row r="322" spans="1:27" ht="15.75" hidden="1" x14ac:dyDescent="0.2">
      <c r="A322" s="35">
        <f t="shared" si="8"/>
        <v>45408</v>
      </c>
      <c r="B322" s="36">
        <f ca="1">SUMIFS(СВЦЭМ!$I$40:$I$759,СВЦЭМ!$A$40:$A$759,$A322,СВЦЭМ!$B$39:$B$758,B$296)+'СЕТ СН'!$F$13</f>
        <v>0</v>
      </c>
      <c r="C322" s="36">
        <f ca="1">SUMIFS(СВЦЭМ!$I$40:$I$759,СВЦЭМ!$A$40:$A$759,$A322,СВЦЭМ!$B$39:$B$758,C$296)+'СЕТ СН'!$F$13</f>
        <v>0</v>
      </c>
      <c r="D322" s="36">
        <f ca="1">SUMIFS(СВЦЭМ!$I$40:$I$759,СВЦЭМ!$A$40:$A$759,$A322,СВЦЭМ!$B$39:$B$758,D$296)+'СЕТ СН'!$F$13</f>
        <v>0</v>
      </c>
      <c r="E322" s="36">
        <f ca="1">SUMIFS(СВЦЭМ!$I$40:$I$759,СВЦЭМ!$A$40:$A$759,$A322,СВЦЭМ!$B$39:$B$758,E$296)+'СЕТ СН'!$F$13</f>
        <v>0</v>
      </c>
      <c r="F322" s="36">
        <f ca="1">SUMIFS(СВЦЭМ!$I$40:$I$759,СВЦЭМ!$A$40:$A$759,$A322,СВЦЭМ!$B$39:$B$758,F$296)+'СЕТ СН'!$F$13</f>
        <v>0</v>
      </c>
      <c r="G322" s="36">
        <f ca="1">SUMIFS(СВЦЭМ!$I$40:$I$759,СВЦЭМ!$A$40:$A$759,$A322,СВЦЭМ!$B$39:$B$758,G$296)+'СЕТ СН'!$F$13</f>
        <v>0</v>
      </c>
      <c r="H322" s="36">
        <f ca="1">SUMIFS(СВЦЭМ!$I$40:$I$759,СВЦЭМ!$A$40:$A$759,$A322,СВЦЭМ!$B$39:$B$758,H$296)+'СЕТ СН'!$F$13</f>
        <v>0</v>
      </c>
      <c r="I322" s="36">
        <f ca="1">SUMIFS(СВЦЭМ!$I$40:$I$759,СВЦЭМ!$A$40:$A$759,$A322,СВЦЭМ!$B$39:$B$758,I$296)+'СЕТ СН'!$F$13</f>
        <v>0</v>
      </c>
      <c r="J322" s="36">
        <f ca="1">SUMIFS(СВЦЭМ!$I$40:$I$759,СВЦЭМ!$A$40:$A$759,$A322,СВЦЭМ!$B$39:$B$758,J$296)+'СЕТ СН'!$F$13</f>
        <v>0</v>
      </c>
      <c r="K322" s="36">
        <f ca="1">SUMIFS(СВЦЭМ!$I$40:$I$759,СВЦЭМ!$A$40:$A$759,$A322,СВЦЭМ!$B$39:$B$758,K$296)+'СЕТ СН'!$F$13</f>
        <v>0</v>
      </c>
      <c r="L322" s="36">
        <f ca="1">SUMIFS(СВЦЭМ!$I$40:$I$759,СВЦЭМ!$A$40:$A$759,$A322,СВЦЭМ!$B$39:$B$758,L$296)+'СЕТ СН'!$F$13</f>
        <v>0</v>
      </c>
      <c r="M322" s="36">
        <f ca="1">SUMIFS(СВЦЭМ!$I$40:$I$759,СВЦЭМ!$A$40:$A$759,$A322,СВЦЭМ!$B$39:$B$758,M$296)+'СЕТ СН'!$F$13</f>
        <v>0</v>
      </c>
      <c r="N322" s="36">
        <f ca="1">SUMIFS(СВЦЭМ!$I$40:$I$759,СВЦЭМ!$A$40:$A$759,$A322,СВЦЭМ!$B$39:$B$758,N$296)+'СЕТ СН'!$F$13</f>
        <v>0</v>
      </c>
      <c r="O322" s="36">
        <f ca="1">SUMIFS(СВЦЭМ!$I$40:$I$759,СВЦЭМ!$A$40:$A$759,$A322,СВЦЭМ!$B$39:$B$758,O$296)+'СЕТ СН'!$F$13</f>
        <v>0</v>
      </c>
      <c r="P322" s="36">
        <f ca="1">SUMIFS(СВЦЭМ!$I$40:$I$759,СВЦЭМ!$A$40:$A$759,$A322,СВЦЭМ!$B$39:$B$758,P$296)+'СЕТ СН'!$F$13</f>
        <v>0</v>
      </c>
      <c r="Q322" s="36">
        <f ca="1">SUMIFS(СВЦЭМ!$I$40:$I$759,СВЦЭМ!$A$40:$A$759,$A322,СВЦЭМ!$B$39:$B$758,Q$296)+'СЕТ СН'!$F$13</f>
        <v>0</v>
      </c>
      <c r="R322" s="36">
        <f ca="1">SUMIFS(СВЦЭМ!$I$40:$I$759,СВЦЭМ!$A$40:$A$759,$A322,СВЦЭМ!$B$39:$B$758,R$296)+'СЕТ СН'!$F$13</f>
        <v>0</v>
      </c>
      <c r="S322" s="36">
        <f ca="1">SUMIFS(СВЦЭМ!$I$40:$I$759,СВЦЭМ!$A$40:$A$759,$A322,СВЦЭМ!$B$39:$B$758,S$296)+'СЕТ СН'!$F$13</f>
        <v>0</v>
      </c>
      <c r="T322" s="36">
        <f ca="1">SUMIFS(СВЦЭМ!$I$40:$I$759,СВЦЭМ!$A$40:$A$759,$A322,СВЦЭМ!$B$39:$B$758,T$296)+'СЕТ СН'!$F$13</f>
        <v>0</v>
      </c>
      <c r="U322" s="36">
        <f ca="1">SUMIFS(СВЦЭМ!$I$40:$I$759,СВЦЭМ!$A$40:$A$759,$A322,СВЦЭМ!$B$39:$B$758,U$296)+'СЕТ СН'!$F$13</f>
        <v>0</v>
      </c>
      <c r="V322" s="36">
        <f ca="1">SUMIFS(СВЦЭМ!$I$40:$I$759,СВЦЭМ!$A$40:$A$759,$A322,СВЦЭМ!$B$39:$B$758,V$296)+'СЕТ СН'!$F$13</f>
        <v>0</v>
      </c>
      <c r="W322" s="36">
        <f ca="1">SUMIFS(СВЦЭМ!$I$40:$I$759,СВЦЭМ!$A$40:$A$759,$A322,СВЦЭМ!$B$39:$B$758,W$296)+'СЕТ СН'!$F$13</f>
        <v>0</v>
      </c>
      <c r="X322" s="36">
        <f ca="1">SUMIFS(СВЦЭМ!$I$40:$I$759,СВЦЭМ!$A$40:$A$759,$A322,СВЦЭМ!$B$39:$B$758,X$296)+'СЕТ СН'!$F$13</f>
        <v>0</v>
      </c>
      <c r="Y322" s="36">
        <f ca="1">SUMIFS(СВЦЭМ!$I$40:$I$759,СВЦЭМ!$A$40:$A$759,$A322,СВЦЭМ!$B$39:$B$758,Y$296)+'СЕТ СН'!$F$13</f>
        <v>0</v>
      </c>
    </row>
    <row r="323" spans="1:27" ht="15.75" hidden="1" x14ac:dyDescent="0.2">
      <c r="A323" s="35">
        <f t="shared" si="8"/>
        <v>45409</v>
      </c>
      <c r="B323" s="36">
        <f ca="1">SUMIFS(СВЦЭМ!$I$40:$I$759,СВЦЭМ!$A$40:$A$759,$A323,СВЦЭМ!$B$39:$B$758,B$296)+'СЕТ СН'!$F$13</f>
        <v>0</v>
      </c>
      <c r="C323" s="36">
        <f ca="1">SUMIFS(СВЦЭМ!$I$40:$I$759,СВЦЭМ!$A$40:$A$759,$A323,СВЦЭМ!$B$39:$B$758,C$296)+'СЕТ СН'!$F$13</f>
        <v>0</v>
      </c>
      <c r="D323" s="36">
        <f ca="1">SUMIFS(СВЦЭМ!$I$40:$I$759,СВЦЭМ!$A$40:$A$759,$A323,СВЦЭМ!$B$39:$B$758,D$296)+'СЕТ СН'!$F$13</f>
        <v>0</v>
      </c>
      <c r="E323" s="36">
        <f ca="1">SUMIFS(СВЦЭМ!$I$40:$I$759,СВЦЭМ!$A$40:$A$759,$A323,СВЦЭМ!$B$39:$B$758,E$296)+'СЕТ СН'!$F$13</f>
        <v>0</v>
      </c>
      <c r="F323" s="36">
        <f ca="1">SUMIFS(СВЦЭМ!$I$40:$I$759,СВЦЭМ!$A$40:$A$759,$A323,СВЦЭМ!$B$39:$B$758,F$296)+'СЕТ СН'!$F$13</f>
        <v>0</v>
      </c>
      <c r="G323" s="36">
        <f ca="1">SUMIFS(СВЦЭМ!$I$40:$I$759,СВЦЭМ!$A$40:$A$759,$A323,СВЦЭМ!$B$39:$B$758,G$296)+'СЕТ СН'!$F$13</f>
        <v>0</v>
      </c>
      <c r="H323" s="36">
        <f ca="1">SUMIFS(СВЦЭМ!$I$40:$I$759,СВЦЭМ!$A$40:$A$759,$A323,СВЦЭМ!$B$39:$B$758,H$296)+'СЕТ СН'!$F$13</f>
        <v>0</v>
      </c>
      <c r="I323" s="36">
        <f ca="1">SUMIFS(СВЦЭМ!$I$40:$I$759,СВЦЭМ!$A$40:$A$759,$A323,СВЦЭМ!$B$39:$B$758,I$296)+'СЕТ СН'!$F$13</f>
        <v>0</v>
      </c>
      <c r="J323" s="36">
        <f ca="1">SUMIFS(СВЦЭМ!$I$40:$I$759,СВЦЭМ!$A$40:$A$759,$A323,СВЦЭМ!$B$39:$B$758,J$296)+'СЕТ СН'!$F$13</f>
        <v>0</v>
      </c>
      <c r="K323" s="36">
        <f ca="1">SUMIFS(СВЦЭМ!$I$40:$I$759,СВЦЭМ!$A$40:$A$759,$A323,СВЦЭМ!$B$39:$B$758,K$296)+'СЕТ СН'!$F$13</f>
        <v>0</v>
      </c>
      <c r="L323" s="36">
        <f ca="1">SUMIFS(СВЦЭМ!$I$40:$I$759,СВЦЭМ!$A$40:$A$759,$A323,СВЦЭМ!$B$39:$B$758,L$296)+'СЕТ СН'!$F$13</f>
        <v>0</v>
      </c>
      <c r="M323" s="36">
        <f ca="1">SUMIFS(СВЦЭМ!$I$40:$I$759,СВЦЭМ!$A$40:$A$759,$A323,СВЦЭМ!$B$39:$B$758,M$296)+'СЕТ СН'!$F$13</f>
        <v>0</v>
      </c>
      <c r="N323" s="36">
        <f ca="1">SUMIFS(СВЦЭМ!$I$40:$I$759,СВЦЭМ!$A$40:$A$759,$A323,СВЦЭМ!$B$39:$B$758,N$296)+'СЕТ СН'!$F$13</f>
        <v>0</v>
      </c>
      <c r="O323" s="36">
        <f ca="1">SUMIFS(СВЦЭМ!$I$40:$I$759,СВЦЭМ!$A$40:$A$759,$A323,СВЦЭМ!$B$39:$B$758,O$296)+'СЕТ СН'!$F$13</f>
        <v>0</v>
      </c>
      <c r="P323" s="36">
        <f ca="1">SUMIFS(СВЦЭМ!$I$40:$I$759,СВЦЭМ!$A$40:$A$759,$A323,СВЦЭМ!$B$39:$B$758,P$296)+'СЕТ СН'!$F$13</f>
        <v>0</v>
      </c>
      <c r="Q323" s="36">
        <f ca="1">SUMIFS(СВЦЭМ!$I$40:$I$759,СВЦЭМ!$A$40:$A$759,$A323,СВЦЭМ!$B$39:$B$758,Q$296)+'СЕТ СН'!$F$13</f>
        <v>0</v>
      </c>
      <c r="R323" s="36">
        <f ca="1">SUMIFS(СВЦЭМ!$I$40:$I$759,СВЦЭМ!$A$40:$A$759,$A323,СВЦЭМ!$B$39:$B$758,R$296)+'СЕТ СН'!$F$13</f>
        <v>0</v>
      </c>
      <c r="S323" s="36">
        <f ca="1">SUMIFS(СВЦЭМ!$I$40:$I$759,СВЦЭМ!$A$40:$A$759,$A323,СВЦЭМ!$B$39:$B$758,S$296)+'СЕТ СН'!$F$13</f>
        <v>0</v>
      </c>
      <c r="T323" s="36">
        <f ca="1">SUMIFS(СВЦЭМ!$I$40:$I$759,СВЦЭМ!$A$40:$A$759,$A323,СВЦЭМ!$B$39:$B$758,T$296)+'СЕТ СН'!$F$13</f>
        <v>0</v>
      </c>
      <c r="U323" s="36">
        <f ca="1">SUMIFS(СВЦЭМ!$I$40:$I$759,СВЦЭМ!$A$40:$A$759,$A323,СВЦЭМ!$B$39:$B$758,U$296)+'СЕТ СН'!$F$13</f>
        <v>0</v>
      </c>
      <c r="V323" s="36">
        <f ca="1">SUMIFS(СВЦЭМ!$I$40:$I$759,СВЦЭМ!$A$40:$A$759,$A323,СВЦЭМ!$B$39:$B$758,V$296)+'СЕТ СН'!$F$13</f>
        <v>0</v>
      </c>
      <c r="W323" s="36">
        <f ca="1">SUMIFS(СВЦЭМ!$I$40:$I$759,СВЦЭМ!$A$40:$A$759,$A323,СВЦЭМ!$B$39:$B$758,W$296)+'СЕТ СН'!$F$13</f>
        <v>0</v>
      </c>
      <c r="X323" s="36">
        <f ca="1">SUMIFS(СВЦЭМ!$I$40:$I$759,СВЦЭМ!$A$40:$A$759,$A323,СВЦЭМ!$B$39:$B$758,X$296)+'СЕТ СН'!$F$13</f>
        <v>0</v>
      </c>
      <c r="Y323" s="36">
        <f ca="1">SUMIFS(СВЦЭМ!$I$40:$I$759,СВЦЭМ!$A$40:$A$759,$A323,СВЦЭМ!$B$39:$B$758,Y$296)+'СЕТ СН'!$F$13</f>
        <v>0</v>
      </c>
    </row>
    <row r="324" spans="1:27" ht="15.75" hidden="1" x14ac:dyDescent="0.2">
      <c r="A324" s="35">
        <f t="shared" si="8"/>
        <v>45410</v>
      </c>
      <c r="B324" s="36">
        <f ca="1">SUMIFS(СВЦЭМ!$I$40:$I$759,СВЦЭМ!$A$40:$A$759,$A324,СВЦЭМ!$B$39:$B$758,B$296)+'СЕТ СН'!$F$13</f>
        <v>0</v>
      </c>
      <c r="C324" s="36">
        <f ca="1">SUMIFS(СВЦЭМ!$I$40:$I$759,СВЦЭМ!$A$40:$A$759,$A324,СВЦЭМ!$B$39:$B$758,C$296)+'СЕТ СН'!$F$13</f>
        <v>0</v>
      </c>
      <c r="D324" s="36">
        <f ca="1">SUMIFS(СВЦЭМ!$I$40:$I$759,СВЦЭМ!$A$40:$A$759,$A324,СВЦЭМ!$B$39:$B$758,D$296)+'СЕТ СН'!$F$13</f>
        <v>0</v>
      </c>
      <c r="E324" s="36">
        <f ca="1">SUMIFS(СВЦЭМ!$I$40:$I$759,СВЦЭМ!$A$40:$A$759,$A324,СВЦЭМ!$B$39:$B$758,E$296)+'СЕТ СН'!$F$13</f>
        <v>0</v>
      </c>
      <c r="F324" s="36">
        <f ca="1">SUMIFS(СВЦЭМ!$I$40:$I$759,СВЦЭМ!$A$40:$A$759,$A324,СВЦЭМ!$B$39:$B$758,F$296)+'СЕТ СН'!$F$13</f>
        <v>0</v>
      </c>
      <c r="G324" s="36">
        <f ca="1">SUMIFS(СВЦЭМ!$I$40:$I$759,СВЦЭМ!$A$40:$A$759,$A324,СВЦЭМ!$B$39:$B$758,G$296)+'СЕТ СН'!$F$13</f>
        <v>0</v>
      </c>
      <c r="H324" s="36">
        <f ca="1">SUMIFS(СВЦЭМ!$I$40:$I$759,СВЦЭМ!$A$40:$A$759,$A324,СВЦЭМ!$B$39:$B$758,H$296)+'СЕТ СН'!$F$13</f>
        <v>0</v>
      </c>
      <c r="I324" s="36">
        <f ca="1">SUMIFS(СВЦЭМ!$I$40:$I$759,СВЦЭМ!$A$40:$A$759,$A324,СВЦЭМ!$B$39:$B$758,I$296)+'СЕТ СН'!$F$13</f>
        <v>0</v>
      </c>
      <c r="J324" s="36">
        <f ca="1">SUMIFS(СВЦЭМ!$I$40:$I$759,СВЦЭМ!$A$40:$A$759,$A324,СВЦЭМ!$B$39:$B$758,J$296)+'СЕТ СН'!$F$13</f>
        <v>0</v>
      </c>
      <c r="K324" s="36">
        <f ca="1">SUMIFS(СВЦЭМ!$I$40:$I$759,СВЦЭМ!$A$40:$A$759,$A324,СВЦЭМ!$B$39:$B$758,K$296)+'СЕТ СН'!$F$13</f>
        <v>0</v>
      </c>
      <c r="L324" s="36">
        <f ca="1">SUMIFS(СВЦЭМ!$I$40:$I$759,СВЦЭМ!$A$40:$A$759,$A324,СВЦЭМ!$B$39:$B$758,L$296)+'СЕТ СН'!$F$13</f>
        <v>0</v>
      </c>
      <c r="M324" s="36">
        <f ca="1">SUMIFS(СВЦЭМ!$I$40:$I$759,СВЦЭМ!$A$40:$A$759,$A324,СВЦЭМ!$B$39:$B$758,M$296)+'СЕТ СН'!$F$13</f>
        <v>0</v>
      </c>
      <c r="N324" s="36">
        <f ca="1">SUMIFS(СВЦЭМ!$I$40:$I$759,СВЦЭМ!$A$40:$A$759,$A324,СВЦЭМ!$B$39:$B$758,N$296)+'СЕТ СН'!$F$13</f>
        <v>0</v>
      </c>
      <c r="O324" s="36">
        <f ca="1">SUMIFS(СВЦЭМ!$I$40:$I$759,СВЦЭМ!$A$40:$A$759,$A324,СВЦЭМ!$B$39:$B$758,O$296)+'СЕТ СН'!$F$13</f>
        <v>0</v>
      </c>
      <c r="P324" s="36">
        <f ca="1">SUMIFS(СВЦЭМ!$I$40:$I$759,СВЦЭМ!$A$40:$A$759,$A324,СВЦЭМ!$B$39:$B$758,P$296)+'СЕТ СН'!$F$13</f>
        <v>0</v>
      </c>
      <c r="Q324" s="36">
        <f ca="1">SUMIFS(СВЦЭМ!$I$40:$I$759,СВЦЭМ!$A$40:$A$759,$A324,СВЦЭМ!$B$39:$B$758,Q$296)+'СЕТ СН'!$F$13</f>
        <v>0</v>
      </c>
      <c r="R324" s="36">
        <f ca="1">SUMIFS(СВЦЭМ!$I$40:$I$759,СВЦЭМ!$A$40:$A$759,$A324,СВЦЭМ!$B$39:$B$758,R$296)+'СЕТ СН'!$F$13</f>
        <v>0</v>
      </c>
      <c r="S324" s="36">
        <f ca="1">SUMIFS(СВЦЭМ!$I$40:$I$759,СВЦЭМ!$A$40:$A$759,$A324,СВЦЭМ!$B$39:$B$758,S$296)+'СЕТ СН'!$F$13</f>
        <v>0</v>
      </c>
      <c r="T324" s="36">
        <f ca="1">SUMIFS(СВЦЭМ!$I$40:$I$759,СВЦЭМ!$A$40:$A$759,$A324,СВЦЭМ!$B$39:$B$758,T$296)+'СЕТ СН'!$F$13</f>
        <v>0</v>
      </c>
      <c r="U324" s="36">
        <f ca="1">SUMIFS(СВЦЭМ!$I$40:$I$759,СВЦЭМ!$A$40:$A$759,$A324,СВЦЭМ!$B$39:$B$758,U$296)+'СЕТ СН'!$F$13</f>
        <v>0</v>
      </c>
      <c r="V324" s="36">
        <f ca="1">SUMIFS(СВЦЭМ!$I$40:$I$759,СВЦЭМ!$A$40:$A$759,$A324,СВЦЭМ!$B$39:$B$758,V$296)+'СЕТ СН'!$F$13</f>
        <v>0</v>
      </c>
      <c r="W324" s="36">
        <f ca="1">SUMIFS(СВЦЭМ!$I$40:$I$759,СВЦЭМ!$A$40:$A$759,$A324,СВЦЭМ!$B$39:$B$758,W$296)+'СЕТ СН'!$F$13</f>
        <v>0</v>
      </c>
      <c r="X324" s="36">
        <f ca="1">SUMIFS(СВЦЭМ!$I$40:$I$759,СВЦЭМ!$A$40:$A$759,$A324,СВЦЭМ!$B$39:$B$758,X$296)+'СЕТ СН'!$F$13</f>
        <v>0</v>
      </c>
      <c r="Y324" s="36">
        <f ca="1">SUMIFS(СВЦЭМ!$I$40:$I$759,СВЦЭМ!$A$40:$A$759,$A324,СВЦЭМ!$B$39:$B$758,Y$296)+'СЕТ СН'!$F$13</f>
        <v>0</v>
      </c>
    </row>
    <row r="325" spans="1:27" ht="15.75" hidden="1" x14ac:dyDescent="0.2">
      <c r="A325" s="35">
        <f t="shared" si="8"/>
        <v>45411</v>
      </c>
      <c r="B325" s="36">
        <f ca="1">SUMIFS(СВЦЭМ!$I$40:$I$759,СВЦЭМ!$A$40:$A$759,$A325,СВЦЭМ!$B$39:$B$758,B$296)+'СЕТ СН'!$F$13</f>
        <v>0</v>
      </c>
      <c r="C325" s="36">
        <f ca="1">SUMIFS(СВЦЭМ!$I$40:$I$759,СВЦЭМ!$A$40:$A$759,$A325,СВЦЭМ!$B$39:$B$758,C$296)+'СЕТ СН'!$F$13</f>
        <v>0</v>
      </c>
      <c r="D325" s="36">
        <f ca="1">SUMIFS(СВЦЭМ!$I$40:$I$759,СВЦЭМ!$A$40:$A$759,$A325,СВЦЭМ!$B$39:$B$758,D$296)+'СЕТ СН'!$F$13</f>
        <v>0</v>
      </c>
      <c r="E325" s="36">
        <f ca="1">SUMIFS(СВЦЭМ!$I$40:$I$759,СВЦЭМ!$A$40:$A$759,$A325,СВЦЭМ!$B$39:$B$758,E$296)+'СЕТ СН'!$F$13</f>
        <v>0</v>
      </c>
      <c r="F325" s="36">
        <f ca="1">SUMIFS(СВЦЭМ!$I$40:$I$759,СВЦЭМ!$A$40:$A$759,$A325,СВЦЭМ!$B$39:$B$758,F$296)+'СЕТ СН'!$F$13</f>
        <v>0</v>
      </c>
      <c r="G325" s="36">
        <f ca="1">SUMIFS(СВЦЭМ!$I$40:$I$759,СВЦЭМ!$A$40:$A$759,$A325,СВЦЭМ!$B$39:$B$758,G$296)+'СЕТ СН'!$F$13</f>
        <v>0</v>
      </c>
      <c r="H325" s="36">
        <f ca="1">SUMIFS(СВЦЭМ!$I$40:$I$759,СВЦЭМ!$A$40:$A$759,$A325,СВЦЭМ!$B$39:$B$758,H$296)+'СЕТ СН'!$F$13</f>
        <v>0</v>
      </c>
      <c r="I325" s="36">
        <f ca="1">SUMIFS(СВЦЭМ!$I$40:$I$759,СВЦЭМ!$A$40:$A$759,$A325,СВЦЭМ!$B$39:$B$758,I$296)+'СЕТ СН'!$F$13</f>
        <v>0</v>
      </c>
      <c r="J325" s="36">
        <f ca="1">SUMIFS(СВЦЭМ!$I$40:$I$759,СВЦЭМ!$A$40:$A$759,$A325,СВЦЭМ!$B$39:$B$758,J$296)+'СЕТ СН'!$F$13</f>
        <v>0</v>
      </c>
      <c r="K325" s="36">
        <f ca="1">SUMIFS(СВЦЭМ!$I$40:$I$759,СВЦЭМ!$A$40:$A$759,$A325,СВЦЭМ!$B$39:$B$758,K$296)+'СЕТ СН'!$F$13</f>
        <v>0</v>
      </c>
      <c r="L325" s="36">
        <f ca="1">SUMIFS(СВЦЭМ!$I$40:$I$759,СВЦЭМ!$A$40:$A$759,$A325,СВЦЭМ!$B$39:$B$758,L$296)+'СЕТ СН'!$F$13</f>
        <v>0</v>
      </c>
      <c r="M325" s="36">
        <f ca="1">SUMIFS(СВЦЭМ!$I$40:$I$759,СВЦЭМ!$A$40:$A$759,$A325,СВЦЭМ!$B$39:$B$758,M$296)+'СЕТ СН'!$F$13</f>
        <v>0</v>
      </c>
      <c r="N325" s="36">
        <f ca="1">SUMIFS(СВЦЭМ!$I$40:$I$759,СВЦЭМ!$A$40:$A$759,$A325,СВЦЭМ!$B$39:$B$758,N$296)+'СЕТ СН'!$F$13</f>
        <v>0</v>
      </c>
      <c r="O325" s="36">
        <f ca="1">SUMIFS(СВЦЭМ!$I$40:$I$759,СВЦЭМ!$A$40:$A$759,$A325,СВЦЭМ!$B$39:$B$758,O$296)+'СЕТ СН'!$F$13</f>
        <v>0</v>
      </c>
      <c r="P325" s="36">
        <f ca="1">SUMIFS(СВЦЭМ!$I$40:$I$759,СВЦЭМ!$A$40:$A$759,$A325,СВЦЭМ!$B$39:$B$758,P$296)+'СЕТ СН'!$F$13</f>
        <v>0</v>
      </c>
      <c r="Q325" s="36">
        <f ca="1">SUMIFS(СВЦЭМ!$I$40:$I$759,СВЦЭМ!$A$40:$A$759,$A325,СВЦЭМ!$B$39:$B$758,Q$296)+'СЕТ СН'!$F$13</f>
        <v>0</v>
      </c>
      <c r="R325" s="36">
        <f ca="1">SUMIFS(СВЦЭМ!$I$40:$I$759,СВЦЭМ!$A$40:$A$759,$A325,СВЦЭМ!$B$39:$B$758,R$296)+'СЕТ СН'!$F$13</f>
        <v>0</v>
      </c>
      <c r="S325" s="36">
        <f ca="1">SUMIFS(СВЦЭМ!$I$40:$I$759,СВЦЭМ!$A$40:$A$759,$A325,СВЦЭМ!$B$39:$B$758,S$296)+'СЕТ СН'!$F$13</f>
        <v>0</v>
      </c>
      <c r="T325" s="36">
        <f ca="1">SUMIFS(СВЦЭМ!$I$40:$I$759,СВЦЭМ!$A$40:$A$759,$A325,СВЦЭМ!$B$39:$B$758,T$296)+'СЕТ СН'!$F$13</f>
        <v>0</v>
      </c>
      <c r="U325" s="36">
        <f ca="1">SUMIFS(СВЦЭМ!$I$40:$I$759,СВЦЭМ!$A$40:$A$759,$A325,СВЦЭМ!$B$39:$B$758,U$296)+'СЕТ СН'!$F$13</f>
        <v>0</v>
      </c>
      <c r="V325" s="36">
        <f ca="1">SUMIFS(СВЦЭМ!$I$40:$I$759,СВЦЭМ!$A$40:$A$759,$A325,СВЦЭМ!$B$39:$B$758,V$296)+'СЕТ СН'!$F$13</f>
        <v>0</v>
      </c>
      <c r="W325" s="36">
        <f ca="1">SUMIFS(СВЦЭМ!$I$40:$I$759,СВЦЭМ!$A$40:$A$759,$A325,СВЦЭМ!$B$39:$B$758,W$296)+'СЕТ СН'!$F$13</f>
        <v>0</v>
      </c>
      <c r="X325" s="36">
        <f ca="1">SUMIFS(СВЦЭМ!$I$40:$I$759,СВЦЭМ!$A$40:$A$759,$A325,СВЦЭМ!$B$39:$B$758,X$296)+'СЕТ СН'!$F$13</f>
        <v>0</v>
      </c>
      <c r="Y325" s="36">
        <f ca="1">SUMIFS(СВЦЭМ!$I$40:$I$759,СВЦЭМ!$A$40:$A$759,$A325,СВЦЭМ!$B$39:$B$758,Y$296)+'СЕТ СН'!$F$13</f>
        <v>0</v>
      </c>
    </row>
    <row r="326" spans="1:27" ht="15.75" hidden="1" x14ac:dyDescent="0.2">
      <c r="A326" s="35">
        <f t="shared" si="8"/>
        <v>45412</v>
      </c>
      <c r="B326" s="36">
        <f ca="1">SUMIFS(СВЦЭМ!$I$40:$I$759,СВЦЭМ!$A$40:$A$759,$A326,СВЦЭМ!$B$39:$B$758,B$296)+'СЕТ СН'!$F$13</f>
        <v>0</v>
      </c>
      <c r="C326" s="36">
        <f ca="1">SUMIFS(СВЦЭМ!$I$40:$I$759,СВЦЭМ!$A$40:$A$759,$A326,СВЦЭМ!$B$39:$B$758,C$296)+'СЕТ СН'!$F$13</f>
        <v>0</v>
      </c>
      <c r="D326" s="36">
        <f ca="1">SUMIFS(СВЦЭМ!$I$40:$I$759,СВЦЭМ!$A$40:$A$759,$A326,СВЦЭМ!$B$39:$B$758,D$296)+'СЕТ СН'!$F$13</f>
        <v>0</v>
      </c>
      <c r="E326" s="36">
        <f ca="1">SUMIFS(СВЦЭМ!$I$40:$I$759,СВЦЭМ!$A$40:$A$759,$A326,СВЦЭМ!$B$39:$B$758,E$296)+'СЕТ СН'!$F$13</f>
        <v>0</v>
      </c>
      <c r="F326" s="36">
        <f ca="1">SUMIFS(СВЦЭМ!$I$40:$I$759,СВЦЭМ!$A$40:$A$759,$A326,СВЦЭМ!$B$39:$B$758,F$296)+'СЕТ СН'!$F$13</f>
        <v>0</v>
      </c>
      <c r="G326" s="36">
        <f ca="1">SUMIFS(СВЦЭМ!$I$40:$I$759,СВЦЭМ!$A$40:$A$759,$A326,СВЦЭМ!$B$39:$B$758,G$296)+'СЕТ СН'!$F$13</f>
        <v>0</v>
      </c>
      <c r="H326" s="36">
        <f ca="1">SUMIFS(СВЦЭМ!$I$40:$I$759,СВЦЭМ!$A$40:$A$759,$A326,СВЦЭМ!$B$39:$B$758,H$296)+'СЕТ СН'!$F$13</f>
        <v>0</v>
      </c>
      <c r="I326" s="36">
        <f ca="1">SUMIFS(СВЦЭМ!$I$40:$I$759,СВЦЭМ!$A$40:$A$759,$A326,СВЦЭМ!$B$39:$B$758,I$296)+'СЕТ СН'!$F$13</f>
        <v>0</v>
      </c>
      <c r="J326" s="36">
        <f ca="1">SUMIFS(СВЦЭМ!$I$40:$I$759,СВЦЭМ!$A$40:$A$759,$A326,СВЦЭМ!$B$39:$B$758,J$296)+'СЕТ СН'!$F$13</f>
        <v>0</v>
      </c>
      <c r="K326" s="36">
        <f ca="1">SUMIFS(СВЦЭМ!$I$40:$I$759,СВЦЭМ!$A$40:$A$759,$A326,СВЦЭМ!$B$39:$B$758,K$296)+'СЕТ СН'!$F$13</f>
        <v>0</v>
      </c>
      <c r="L326" s="36">
        <f ca="1">SUMIFS(СВЦЭМ!$I$40:$I$759,СВЦЭМ!$A$40:$A$759,$A326,СВЦЭМ!$B$39:$B$758,L$296)+'СЕТ СН'!$F$13</f>
        <v>0</v>
      </c>
      <c r="M326" s="36">
        <f ca="1">SUMIFS(СВЦЭМ!$I$40:$I$759,СВЦЭМ!$A$40:$A$759,$A326,СВЦЭМ!$B$39:$B$758,M$296)+'СЕТ СН'!$F$13</f>
        <v>0</v>
      </c>
      <c r="N326" s="36">
        <f ca="1">SUMIFS(СВЦЭМ!$I$40:$I$759,СВЦЭМ!$A$40:$A$759,$A326,СВЦЭМ!$B$39:$B$758,N$296)+'СЕТ СН'!$F$13</f>
        <v>0</v>
      </c>
      <c r="O326" s="36">
        <f ca="1">SUMIFS(СВЦЭМ!$I$40:$I$759,СВЦЭМ!$A$40:$A$759,$A326,СВЦЭМ!$B$39:$B$758,O$296)+'СЕТ СН'!$F$13</f>
        <v>0</v>
      </c>
      <c r="P326" s="36">
        <f ca="1">SUMIFS(СВЦЭМ!$I$40:$I$759,СВЦЭМ!$A$40:$A$759,$A326,СВЦЭМ!$B$39:$B$758,P$296)+'СЕТ СН'!$F$13</f>
        <v>0</v>
      </c>
      <c r="Q326" s="36">
        <f ca="1">SUMIFS(СВЦЭМ!$I$40:$I$759,СВЦЭМ!$A$40:$A$759,$A326,СВЦЭМ!$B$39:$B$758,Q$296)+'СЕТ СН'!$F$13</f>
        <v>0</v>
      </c>
      <c r="R326" s="36">
        <f ca="1">SUMIFS(СВЦЭМ!$I$40:$I$759,СВЦЭМ!$A$40:$A$759,$A326,СВЦЭМ!$B$39:$B$758,R$296)+'СЕТ СН'!$F$13</f>
        <v>0</v>
      </c>
      <c r="S326" s="36">
        <f ca="1">SUMIFS(СВЦЭМ!$I$40:$I$759,СВЦЭМ!$A$40:$A$759,$A326,СВЦЭМ!$B$39:$B$758,S$296)+'СЕТ СН'!$F$13</f>
        <v>0</v>
      </c>
      <c r="T326" s="36">
        <f ca="1">SUMIFS(СВЦЭМ!$I$40:$I$759,СВЦЭМ!$A$40:$A$759,$A326,СВЦЭМ!$B$39:$B$758,T$296)+'СЕТ СН'!$F$13</f>
        <v>0</v>
      </c>
      <c r="U326" s="36">
        <f ca="1">SUMIFS(СВЦЭМ!$I$40:$I$759,СВЦЭМ!$A$40:$A$759,$A326,СВЦЭМ!$B$39:$B$758,U$296)+'СЕТ СН'!$F$13</f>
        <v>0</v>
      </c>
      <c r="V326" s="36">
        <f ca="1">SUMIFS(СВЦЭМ!$I$40:$I$759,СВЦЭМ!$A$40:$A$759,$A326,СВЦЭМ!$B$39:$B$758,V$296)+'СЕТ СН'!$F$13</f>
        <v>0</v>
      </c>
      <c r="W326" s="36">
        <f ca="1">SUMIFS(СВЦЭМ!$I$40:$I$759,СВЦЭМ!$A$40:$A$759,$A326,СВЦЭМ!$B$39:$B$758,W$296)+'СЕТ СН'!$F$13</f>
        <v>0</v>
      </c>
      <c r="X326" s="36">
        <f ca="1">SUMIFS(СВЦЭМ!$I$40:$I$759,СВЦЭМ!$A$40:$A$759,$A326,СВЦЭМ!$B$39:$B$758,X$296)+'СЕТ СН'!$F$13</f>
        <v>0</v>
      </c>
      <c r="Y326" s="36">
        <f ca="1">SUMIFS(СВЦЭМ!$I$40:$I$759,СВЦЭМ!$A$40:$A$759,$A326,СВЦЭМ!$B$39:$B$758,Y$296)+'СЕТ СН'!$F$13</f>
        <v>0</v>
      </c>
    </row>
    <row r="327" spans="1:27" ht="15.75" hidden="1" x14ac:dyDescent="0.2">
      <c r="A327" s="35">
        <f t="shared" si="8"/>
        <v>45413</v>
      </c>
      <c r="B327" s="36">
        <f ca="1">SUMIFS(СВЦЭМ!$I$40:$I$759,СВЦЭМ!$A$40:$A$759,$A327,СВЦЭМ!$B$39:$B$758,B$296)+'СЕТ СН'!$F$13</f>
        <v>0</v>
      </c>
      <c r="C327" s="36">
        <f ca="1">SUMIFS(СВЦЭМ!$I$40:$I$759,СВЦЭМ!$A$40:$A$759,$A327,СВЦЭМ!$B$39:$B$758,C$296)+'СЕТ СН'!$F$13</f>
        <v>0</v>
      </c>
      <c r="D327" s="36">
        <f ca="1">SUMIFS(СВЦЭМ!$I$40:$I$759,СВЦЭМ!$A$40:$A$759,$A327,СВЦЭМ!$B$39:$B$758,D$296)+'СЕТ СН'!$F$13</f>
        <v>0</v>
      </c>
      <c r="E327" s="36">
        <f ca="1">SUMIFS(СВЦЭМ!$I$40:$I$759,СВЦЭМ!$A$40:$A$759,$A327,СВЦЭМ!$B$39:$B$758,E$296)+'СЕТ СН'!$F$13</f>
        <v>0</v>
      </c>
      <c r="F327" s="36">
        <f ca="1">SUMIFS(СВЦЭМ!$I$40:$I$759,СВЦЭМ!$A$40:$A$759,$A327,СВЦЭМ!$B$39:$B$758,F$296)+'СЕТ СН'!$F$13</f>
        <v>0</v>
      </c>
      <c r="G327" s="36">
        <f ca="1">SUMIFS(СВЦЭМ!$I$40:$I$759,СВЦЭМ!$A$40:$A$759,$A327,СВЦЭМ!$B$39:$B$758,G$296)+'СЕТ СН'!$F$13</f>
        <v>0</v>
      </c>
      <c r="H327" s="36">
        <f ca="1">SUMIFS(СВЦЭМ!$I$40:$I$759,СВЦЭМ!$A$40:$A$759,$A327,СВЦЭМ!$B$39:$B$758,H$296)+'СЕТ СН'!$F$13</f>
        <v>0</v>
      </c>
      <c r="I327" s="36">
        <f ca="1">SUMIFS(СВЦЭМ!$I$40:$I$759,СВЦЭМ!$A$40:$A$759,$A327,СВЦЭМ!$B$39:$B$758,I$296)+'СЕТ СН'!$F$13</f>
        <v>0</v>
      </c>
      <c r="J327" s="36">
        <f ca="1">SUMIFS(СВЦЭМ!$I$40:$I$759,СВЦЭМ!$A$40:$A$759,$A327,СВЦЭМ!$B$39:$B$758,J$296)+'СЕТ СН'!$F$13</f>
        <v>0</v>
      </c>
      <c r="K327" s="36">
        <f ca="1">SUMIFS(СВЦЭМ!$I$40:$I$759,СВЦЭМ!$A$40:$A$759,$A327,СВЦЭМ!$B$39:$B$758,K$296)+'СЕТ СН'!$F$13</f>
        <v>0</v>
      </c>
      <c r="L327" s="36">
        <f ca="1">SUMIFS(СВЦЭМ!$I$40:$I$759,СВЦЭМ!$A$40:$A$759,$A327,СВЦЭМ!$B$39:$B$758,L$296)+'СЕТ СН'!$F$13</f>
        <v>0</v>
      </c>
      <c r="M327" s="36">
        <f ca="1">SUMIFS(СВЦЭМ!$I$40:$I$759,СВЦЭМ!$A$40:$A$759,$A327,СВЦЭМ!$B$39:$B$758,M$296)+'СЕТ СН'!$F$13</f>
        <v>0</v>
      </c>
      <c r="N327" s="36">
        <f ca="1">SUMIFS(СВЦЭМ!$I$40:$I$759,СВЦЭМ!$A$40:$A$759,$A327,СВЦЭМ!$B$39:$B$758,N$296)+'СЕТ СН'!$F$13</f>
        <v>0</v>
      </c>
      <c r="O327" s="36">
        <f ca="1">SUMIFS(СВЦЭМ!$I$40:$I$759,СВЦЭМ!$A$40:$A$759,$A327,СВЦЭМ!$B$39:$B$758,O$296)+'СЕТ СН'!$F$13</f>
        <v>0</v>
      </c>
      <c r="P327" s="36">
        <f ca="1">SUMIFS(СВЦЭМ!$I$40:$I$759,СВЦЭМ!$A$40:$A$759,$A327,СВЦЭМ!$B$39:$B$758,P$296)+'СЕТ СН'!$F$13</f>
        <v>0</v>
      </c>
      <c r="Q327" s="36">
        <f ca="1">SUMIFS(СВЦЭМ!$I$40:$I$759,СВЦЭМ!$A$40:$A$759,$A327,СВЦЭМ!$B$39:$B$758,Q$296)+'СЕТ СН'!$F$13</f>
        <v>0</v>
      </c>
      <c r="R327" s="36">
        <f ca="1">SUMIFS(СВЦЭМ!$I$40:$I$759,СВЦЭМ!$A$40:$A$759,$A327,СВЦЭМ!$B$39:$B$758,R$296)+'СЕТ СН'!$F$13</f>
        <v>0</v>
      </c>
      <c r="S327" s="36">
        <f ca="1">SUMIFS(СВЦЭМ!$I$40:$I$759,СВЦЭМ!$A$40:$A$759,$A327,СВЦЭМ!$B$39:$B$758,S$296)+'СЕТ СН'!$F$13</f>
        <v>0</v>
      </c>
      <c r="T327" s="36">
        <f ca="1">SUMIFS(СВЦЭМ!$I$40:$I$759,СВЦЭМ!$A$40:$A$759,$A327,СВЦЭМ!$B$39:$B$758,T$296)+'СЕТ СН'!$F$13</f>
        <v>0</v>
      </c>
      <c r="U327" s="36">
        <f ca="1">SUMIFS(СВЦЭМ!$I$40:$I$759,СВЦЭМ!$A$40:$A$759,$A327,СВЦЭМ!$B$39:$B$758,U$296)+'СЕТ СН'!$F$13</f>
        <v>0</v>
      </c>
      <c r="V327" s="36">
        <f ca="1">SUMIFS(СВЦЭМ!$I$40:$I$759,СВЦЭМ!$A$40:$A$759,$A327,СВЦЭМ!$B$39:$B$758,V$296)+'СЕТ СН'!$F$13</f>
        <v>0</v>
      </c>
      <c r="W327" s="36">
        <f ca="1">SUMIFS(СВЦЭМ!$I$40:$I$759,СВЦЭМ!$A$40:$A$759,$A327,СВЦЭМ!$B$39:$B$758,W$296)+'СЕТ СН'!$F$13</f>
        <v>0</v>
      </c>
      <c r="X327" s="36">
        <f ca="1">SUMIFS(СВЦЭМ!$I$40:$I$759,СВЦЭМ!$A$40:$A$759,$A327,СВЦЭМ!$B$39:$B$758,X$296)+'СЕТ СН'!$F$13</f>
        <v>0</v>
      </c>
      <c r="Y327" s="36">
        <f ca="1">SUMIFS(СВЦЭМ!$I$40:$I$759,СВЦЭМ!$A$40:$A$759,$A327,СВЦЭМ!$B$39:$B$758,Y$296)+'СЕТ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3" t="s">
        <v>7</v>
      </c>
      <c r="B329" s="127" t="s">
        <v>119</v>
      </c>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9"/>
    </row>
    <row r="330" spans="1:27" ht="12.75" hidden="1" customHeight="1" x14ac:dyDescent="0.2">
      <c r="A330" s="134"/>
      <c r="B330" s="130"/>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s="46" customFormat="1" ht="12.75" hidden="1" customHeight="1" x14ac:dyDescent="0.2">
      <c r="A331" s="135"/>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01.04.2024</v>
      </c>
      <c r="B332" s="36">
        <f ca="1">SUMIFS(СВЦЭМ!$J$40:$J$759,СВЦЭМ!$A$40:$A$759,$A332,СВЦЭМ!$B$39:$B$758,B$331)+'СЕТ СН'!$F$13</f>
        <v>0</v>
      </c>
      <c r="C332" s="36">
        <f ca="1">SUMIFS(СВЦЭМ!$J$40:$J$759,СВЦЭМ!$A$40:$A$759,$A332,СВЦЭМ!$B$39:$B$758,C$331)+'СЕТ СН'!$F$13</f>
        <v>0</v>
      </c>
      <c r="D332" s="36">
        <f ca="1">SUMIFS(СВЦЭМ!$J$40:$J$759,СВЦЭМ!$A$40:$A$759,$A332,СВЦЭМ!$B$39:$B$758,D$331)+'СЕТ СН'!$F$13</f>
        <v>0</v>
      </c>
      <c r="E332" s="36">
        <f ca="1">SUMIFS(СВЦЭМ!$J$40:$J$759,СВЦЭМ!$A$40:$A$759,$A332,СВЦЭМ!$B$39:$B$758,E$331)+'СЕТ СН'!$F$13</f>
        <v>0</v>
      </c>
      <c r="F332" s="36">
        <f ca="1">SUMIFS(СВЦЭМ!$J$40:$J$759,СВЦЭМ!$A$40:$A$759,$A332,СВЦЭМ!$B$39:$B$758,F$331)+'СЕТ СН'!$F$13</f>
        <v>0</v>
      </c>
      <c r="G332" s="36">
        <f ca="1">SUMIFS(СВЦЭМ!$J$40:$J$759,СВЦЭМ!$A$40:$A$759,$A332,СВЦЭМ!$B$39:$B$758,G$331)+'СЕТ СН'!$F$13</f>
        <v>0</v>
      </c>
      <c r="H332" s="36">
        <f ca="1">SUMIFS(СВЦЭМ!$J$40:$J$759,СВЦЭМ!$A$40:$A$759,$A332,СВЦЭМ!$B$39:$B$758,H$331)+'СЕТ СН'!$F$13</f>
        <v>0</v>
      </c>
      <c r="I332" s="36">
        <f ca="1">SUMIFS(СВЦЭМ!$J$40:$J$759,СВЦЭМ!$A$40:$A$759,$A332,СВЦЭМ!$B$39:$B$758,I$331)+'СЕТ СН'!$F$13</f>
        <v>0</v>
      </c>
      <c r="J332" s="36">
        <f ca="1">SUMIFS(СВЦЭМ!$J$40:$J$759,СВЦЭМ!$A$40:$A$759,$A332,СВЦЭМ!$B$39:$B$758,J$331)+'СЕТ СН'!$F$13</f>
        <v>0</v>
      </c>
      <c r="K332" s="36">
        <f ca="1">SUMIFS(СВЦЭМ!$J$40:$J$759,СВЦЭМ!$A$40:$A$759,$A332,СВЦЭМ!$B$39:$B$758,K$331)+'СЕТ СН'!$F$13</f>
        <v>0</v>
      </c>
      <c r="L332" s="36">
        <f ca="1">SUMIFS(СВЦЭМ!$J$40:$J$759,СВЦЭМ!$A$40:$A$759,$A332,СВЦЭМ!$B$39:$B$758,L$331)+'СЕТ СН'!$F$13</f>
        <v>0</v>
      </c>
      <c r="M332" s="36">
        <f ca="1">SUMIFS(СВЦЭМ!$J$40:$J$759,СВЦЭМ!$A$40:$A$759,$A332,СВЦЭМ!$B$39:$B$758,M$331)+'СЕТ СН'!$F$13</f>
        <v>0</v>
      </c>
      <c r="N332" s="36">
        <f ca="1">SUMIFS(СВЦЭМ!$J$40:$J$759,СВЦЭМ!$A$40:$A$759,$A332,СВЦЭМ!$B$39:$B$758,N$331)+'СЕТ СН'!$F$13</f>
        <v>0</v>
      </c>
      <c r="O332" s="36">
        <f ca="1">SUMIFS(СВЦЭМ!$J$40:$J$759,СВЦЭМ!$A$40:$A$759,$A332,СВЦЭМ!$B$39:$B$758,O$331)+'СЕТ СН'!$F$13</f>
        <v>0</v>
      </c>
      <c r="P332" s="36">
        <f ca="1">SUMIFS(СВЦЭМ!$J$40:$J$759,СВЦЭМ!$A$40:$A$759,$A332,СВЦЭМ!$B$39:$B$758,P$331)+'СЕТ СН'!$F$13</f>
        <v>0</v>
      </c>
      <c r="Q332" s="36">
        <f ca="1">SUMIFS(СВЦЭМ!$J$40:$J$759,СВЦЭМ!$A$40:$A$759,$A332,СВЦЭМ!$B$39:$B$758,Q$331)+'СЕТ СН'!$F$13</f>
        <v>0</v>
      </c>
      <c r="R332" s="36">
        <f ca="1">SUMIFS(СВЦЭМ!$J$40:$J$759,СВЦЭМ!$A$40:$A$759,$A332,СВЦЭМ!$B$39:$B$758,R$331)+'СЕТ СН'!$F$13</f>
        <v>0</v>
      </c>
      <c r="S332" s="36">
        <f ca="1">SUMIFS(СВЦЭМ!$J$40:$J$759,СВЦЭМ!$A$40:$A$759,$A332,СВЦЭМ!$B$39:$B$758,S$331)+'СЕТ СН'!$F$13</f>
        <v>0</v>
      </c>
      <c r="T332" s="36">
        <f ca="1">SUMIFS(СВЦЭМ!$J$40:$J$759,СВЦЭМ!$A$40:$A$759,$A332,СВЦЭМ!$B$39:$B$758,T$331)+'СЕТ СН'!$F$13</f>
        <v>0</v>
      </c>
      <c r="U332" s="36">
        <f ca="1">SUMIFS(СВЦЭМ!$J$40:$J$759,СВЦЭМ!$A$40:$A$759,$A332,СВЦЭМ!$B$39:$B$758,U$331)+'СЕТ СН'!$F$13</f>
        <v>0</v>
      </c>
      <c r="V332" s="36">
        <f ca="1">SUMIFS(СВЦЭМ!$J$40:$J$759,СВЦЭМ!$A$40:$A$759,$A332,СВЦЭМ!$B$39:$B$758,V$331)+'СЕТ СН'!$F$13</f>
        <v>0</v>
      </c>
      <c r="W332" s="36">
        <f ca="1">SUMIFS(СВЦЭМ!$J$40:$J$759,СВЦЭМ!$A$40:$A$759,$A332,СВЦЭМ!$B$39:$B$758,W$331)+'СЕТ СН'!$F$13</f>
        <v>0</v>
      </c>
      <c r="X332" s="36">
        <f ca="1">SUMIFS(СВЦЭМ!$J$40:$J$759,СВЦЭМ!$A$40:$A$759,$A332,СВЦЭМ!$B$39:$B$758,X$331)+'СЕТ СН'!$F$13</f>
        <v>0</v>
      </c>
      <c r="Y332" s="36">
        <f ca="1">SUMIFS(СВЦЭМ!$J$40:$J$759,СВЦЭМ!$A$40:$A$759,$A332,СВЦЭМ!$B$39:$B$758,Y$331)+'СЕТ СН'!$F$13</f>
        <v>0</v>
      </c>
      <c r="AA332" s="45"/>
    </row>
    <row r="333" spans="1:27" ht="15.75" hidden="1" x14ac:dyDescent="0.2">
      <c r="A333" s="35">
        <f>A332+1</f>
        <v>45384</v>
      </c>
      <c r="B333" s="36">
        <f ca="1">SUMIFS(СВЦЭМ!$J$40:$J$759,СВЦЭМ!$A$40:$A$759,$A333,СВЦЭМ!$B$39:$B$758,B$331)+'СЕТ СН'!$F$13</f>
        <v>0</v>
      </c>
      <c r="C333" s="36">
        <f ca="1">SUMIFS(СВЦЭМ!$J$40:$J$759,СВЦЭМ!$A$40:$A$759,$A333,СВЦЭМ!$B$39:$B$758,C$331)+'СЕТ СН'!$F$13</f>
        <v>0</v>
      </c>
      <c r="D333" s="36">
        <f ca="1">SUMIFS(СВЦЭМ!$J$40:$J$759,СВЦЭМ!$A$40:$A$759,$A333,СВЦЭМ!$B$39:$B$758,D$331)+'СЕТ СН'!$F$13</f>
        <v>0</v>
      </c>
      <c r="E333" s="36">
        <f ca="1">SUMIFS(СВЦЭМ!$J$40:$J$759,СВЦЭМ!$A$40:$A$759,$A333,СВЦЭМ!$B$39:$B$758,E$331)+'СЕТ СН'!$F$13</f>
        <v>0</v>
      </c>
      <c r="F333" s="36">
        <f ca="1">SUMIFS(СВЦЭМ!$J$40:$J$759,СВЦЭМ!$A$40:$A$759,$A333,СВЦЭМ!$B$39:$B$758,F$331)+'СЕТ СН'!$F$13</f>
        <v>0</v>
      </c>
      <c r="G333" s="36">
        <f ca="1">SUMIFS(СВЦЭМ!$J$40:$J$759,СВЦЭМ!$A$40:$A$759,$A333,СВЦЭМ!$B$39:$B$758,G$331)+'СЕТ СН'!$F$13</f>
        <v>0</v>
      </c>
      <c r="H333" s="36">
        <f ca="1">SUMIFS(СВЦЭМ!$J$40:$J$759,СВЦЭМ!$A$40:$A$759,$A333,СВЦЭМ!$B$39:$B$758,H$331)+'СЕТ СН'!$F$13</f>
        <v>0</v>
      </c>
      <c r="I333" s="36">
        <f ca="1">SUMIFS(СВЦЭМ!$J$40:$J$759,СВЦЭМ!$A$40:$A$759,$A333,СВЦЭМ!$B$39:$B$758,I$331)+'СЕТ СН'!$F$13</f>
        <v>0</v>
      </c>
      <c r="J333" s="36">
        <f ca="1">SUMIFS(СВЦЭМ!$J$40:$J$759,СВЦЭМ!$A$40:$A$759,$A333,СВЦЭМ!$B$39:$B$758,J$331)+'СЕТ СН'!$F$13</f>
        <v>0</v>
      </c>
      <c r="K333" s="36">
        <f ca="1">SUMIFS(СВЦЭМ!$J$40:$J$759,СВЦЭМ!$A$40:$A$759,$A333,СВЦЭМ!$B$39:$B$758,K$331)+'СЕТ СН'!$F$13</f>
        <v>0</v>
      </c>
      <c r="L333" s="36">
        <f ca="1">SUMIFS(СВЦЭМ!$J$40:$J$759,СВЦЭМ!$A$40:$A$759,$A333,СВЦЭМ!$B$39:$B$758,L$331)+'СЕТ СН'!$F$13</f>
        <v>0</v>
      </c>
      <c r="M333" s="36">
        <f ca="1">SUMIFS(СВЦЭМ!$J$40:$J$759,СВЦЭМ!$A$40:$A$759,$A333,СВЦЭМ!$B$39:$B$758,M$331)+'СЕТ СН'!$F$13</f>
        <v>0</v>
      </c>
      <c r="N333" s="36">
        <f ca="1">SUMIFS(СВЦЭМ!$J$40:$J$759,СВЦЭМ!$A$40:$A$759,$A333,СВЦЭМ!$B$39:$B$758,N$331)+'СЕТ СН'!$F$13</f>
        <v>0</v>
      </c>
      <c r="O333" s="36">
        <f ca="1">SUMIFS(СВЦЭМ!$J$40:$J$759,СВЦЭМ!$A$40:$A$759,$A333,СВЦЭМ!$B$39:$B$758,O$331)+'СЕТ СН'!$F$13</f>
        <v>0</v>
      </c>
      <c r="P333" s="36">
        <f ca="1">SUMIFS(СВЦЭМ!$J$40:$J$759,СВЦЭМ!$A$40:$A$759,$A333,СВЦЭМ!$B$39:$B$758,P$331)+'СЕТ СН'!$F$13</f>
        <v>0</v>
      </c>
      <c r="Q333" s="36">
        <f ca="1">SUMIFS(СВЦЭМ!$J$40:$J$759,СВЦЭМ!$A$40:$A$759,$A333,СВЦЭМ!$B$39:$B$758,Q$331)+'СЕТ СН'!$F$13</f>
        <v>0</v>
      </c>
      <c r="R333" s="36">
        <f ca="1">SUMIFS(СВЦЭМ!$J$40:$J$759,СВЦЭМ!$A$40:$A$759,$A333,СВЦЭМ!$B$39:$B$758,R$331)+'СЕТ СН'!$F$13</f>
        <v>0</v>
      </c>
      <c r="S333" s="36">
        <f ca="1">SUMIFS(СВЦЭМ!$J$40:$J$759,СВЦЭМ!$A$40:$A$759,$A333,СВЦЭМ!$B$39:$B$758,S$331)+'СЕТ СН'!$F$13</f>
        <v>0</v>
      </c>
      <c r="T333" s="36">
        <f ca="1">SUMIFS(СВЦЭМ!$J$40:$J$759,СВЦЭМ!$A$40:$A$759,$A333,СВЦЭМ!$B$39:$B$758,T$331)+'СЕТ СН'!$F$13</f>
        <v>0</v>
      </c>
      <c r="U333" s="36">
        <f ca="1">SUMIFS(СВЦЭМ!$J$40:$J$759,СВЦЭМ!$A$40:$A$759,$A333,СВЦЭМ!$B$39:$B$758,U$331)+'СЕТ СН'!$F$13</f>
        <v>0</v>
      </c>
      <c r="V333" s="36">
        <f ca="1">SUMIFS(СВЦЭМ!$J$40:$J$759,СВЦЭМ!$A$40:$A$759,$A333,СВЦЭМ!$B$39:$B$758,V$331)+'СЕТ СН'!$F$13</f>
        <v>0</v>
      </c>
      <c r="W333" s="36">
        <f ca="1">SUMIFS(СВЦЭМ!$J$40:$J$759,СВЦЭМ!$A$40:$A$759,$A333,СВЦЭМ!$B$39:$B$758,W$331)+'СЕТ СН'!$F$13</f>
        <v>0</v>
      </c>
      <c r="X333" s="36">
        <f ca="1">SUMIFS(СВЦЭМ!$J$40:$J$759,СВЦЭМ!$A$40:$A$759,$A333,СВЦЭМ!$B$39:$B$758,X$331)+'СЕТ СН'!$F$13</f>
        <v>0</v>
      </c>
      <c r="Y333" s="36">
        <f ca="1">SUMIFS(СВЦЭМ!$J$40:$J$759,СВЦЭМ!$A$40:$A$759,$A333,СВЦЭМ!$B$39:$B$758,Y$331)+'СЕТ СН'!$F$13</f>
        <v>0</v>
      </c>
    </row>
    <row r="334" spans="1:27" ht="15.75" hidden="1" x14ac:dyDescent="0.2">
      <c r="A334" s="35">
        <f t="shared" ref="A334:A362" si="9">A333+1</f>
        <v>45385</v>
      </c>
      <c r="B334" s="36">
        <f ca="1">SUMIFS(СВЦЭМ!$J$40:$J$759,СВЦЭМ!$A$40:$A$759,$A334,СВЦЭМ!$B$39:$B$758,B$331)+'СЕТ СН'!$F$13</f>
        <v>0</v>
      </c>
      <c r="C334" s="36">
        <f ca="1">SUMIFS(СВЦЭМ!$J$40:$J$759,СВЦЭМ!$A$40:$A$759,$A334,СВЦЭМ!$B$39:$B$758,C$331)+'СЕТ СН'!$F$13</f>
        <v>0</v>
      </c>
      <c r="D334" s="36">
        <f ca="1">SUMIFS(СВЦЭМ!$J$40:$J$759,СВЦЭМ!$A$40:$A$759,$A334,СВЦЭМ!$B$39:$B$758,D$331)+'СЕТ СН'!$F$13</f>
        <v>0</v>
      </c>
      <c r="E334" s="36">
        <f ca="1">SUMIFS(СВЦЭМ!$J$40:$J$759,СВЦЭМ!$A$40:$A$759,$A334,СВЦЭМ!$B$39:$B$758,E$331)+'СЕТ СН'!$F$13</f>
        <v>0</v>
      </c>
      <c r="F334" s="36">
        <f ca="1">SUMIFS(СВЦЭМ!$J$40:$J$759,СВЦЭМ!$A$40:$A$759,$A334,СВЦЭМ!$B$39:$B$758,F$331)+'СЕТ СН'!$F$13</f>
        <v>0</v>
      </c>
      <c r="G334" s="36">
        <f ca="1">SUMIFS(СВЦЭМ!$J$40:$J$759,СВЦЭМ!$A$40:$A$759,$A334,СВЦЭМ!$B$39:$B$758,G$331)+'СЕТ СН'!$F$13</f>
        <v>0</v>
      </c>
      <c r="H334" s="36">
        <f ca="1">SUMIFS(СВЦЭМ!$J$40:$J$759,СВЦЭМ!$A$40:$A$759,$A334,СВЦЭМ!$B$39:$B$758,H$331)+'СЕТ СН'!$F$13</f>
        <v>0</v>
      </c>
      <c r="I334" s="36">
        <f ca="1">SUMIFS(СВЦЭМ!$J$40:$J$759,СВЦЭМ!$A$40:$A$759,$A334,СВЦЭМ!$B$39:$B$758,I$331)+'СЕТ СН'!$F$13</f>
        <v>0</v>
      </c>
      <c r="J334" s="36">
        <f ca="1">SUMIFS(СВЦЭМ!$J$40:$J$759,СВЦЭМ!$A$40:$A$759,$A334,СВЦЭМ!$B$39:$B$758,J$331)+'СЕТ СН'!$F$13</f>
        <v>0</v>
      </c>
      <c r="K334" s="36">
        <f ca="1">SUMIFS(СВЦЭМ!$J$40:$J$759,СВЦЭМ!$A$40:$A$759,$A334,СВЦЭМ!$B$39:$B$758,K$331)+'СЕТ СН'!$F$13</f>
        <v>0</v>
      </c>
      <c r="L334" s="36">
        <f ca="1">SUMIFS(СВЦЭМ!$J$40:$J$759,СВЦЭМ!$A$40:$A$759,$A334,СВЦЭМ!$B$39:$B$758,L$331)+'СЕТ СН'!$F$13</f>
        <v>0</v>
      </c>
      <c r="M334" s="36">
        <f ca="1">SUMIFS(СВЦЭМ!$J$40:$J$759,СВЦЭМ!$A$40:$A$759,$A334,СВЦЭМ!$B$39:$B$758,M$331)+'СЕТ СН'!$F$13</f>
        <v>0</v>
      </c>
      <c r="N334" s="36">
        <f ca="1">SUMIFS(СВЦЭМ!$J$40:$J$759,СВЦЭМ!$A$40:$A$759,$A334,СВЦЭМ!$B$39:$B$758,N$331)+'СЕТ СН'!$F$13</f>
        <v>0</v>
      </c>
      <c r="O334" s="36">
        <f ca="1">SUMIFS(СВЦЭМ!$J$40:$J$759,СВЦЭМ!$A$40:$A$759,$A334,СВЦЭМ!$B$39:$B$758,O$331)+'СЕТ СН'!$F$13</f>
        <v>0</v>
      </c>
      <c r="P334" s="36">
        <f ca="1">SUMIFS(СВЦЭМ!$J$40:$J$759,СВЦЭМ!$A$40:$A$759,$A334,СВЦЭМ!$B$39:$B$758,P$331)+'СЕТ СН'!$F$13</f>
        <v>0</v>
      </c>
      <c r="Q334" s="36">
        <f ca="1">SUMIFS(СВЦЭМ!$J$40:$J$759,СВЦЭМ!$A$40:$A$759,$A334,СВЦЭМ!$B$39:$B$758,Q$331)+'СЕТ СН'!$F$13</f>
        <v>0</v>
      </c>
      <c r="R334" s="36">
        <f ca="1">SUMIFS(СВЦЭМ!$J$40:$J$759,СВЦЭМ!$A$40:$A$759,$A334,СВЦЭМ!$B$39:$B$758,R$331)+'СЕТ СН'!$F$13</f>
        <v>0</v>
      </c>
      <c r="S334" s="36">
        <f ca="1">SUMIFS(СВЦЭМ!$J$40:$J$759,СВЦЭМ!$A$40:$A$759,$A334,СВЦЭМ!$B$39:$B$758,S$331)+'СЕТ СН'!$F$13</f>
        <v>0</v>
      </c>
      <c r="T334" s="36">
        <f ca="1">SUMIFS(СВЦЭМ!$J$40:$J$759,СВЦЭМ!$A$40:$A$759,$A334,СВЦЭМ!$B$39:$B$758,T$331)+'СЕТ СН'!$F$13</f>
        <v>0</v>
      </c>
      <c r="U334" s="36">
        <f ca="1">SUMIFS(СВЦЭМ!$J$40:$J$759,СВЦЭМ!$A$40:$A$759,$A334,СВЦЭМ!$B$39:$B$758,U$331)+'СЕТ СН'!$F$13</f>
        <v>0</v>
      </c>
      <c r="V334" s="36">
        <f ca="1">SUMIFS(СВЦЭМ!$J$40:$J$759,СВЦЭМ!$A$40:$A$759,$A334,СВЦЭМ!$B$39:$B$758,V$331)+'СЕТ СН'!$F$13</f>
        <v>0</v>
      </c>
      <c r="W334" s="36">
        <f ca="1">SUMIFS(СВЦЭМ!$J$40:$J$759,СВЦЭМ!$A$40:$A$759,$A334,СВЦЭМ!$B$39:$B$758,W$331)+'СЕТ СН'!$F$13</f>
        <v>0</v>
      </c>
      <c r="X334" s="36">
        <f ca="1">SUMIFS(СВЦЭМ!$J$40:$J$759,СВЦЭМ!$A$40:$A$759,$A334,СВЦЭМ!$B$39:$B$758,X$331)+'СЕТ СН'!$F$13</f>
        <v>0</v>
      </c>
      <c r="Y334" s="36">
        <f ca="1">SUMIFS(СВЦЭМ!$J$40:$J$759,СВЦЭМ!$A$40:$A$759,$A334,СВЦЭМ!$B$39:$B$758,Y$331)+'СЕТ СН'!$F$13</f>
        <v>0</v>
      </c>
    </row>
    <row r="335" spans="1:27" ht="15.75" hidden="1" x14ac:dyDescent="0.2">
      <c r="A335" s="35">
        <f t="shared" si="9"/>
        <v>45386</v>
      </c>
      <c r="B335" s="36">
        <f ca="1">SUMIFS(СВЦЭМ!$J$40:$J$759,СВЦЭМ!$A$40:$A$759,$A335,СВЦЭМ!$B$39:$B$758,B$331)+'СЕТ СН'!$F$13</f>
        <v>0</v>
      </c>
      <c r="C335" s="36">
        <f ca="1">SUMIFS(СВЦЭМ!$J$40:$J$759,СВЦЭМ!$A$40:$A$759,$A335,СВЦЭМ!$B$39:$B$758,C$331)+'СЕТ СН'!$F$13</f>
        <v>0</v>
      </c>
      <c r="D335" s="36">
        <f ca="1">SUMIFS(СВЦЭМ!$J$40:$J$759,СВЦЭМ!$A$40:$A$759,$A335,СВЦЭМ!$B$39:$B$758,D$331)+'СЕТ СН'!$F$13</f>
        <v>0</v>
      </c>
      <c r="E335" s="36">
        <f ca="1">SUMIFS(СВЦЭМ!$J$40:$J$759,СВЦЭМ!$A$40:$A$759,$A335,СВЦЭМ!$B$39:$B$758,E$331)+'СЕТ СН'!$F$13</f>
        <v>0</v>
      </c>
      <c r="F335" s="36">
        <f ca="1">SUMIFS(СВЦЭМ!$J$40:$J$759,СВЦЭМ!$A$40:$A$759,$A335,СВЦЭМ!$B$39:$B$758,F$331)+'СЕТ СН'!$F$13</f>
        <v>0</v>
      </c>
      <c r="G335" s="36">
        <f ca="1">SUMIFS(СВЦЭМ!$J$40:$J$759,СВЦЭМ!$A$40:$A$759,$A335,СВЦЭМ!$B$39:$B$758,G$331)+'СЕТ СН'!$F$13</f>
        <v>0</v>
      </c>
      <c r="H335" s="36">
        <f ca="1">SUMIFS(СВЦЭМ!$J$40:$J$759,СВЦЭМ!$A$40:$A$759,$A335,СВЦЭМ!$B$39:$B$758,H$331)+'СЕТ СН'!$F$13</f>
        <v>0</v>
      </c>
      <c r="I335" s="36">
        <f ca="1">SUMIFS(СВЦЭМ!$J$40:$J$759,СВЦЭМ!$A$40:$A$759,$A335,СВЦЭМ!$B$39:$B$758,I$331)+'СЕТ СН'!$F$13</f>
        <v>0</v>
      </c>
      <c r="J335" s="36">
        <f ca="1">SUMIFS(СВЦЭМ!$J$40:$J$759,СВЦЭМ!$A$40:$A$759,$A335,СВЦЭМ!$B$39:$B$758,J$331)+'СЕТ СН'!$F$13</f>
        <v>0</v>
      </c>
      <c r="K335" s="36">
        <f ca="1">SUMIFS(СВЦЭМ!$J$40:$J$759,СВЦЭМ!$A$40:$A$759,$A335,СВЦЭМ!$B$39:$B$758,K$331)+'СЕТ СН'!$F$13</f>
        <v>0</v>
      </c>
      <c r="L335" s="36">
        <f ca="1">SUMIFS(СВЦЭМ!$J$40:$J$759,СВЦЭМ!$A$40:$A$759,$A335,СВЦЭМ!$B$39:$B$758,L$331)+'СЕТ СН'!$F$13</f>
        <v>0</v>
      </c>
      <c r="M335" s="36">
        <f ca="1">SUMIFS(СВЦЭМ!$J$40:$J$759,СВЦЭМ!$A$40:$A$759,$A335,СВЦЭМ!$B$39:$B$758,M$331)+'СЕТ СН'!$F$13</f>
        <v>0</v>
      </c>
      <c r="N335" s="36">
        <f ca="1">SUMIFS(СВЦЭМ!$J$40:$J$759,СВЦЭМ!$A$40:$A$759,$A335,СВЦЭМ!$B$39:$B$758,N$331)+'СЕТ СН'!$F$13</f>
        <v>0</v>
      </c>
      <c r="O335" s="36">
        <f ca="1">SUMIFS(СВЦЭМ!$J$40:$J$759,СВЦЭМ!$A$40:$A$759,$A335,СВЦЭМ!$B$39:$B$758,O$331)+'СЕТ СН'!$F$13</f>
        <v>0</v>
      </c>
      <c r="P335" s="36">
        <f ca="1">SUMIFS(СВЦЭМ!$J$40:$J$759,СВЦЭМ!$A$40:$A$759,$A335,СВЦЭМ!$B$39:$B$758,P$331)+'СЕТ СН'!$F$13</f>
        <v>0</v>
      </c>
      <c r="Q335" s="36">
        <f ca="1">SUMIFS(СВЦЭМ!$J$40:$J$759,СВЦЭМ!$A$40:$A$759,$A335,СВЦЭМ!$B$39:$B$758,Q$331)+'СЕТ СН'!$F$13</f>
        <v>0</v>
      </c>
      <c r="R335" s="36">
        <f ca="1">SUMIFS(СВЦЭМ!$J$40:$J$759,СВЦЭМ!$A$40:$A$759,$A335,СВЦЭМ!$B$39:$B$758,R$331)+'СЕТ СН'!$F$13</f>
        <v>0</v>
      </c>
      <c r="S335" s="36">
        <f ca="1">SUMIFS(СВЦЭМ!$J$40:$J$759,СВЦЭМ!$A$40:$A$759,$A335,СВЦЭМ!$B$39:$B$758,S$331)+'СЕТ СН'!$F$13</f>
        <v>0</v>
      </c>
      <c r="T335" s="36">
        <f ca="1">SUMIFS(СВЦЭМ!$J$40:$J$759,СВЦЭМ!$A$40:$A$759,$A335,СВЦЭМ!$B$39:$B$758,T$331)+'СЕТ СН'!$F$13</f>
        <v>0</v>
      </c>
      <c r="U335" s="36">
        <f ca="1">SUMIFS(СВЦЭМ!$J$40:$J$759,СВЦЭМ!$A$40:$A$759,$A335,СВЦЭМ!$B$39:$B$758,U$331)+'СЕТ СН'!$F$13</f>
        <v>0</v>
      </c>
      <c r="V335" s="36">
        <f ca="1">SUMIFS(СВЦЭМ!$J$40:$J$759,СВЦЭМ!$A$40:$A$759,$A335,СВЦЭМ!$B$39:$B$758,V$331)+'СЕТ СН'!$F$13</f>
        <v>0</v>
      </c>
      <c r="W335" s="36">
        <f ca="1">SUMIFS(СВЦЭМ!$J$40:$J$759,СВЦЭМ!$A$40:$A$759,$A335,СВЦЭМ!$B$39:$B$758,W$331)+'СЕТ СН'!$F$13</f>
        <v>0</v>
      </c>
      <c r="X335" s="36">
        <f ca="1">SUMIFS(СВЦЭМ!$J$40:$J$759,СВЦЭМ!$A$40:$A$759,$A335,СВЦЭМ!$B$39:$B$758,X$331)+'СЕТ СН'!$F$13</f>
        <v>0</v>
      </c>
      <c r="Y335" s="36">
        <f ca="1">SUMIFS(СВЦЭМ!$J$40:$J$759,СВЦЭМ!$A$40:$A$759,$A335,СВЦЭМ!$B$39:$B$758,Y$331)+'СЕТ СН'!$F$13</f>
        <v>0</v>
      </c>
    </row>
    <row r="336" spans="1:27" ht="15.75" hidden="1" x14ac:dyDescent="0.2">
      <c r="A336" s="35">
        <f t="shared" si="9"/>
        <v>45387</v>
      </c>
      <c r="B336" s="36">
        <f ca="1">SUMIFS(СВЦЭМ!$J$40:$J$759,СВЦЭМ!$A$40:$A$759,$A336,СВЦЭМ!$B$39:$B$758,B$331)+'СЕТ СН'!$F$13</f>
        <v>0</v>
      </c>
      <c r="C336" s="36">
        <f ca="1">SUMIFS(СВЦЭМ!$J$40:$J$759,СВЦЭМ!$A$40:$A$759,$A336,СВЦЭМ!$B$39:$B$758,C$331)+'СЕТ СН'!$F$13</f>
        <v>0</v>
      </c>
      <c r="D336" s="36">
        <f ca="1">SUMIFS(СВЦЭМ!$J$40:$J$759,СВЦЭМ!$A$40:$A$759,$A336,СВЦЭМ!$B$39:$B$758,D$331)+'СЕТ СН'!$F$13</f>
        <v>0</v>
      </c>
      <c r="E336" s="36">
        <f ca="1">SUMIFS(СВЦЭМ!$J$40:$J$759,СВЦЭМ!$A$40:$A$759,$A336,СВЦЭМ!$B$39:$B$758,E$331)+'СЕТ СН'!$F$13</f>
        <v>0</v>
      </c>
      <c r="F336" s="36">
        <f ca="1">SUMIFS(СВЦЭМ!$J$40:$J$759,СВЦЭМ!$A$40:$A$759,$A336,СВЦЭМ!$B$39:$B$758,F$331)+'СЕТ СН'!$F$13</f>
        <v>0</v>
      </c>
      <c r="G336" s="36">
        <f ca="1">SUMIFS(СВЦЭМ!$J$40:$J$759,СВЦЭМ!$A$40:$A$759,$A336,СВЦЭМ!$B$39:$B$758,G$331)+'СЕТ СН'!$F$13</f>
        <v>0</v>
      </c>
      <c r="H336" s="36">
        <f ca="1">SUMIFS(СВЦЭМ!$J$40:$J$759,СВЦЭМ!$A$40:$A$759,$A336,СВЦЭМ!$B$39:$B$758,H$331)+'СЕТ СН'!$F$13</f>
        <v>0</v>
      </c>
      <c r="I336" s="36">
        <f ca="1">SUMIFS(СВЦЭМ!$J$40:$J$759,СВЦЭМ!$A$40:$A$759,$A336,СВЦЭМ!$B$39:$B$758,I$331)+'СЕТ СН'!$F$13</f>
        <v>0</v>
      </c>
      <c r="J336" s="36">
        <f ca="1">SUMIFS(СВЦЭМ!$J$40:$J$759,СВЦЭМ!$A$40:$A$759,$A336,СВЦЭМ!$B$39:$B$758,J$331)+'СЕТ СН'!$F$13</f>
        <v>0</v>
      </c>
      <c r="K336" s="36">
        <f ca="1">SUMIFS(СВЦЭМ!$J$40:$J$759,СВЦЭМ!$A$40:$A$759,$A336,СВЦЭМ!$B$39:$B$758,K$331)+'СЕТ СН'!$F$13</f>
        <v>0</v>
      </c>
      <c r="L336" s="36">
        <f ca="1">SUMIFS(СВЦЭМ!$J$40:$J$759,СВЦЭМ!$A$40:$A$759,$A336,СВЦЭМ!$B$39:$B$758,L$331)+'СЕТ СН'!$F$13</f>
        <v>0</v>
      </c>
      <c r="M336" s="36">
        <f ca="1">SUMIFS(СВЦЭМ!$J$40:$J$759,СВЦЭМ!$A$40:$A$759,$A336,СВЦЭМ!$B$39:$B$758,M$331)+'СЕТ СН'!$F$13</f>
        <v>0</v>
      </c>
      <c r="N336" s="36">
        <f ca="1">SUMIFS(СВЦЭМ!$J$40:$J$759,СВЦЭМ!$A$40:$A$759,$A336,СВЦЭМ!$B$39:$B$758,N$331)+'СЕТ СН'!$F$13</f>
        <v>0</v>
      </c>
      <c r="O336" s="36">
        <f ca="1">SUMIFS(СВЦЭМ!$J$40:$J$759,СВЦЭМ!$A$40:$A$759,$A336,СВЦЭМ!$B$39:$B$758,O$331)+'СЕТ СН'!$F$13</f>
        <v>0</v>
      </c>
      <c r="P336" s="36">
        <f ca="1">SUMIFS(СВЦЭМ!$J$40:$J$759,СВЦЭМ!$A$40:$A$759,$A336,СВЦЭМ!$B$39:$B$758,P$331)+'СЕТ СН'!$F$13</f>
        <v>0</v>
      </c>
      <c r="Q336" s="36">
        <f ca="1">SUMIFS(СВЦЭМ!$J$40:$J$759,СВЦЭМ!$A$40:$A$759,$A336,СВЦЭМ!$B$39:$B$758,Q$331)+'СЕТ СН'!$F$13</f>
        <v>0</v>
      </c>
      <c r="R336" s="36">
        <f ca="1">SUMIFS(СВЦЭМ!$J$40:$J$759,СВЦЭМ!$A$40:$A$759,$A336,СВЦЭМ!$B$39:$B$758,R$331)+'СЕТ СН'!$F$13</f>
        <v>0</v>
      </c>
      <c r="S336" s="36">
        <f ca="1">SUMIFS(СВЦЭМ!$J$40:$J$759,СВЦЭМ!$A$40:$A$759,$A336,СВЦЭМ!$B$39:$B$758,S$331)+'СЕТ СН'!$F$13</f>
        <v>0</v>
      </c>
      <c r="T336" s="36">
        <f ca="1">SUMIFS(СВЦЭМ!$J$40:$J$759,СВЦЭМ!$A$40:$A$759,$A336,СВЦЭМ!$B$39:$B$758,T$331)+'СЕТ СН'!$F$13</f>
        <v>0</v>
      </c>
      <c r="U336" s="36">
        <f ca="1">SUMIFS(СВЦЭМ!$J$40:$J$759,СВЦЭМ!$A$40:$A$759,$A336,СВЦЭМ!$B$39:$B$758,U$331)+'СЕТ СН'!$F$13</f>
        <v>0</v>
      </c>
      <c r="V336" s="36">
        <f ca="1">SUMIFS(СВЦЭМ!$J$40:$J$759,СВЦЭМ!$A$40:$A$759,$A336,СВЦЭМ!$B$39:$B$758,V$331)+'СЕТ СН'!$F$13</f>
        <v>0</v>
      </c>
      <c r="W336" s="36">
        <f ca="1">SUMIFS(СВЦЭМ!$J$40:$J$759,СВЦЭМ!$A$40:$A$759,$A336,СВЦЭМ!$B$39:$B$758,W$331)+'СЕТ СН'!$F$13</f>
        <v>0</v>
      </c>
      <c r="X336" s="36">
        <f ca="1">SUMIFS(СВЦЭМ!$J$40:$J$759,СВЦЭМ!$A$40:$A$759,$A336,СВЦЭМ!$B$39:$B$758,X$331)+'СЕТ СН'!$F$13</f>
        <v>0</v>
      </c>
      <c r="Y336" s="36">
        <f ca="1">SUMIFS(СВЦЭМ!$J$40:$J$759,СВЦЭМ!$A$40:$A$759,$A336,СВЦЭМ!$B$39:$B$758,Y$331)+'СЕТ СН'!$F$13</f>
        <v>0</v>
      </c>
    </row>
    <row r="337" spans="1:25" ht="15.75" hidden="1" x14ac:dyDescent="0.2">
      <c r="A337" s="35">
        <f t="shared" si="9"/>
        <v>45388</v>
      </c>
      <c r="B337" s="36">
        <f ca="1">SUMIFS(СВЦЭМ!$J$40:$J$759,СВЦЭМ!$A$40:$A$759,$A337,СВЦЭМ!$B$39:$B$758,B$331)+'СЕТ СН'!$F$13</f>
        <v>0</v>
      </c>
      <c r="C337" s="36">
        <f ca="1">SUMIFS(СВЦЭМ!$J$40:$J$759,СВЦЭМ!$A$40:$A$759,$A337,СВЦЭМ!$B$39:$B$758,C$331)+'СЕТ СН'!$F$13</f>
        <v>0</v>
      </c>
      <c r="D337" s="36">
        <f ca="1">SUMIFS(СВЦЭМ!$J$40:$J$759,СВЦЭМ!$A$40:$A$759,$A337,СВЦЭМ!$B$39:$B$758,D$331)+'СЕТ СН'!$F$13</f>
        <v>0</v>
      </c>
      <c r="E337" s="36">
        <f ca="1">SUMIFS(СВЦЭМ!$J$40:$J$759,СВЦЭМ!$A$40:$A$759,$A337,СВЦЭМ!$B$39:$B$758,E$331)+'СЕТ СН'!$F$13</f>
        <v>0</v>
      </c>
      <c r="F337" s="36">
        <f ca="1">SUMIFS(СВЦЭМ!$J$40:$J$759,СВЦЭМ!$A$40:$A$759,$A337,СВЦЭМ!$B$39:$B$758,F$331)+'СЕТ СН'!$F$13</f>
        <v>0</v>
      </c>
      <c r="G337" s="36">
        <f ca="1">SUMIFS(СВЦЭМ!$J$40:$J$759,СВЦЭМ!$A$40:$A$759,$A337,СВЦЭМ!$B$39:$B$758,G$331)+'СЕТ СН'!$F$13</f>
        <v>0</v>
      </c>
      <c r="H337" s="36">
        <f ca="1">SUMIFS(СВЦЭМ!$J$40:$J$759,СВЦЭМ!$A$40:$A$759,$A337,СВЦЭМ!$B$39:$B$758,H$331)+'СЕТ СН'!$F$13</f>
        <v>0</v>
      </c>
      <c r="I337" s="36">
        <f ca="1">SUMIFS(СВЦЭМ!$J$40:$J$759,СВЦЭМ!$A$40:$A$759,$A337,СВЦЭМ!$B$39:$B$758,I$331)+'СЕТ СН'!$F$13</f>
        <v>0</v>
      </c>
      <c r="J337" s="36">
        <f ca="1">SUMIFS(СВЦЭМ!$J$40:$J$759,СВЦЭМ!$A$40:$A$759,$A337,СВЦЭМ!$B$39:$B$758,J$331)+'СЕТ СН'!$F$13</f>
        <v>0</v>
      </c>
      <c r="K337" s="36">
        <f ca="1">SUMIFS(СВЦЭМ!$J$40:$J$759,СВЦЭМ!$A$40:$A$759,$A337,СВЦЭМ!$B$39:$B$758,K$331)+'СЕТ СН'!$F$13</f>
        <v>0</v>
      </c>
      <c r="L337" s="36">
        <f ca="1">SUMIFS(СВЦЭМ!$J$40:$J$759,СВЦЭМ!$A$40:$A$759,$A337,СВЦЭМ!$B$39:$B$758,L$331)+'СЕТ СН'!$F$13</f>
        <v>0</v>
      </c>
      <c r="M337" s="36">
        <f ca="1">SUMIFS(СВЦЭМ!$J$40:$J$759,СВЦЭМ!$A$40:$A$759,$A337,СВЦЭМ!$B$39:$B$758,M$331)+'СЕТ СН'!$F$13</f>
        <v>0</v>
      </c>
      <c r="N337" s="36">
        <f ca="1">SUMIFS(СВЦЭМ!$J$40:$J$759,СВЦЭМ!$A$40:$A$759,$A337,СВЦЭМ!$B$39:$B$758,N$331)+'СЕТ СН'!$F$13</f>
        <v>0</v>
      </c>
      <c r="O337" s="36">
        <f ca="1">SUMIFS(СВЦЭМ!$J$40:$J$759,СВЦЭМ!$A$40:$A$759,$A337,СВЦЭМ!$B$39:$B$758,O$331)+'СЕТ СН'!$F$13</f>
        <v>0</v>
      </c>
      <c r="P337" s="36">
        <f ca="1">SUMIFS(СВЦЭМ!$J$40:$J$759,СВЦЭМ!$A$40:$A$759,$A337,СВЦЭМ!$B$39:$B$758,P$331)+'СЕТ СН'!$F$13</f>
        <v>0</v>
      </c>
      <c r="Q337" s="36">
        <f ca="1">SUMIFS(СВЦЭМ!$J$40:$J$759,СВЦЭМ!$A$40:$A$759,$A337,СВЦЭМ!$B$39:$B$758,Q$331)+'СЕТ СН'!$F$13</f>
        <v>0</v>
      </c>
      <c r="R337" s="36">
        <f ca="1">SUMIFS(СВЦЭМ!$J$40:$J$759,СВЦЭМ!$A$40:$A$759,$A337,СВЦЭМ!$B$39:$B$758,R$331)+'СЕТ СН'!$F$13</f>
        <v>0</v>
      </c>
      <c r="S337" s="36">
        <f ca="1">SUMIFS(СВЦЭМ!$J$40:$J$759,СВЦЭМ!$A$40:$A$759,$A337,СВЦЭМ!$B$39:$B$758,S$331)+'СЕТ СН'!$F$13</f>
        <v>0</v>
      </c>
      <c r="T337" s="36">
        <f ca="1">SUMIFS(СВЦЭМ!$J$40:$J$759,СВЦЭМ!$A$40:$A$759,$A337,СВЦЭМ!$B$39:$B$758,T$331)+'СЕТ СН'!$F$13</f>
        <v>0</v>
      </c>
      <c r="U337" s="36">
        <f ca="1">SUMIFS(СВЦЭМ!$J$40:$J$759,СВЦЭМ!$A$40:$A$759,$A337,СВЦЭМ!$B$39:$B$758,U$331)+'СЕТ СН'!$F$13</f>
        <v>0</v>
      </c>
      <c r="V337" s="36">
        <f ca="1">SUMIFS(СВЦЭМ!$J$40:$J$759,СВЦЭМ!$A$40:$A$759,$A337,СВЦЭМ!$B$39:$B$758,V$331)+'СЕТ СН'!$F$13</f>
        <v>0</v>
      </c>
      <c r="W337" s="36">
        <f ca="1">SUMIFS(СВЦЭМ!$J$40:$J$759,СВЦЭМ!$A$40:$A$759,$A337,СВЦЭМ!$B$39:$B$758,W$331)+'СЕТ СН'!$F$13</f>
        <v>0</v>
      </c>
      <c r="X337" s="36">
        <f ca="1">SUMIFS(СВЦЭМ!$J$40:$J$759,СВЦЭМ!$A$40:$A$759,$A337,СВЦЭМ!$B$39:$B$758,X$331)+'СЕТ СН'!$F$13</f>
        <v>0</v>
      </c>
      <c r="Y337" s="36">
        <f ca="1">SUMIFS(СВЦЭМ!$J$40:$J$759,СВЦЭМ!$A$40:$A$759,$A337,СВЦЭМ!$B$39:$B$758,Y$331)+'СЕТ СН'!$F$13</f>
        <v>0</v>
      </c>
    </row>
    <row r="338" spans="1:25" ht="15.75" hidden="1" x14ac:dyDescent="0.2">
      <c r="A338" s="35">
        <f t="shared" si="9"/>
        <v>45389</v>
      </c>
      <c r="B338" s="36">
        <f ca="1">SUMIFS(СВЦЭМ!$J$40:$J$759,СВЦЭМ!$A$40:$A$759,$A338,СВЦЭМ!$B$39:$B$758,B$331)+'СЕТ СН'!$F$13</f>
        <v>0</v>
      </c>
      <c r="C338" s="36">
        <f ca="1">SUMIFS(СВЦЭМ!$J$40:$J$759,СВЦЭМ!$A$40:$A$759,$A338,СВЦЭМ!$B$39:$B$758,C$331)+'СЕТ СН'!$F$13</f>
        <v>0</v>
      </c>
      <c r="D338" s="36">
        <f ca="1">SUMIFS(СВЦЭМ!$J$40:$J$759,СВЦЭМ!$A$40:$A$759,$A338,СВЦЭМ!$B$39:$B$758,D$331)+'СЕТ СН'!$F$13</f>
        <v>0</v>
      </c>
      <c r="E338" s="36">
        <f ca="1">SUMIFS(СВЦЭМ!$J$40:$J$759,СВЦЭМ!$A$40:$A$759,$A338,СВЦЭМ!$B$39:$B$758,E$331)+'СЕТ СН'!$F$13</f>
        <v>0</v>
      </c>
      <c r="F338" s="36">
        <f ca="1">SUMIFS(СВЦЭМ!$J$40:$J$759,СВЦЭМ!$A$40:$A$759,$A338,СВЦЭМ!$B$39:$B$758,F$331)+'СЕТ СН'!$F$13</f>
        <v>0</v>
      </c>
      <c r="G338" s="36">
        <f ca="1">SUMIFS(СВЦЭМ!$J$40:$J$759,СВЦЭМ!$A$40:$A$759,$A338,СВЦЭМ!$B$39:$B$758,G$331)+'СЕТ СН'!$F$13</f>
        <v>0</v>
      </c>
      <c r="H338" s="36">
        <f ca="1">SUMIFS(СВЦЭМ!$J$40:$J$759,СВЦЭМ!$A$40:$A$759,$A338,СВЦЭМ!$B$39:$B$758,H$331)+'СЕТ СН'!$F$13</f>
        <v>0</v>
      </c>
      <c r="I338" s="36">
        <f ca="1">SUMIFS(СВЦЭМ!$J$40:$J$759,СВЦЭМ!$A$40:$A$759,$A338,СВЦЭМ!$B$39:$B$758,I$331)+'СЕТ СН'!$F$13</f>
        <v>0</v>
      </c>
      <c r="J338" s="36">
        <f ca="1">SUMIFS(СВЦЭМ!$J$40:$J$759,СВЦЭМ!$A$40:$A$759,$A338,СВЦЭМ!$B$39:$B$758,J$331)+'СЕТ СН'!$F$13</f>
        <v>0</v>
      </c>
      <c r="K338" s="36">
        <f ca="1">SUMIFS(СВЦЭМ!$J$40:$J$759,СВЦЭМ!$A$40:$A$759,$A338,СВЦЭМ!$B$39:$B$758,K$331)+'СЕТ СН'!$F$13</f>
        <v>0</v>
      </c>
      <c r="L338" s="36">
        <f ca="1">SUMIFS(СВЦЭМ!$J$40:$J$759,СВЦЭМ!$A$40:$A$759,$A338,СВЦЭМ!$B$39:$B$758,L$331)+'СЕТ СН'!$F$13</f>
        <v>0</v>
      </c>
      <c r="M338" s="36">
        <f ca="1">SUMIFS(СВЦЭМ!$J$40:$J$759,СВЦЭМ!$A$40:$A$759,$A338,СВЦЭМ!$B$39:$B$758,M$331)+'СЕТ СН'!$F$13</f>
        <v>0</v>
      </c>
      <c r="N338" s="36">
        <f ca="1">SUMIFS(СВЦЭМ!$J$40:$J$759,СВЦЭМ!$A$40:$A$759,$A338,СВЦЭМ!$B$39:$B$758,N$331)+'СЕТ СН'!$F$13</f>
        <v>0</v>
      </c>
      <c r="O338" s="36">
        <f ca="1">SUMIFS(СВЦЭМ!$J$40:$J$759,СВЦЭМ!$A$40:$A$759,$A338,СВЦЭМ!$B$39:$B$758,O$331)+'СЕТ СН'!$F$13</f>
        <v>0</v>
      </c>
      <c r="P338" s="36">
        <f ca="1">SUMIFS(СВЦЭМ!$J$40:$J$759,СВЦЭМ!$A$40:$A$759,$A338,СВЦЭМ!$B$39:$B$758,P$331)+'СЕТ СН'!$F$13</f>
        <v>0</v>
      </c>
      <c r="Q338" s="36">
        <f ca="1">SUMIFS(СВЦЭМ!$J$40:$J$759,СВЦЭМ!$A$40:$A$759,$A338,СВЦЭМ!$B$39:$B$758,Q$331)+'СЕТ СН'!$F$13</f>
        <v>0</v>
      </c>
      <c r="R338" s="36">
        <f ca="1">SUMIFS(СВЦЭМ!$J$40:$J$759,СВЦЭМ!$A$40:$A$759,$A338,СВЦЭМ!$B$39:$B$758,R$331)+'СЕТ СН'!$F$13</f>
        <v>0</v>
      </c>
      <c r="S338" s="36">
        <f ca="1">SUMIFS(СВЦЭМ!$J$40:$J$759,СВЦЭМ!$A$40:$A$759,$A338,СВЦЭМ!$B$39:$B$758,S$331)+'СЕТ СН'!$F$13</f>
        <v>0</v>
      </c>
      <c r="T338" s="36">
        <f ca="1">SUMIFS(СВЦЭМ!$J$40:$J$759,СВЦЭМ!$A$40:$A$759,$A338,СВЦЭМ!$B$39:$B$758,T$331)+'СЕТ СН'!$F$13</f>
        <v>0</v>
      </c>
      <c r="U338" s="36">
        <f ca="1">SUMIFS(СВЦЭМ!$J$40:$J$759,СВЦЭМ!$A$40:$A$759,$A338,СВЦЭМ!$B$39:$B$758,U$331)+'СЕТ СН'!$F$13</f>
        <v>0</v>
      </c>
      <c r="V338" s="36">
        <f ca="1">SUMIFS(СВЦЭМ!$J$40:$J$759,СВЦЭМ!$A$40:$A$759,$A338,СВЦЭМ!$B$39:$B$758,V$331)+'СЕТ СН'!$F$13</f>
        <v>0</v>
      </c>
      <c r="W338" s="36">
        <f ca="1">SUMIFS(СВЦЭМ!$J$40:$J$759,СВЦЭМ!$A$40:$A$759,$A338,СВЦЭМ!$B$39:$B$758,W$331)+'СЕТ СН'!$F$13</f>
        <v>0</v>
      </c>
      <c r="X338" s="36">
        <f ca="1">SUMIFS(СВЦЭМ!$J$40:$J$759,СВЦЭМ!$A$40:$A$759,$A338,СВЦЭМ!$B$39:$B$758,X$331)+'СЕТ СН'!$F$13</f>
        <v>0</v>
      </c>
      <c r="Y338" s="36">
        <f ca="1">SUMIFS(СВЦЭМ!$J$40:$J$759,СВЦЭМ!$A$40:$A$759,$A338,СВЦЭМ!$B$39:$B$758,Y$331)+'СЕТ СН'!$F$13</f>
        <v>0</v>
      </c>
    </row>
    <row r="339" spans="1:25" ht="15.75" hidden="1" x14ac:dyDescent="0.2">
      <c r="A339" s="35">
        <f t="shared" si="9"/>
        <v>45390</v>
      </c>
      <c r="B339" s="36">
        <f ca="1">SUMIFS(СВЦЭМ!$J$40:$J$759,СВЦЭМ!$A$40:$A$759,$A339,СВЦЭМ!$B$39:$B$758,B$331)+'СЕТ СН'!$F$13</f>
        <v>0</v>
      </c>
      <c r="C339" s="36">
        <f ca="1">SUMIFS(СВЦЭМ!$J$40:$J$759,СВЦЭМ!$A$40:$A$759,$A339,СВЦЭМ!$B$39:$B$758,C$331)+'СЕТ СН'!$F$13</f>
        <v>0</v>
      </c>
      <c r="D339" s="36">
        <f ca="1">SUMIFS(СВЦЭМ!$J$40:$J$759,СВЦЭМ!$A$40:$A$759,$A339,СВЦЭМ!$B$39:$B$758,D$331)+'СЕТ СН'!$F$13</f>
        <v>0</v>
      </c>
      <c r="E339" s="36">
        <f ca="1">SUMIFS(СВЦЭМ!$J$40:$J$759,СВЦЭМ!$A$40:$A$759,$A339,СВЦЭМ!$B$39:$B$758,E$331)+'СЕТ СН'!$F$13</f>
        <v>0</v>
      </c>
      <c r="F339" s="36">
        <f ca="1">SUMIFS(СВЦЭМ!$J$40:$J$759,СВЦЭМ!$A$40:$A$759,$A339,СВЦЭМ!$B$39:$B$758,F$331)+'СЕТ СН'!$F$13</f>
        <v>0</v>
      </c>
      <c r="G339" s="36">
        <f ca="1">SUMIFS(СВЦЭМ!$J$40:$J$759,СВЦЭМ!$A$40:$A$759,$A339,СВЦЭМ!$B$39:$B$758,G$331)+'СЕТ СН'!$F$13</f>
        <v>0</v>
      </c>
      <c r="H339" s="36">
        <f ca="1">SUMIFS(СВЦЭМ!$J$40:$J$759,СВЦЭМ!$A$40:$A$759,$A339,СВЦЭМ!$B$39:$B$758,H$331)+'СЕТ СН'!$F$13</f>
        <v>0</v>
      </c>
      <c r="I339" s="36">
        <f ca="1">SUMIFS(СВЦЭМ!$J$40:$J$759,СВЦЭМ!$A$40:$A$759,$A339,СВЦЭМ!$B$39:$B$758,I$331)+'СЕТ СН'!$F$13</f>
        <v>0</v>
      </c>
      <c r="J339" s="36">
        <f ca="1">SUMIFS(СВЦЭМ!$J$40:$J$759,СВЦЭМ!$A$40:$A$759,$A339,СВЦЭМ!$B$39:$B$758,J$331)+'СЕТ СН'!$F$13</f>
        <v>0</v>
      </c>
      <c r="K339" s="36">
        <f ca="1">SUMIFS(СВЦЭМ!$J$40:$J$759,СВЦЭМ!$A$40:$A$759,$A339,СВЦЭМ!$B$39:$B$758,K$331)+'СЕТ СН'!$F$13</f>
        <v>0</v>
      </c>
      <c r="L339" s="36">
        <f ca="1">SUMIFS(СВЦЭМ!$J$40:$J$759,СВЦЭМ!$A$40:$A$759,$A339,СВЦЭМ!$B$39:$B$758,L$331)+'СЕТ СН'!$F$13</f>
        <v>0</v>
      </c>
      <c r="M339" s="36">
        <f ca="1">SUMIFS(СВЦЭМ!$J$40:$J$759,СВЦЭМ!$A$40:$A$759,$A339,СВЦЭМ!$B$39:$B$758,M$331)+'СЕТ СН'!$F$13</f>
        <v>0</v>
      </c>
      <c r="N339" s="36">
        <f ca="1">SUMIFS(СВЦЭМ!$J$40:$J$759,СВЦЭМ!$A$40:$A$759,$A339,СВЦЭМ!$B$39:$B$758,N$331)+'СЕТ СН'!$F$13</f>
        <v>0</v>
      </c>
      <c r="O339" s="36">
        <f ca="1">SUMIFS(СВЦЭМ!$J$40:$J$759,СВЦЭМ!$A$40:$A$759,$A339,СВЦЭМ!$B$39:$B$758,O$331)+'СЕТ СН'!$F$13</f>
        <v>0</v>
      </c>
      <c r="P339" s="36">
        <f ca="1">SUMIFS(СВЦЭМ!$J$40:$J$759,СВЦЭМ!$A$40:$A$759,$A339,СВЦЭМ!$B$39:$B$758,P$331)+'СЕТ СН'!$F$13</f>
        <v>0</v>
      </c>
      <c r="Q339" s="36">
        <f ca="1">SUMIFS(СВЦЭМ!$J$40:$J$759,СВЦЭМ!$A$40:$A$759,$A339,СВЦЭМ!$B$39:$B$758,Q$331)+'СЕТ СН'!$F$13</f>
        <v>0</v>
      </c>
      <c r="R339" s="36">
        <f ca="1">SUMIFS(СВЦЭМ!$J$40:$J$759,СВЦЭМ!$A$40:$A$759,$A339,СВЦЭМ!$B$39:$B$758,R$331)+'СЕТ СН'!$F$13</f>
        <v>0</v>
      </c>
      <c r="S339" s="36">
        <f ca="1">SUMIFS(СВЦЭМ!$J$40:$J$759,СВЦЭМ!$A$40:$A$759,$A339,СВЦЭМ!$B$39:$B$758,S$331)+'СЕТ СН'!$F$13</f>
        <v>0</v>
      </c>
      <c r="T339" s="36">
        <f ca="1">SUMIFS(СВЦЭМ!$J$40:$J$759,СВЦЭМ!$A$40:$A$759,$A339,СВЦЭМ!$B$39:$B$758,T$331)+'СЕТ СН'!$F$13</f>
        <v>0</v>
      </c>
      <c r="U339" s="36">
        <f ca="1">SUMIFS(СВЦЭМ!$J$40:$J$759,СВЦЭМ!$A$40:$A$759,$A339,СВЦЭМ!$B$39:$B$758,U$331)+'СЕТ СН'!$F$13</f>
        <v>0</v>
      </c>
      <c r="V339" s="36">
        <f ca="1">SUMIFS(СВЦЭМ!$J$40:$J$759,СВЦЭМ!$A$40:$A$759,$A339,СВЦЭМ!$B$39:$B$758,V$331)+'СЕТ СН'!$F$13</f>
        <v>0</v>
      </c>
      <c r="W339" s="36">
        <f ca="1">SUMIFS(СВЦЭМ!$J$40:$J$759,СВЦЭМ!$A$40:$A$759,$A339,СВЦЭМ!$B$39:$B$758,W$331)+'СЕТ СН'!$F$13</f>
        <v>0</v>
      </c>
      <c r="X339" s="36">
        <f ca="1">SUMIFS(СВЦЭМ!$J$40:$J$759,СВЦЭМ!$A$40:$A$759,$A339,СВЦЭМ!$B$39:$B$758,X$331)+'СЕТ СН'!$F$13</f>
        <v>0</v>
      </c>
      <c r="Y339" s="36">
        <f ca="1">SUMIFS(СВЦЭМ!$J$40:$J$759,СВЦЭМ!$A$40:$A$759,$A339,СВЦЭМ!$B$39:$B$758,Y$331)+'СЕТ СН'!$F$13</f>
        <v>0</v>
      </c>
    </row>
    <row r="340" spans="1:25" ht="15.75" hidden="1" x14ac:dyDescent="0.2">
      <c r="A340" s="35">
        <f t="shared" si="9"/>
        <v>45391</v>
      </c>
      <c r="B340" s="36">
        <f ca="1">SUMIFS(СВЦЭМ!$J$40:$J$759,СВЦЭМ!$A$40:$A$759,$A340,СВЦЭМ!$B$39:$B$758,B$331)+'СЕТ СН'!$F$13</f>
        <v>0</v>
      </c>
      <c r="C340" s="36">
        <f ca="1">SUMIFS(СВЦЭМ!$J$40:$J$759,СВЦЭМ!$A$40:$A$759,$A340,СВЦЭМ!$B$39:$B$758,C$331)+'СЕТ СН'!$F$13</f>
        <v>0</v>
      </c>
      <c r="D340" s="36">
        <f ca="1">SUMIFS(СВЦЭМ!$J$40:$J$759,СВЦЭМ!$A$40:$A$759,$A340,СВЦЭМ!$B$39:$B$758,D$331)+'СЕТ СН'!$F$13</f>
        <v>0</v>
      </c>
      <c r="E340" s="36">
        <f ca="1">SUMIFS(СВЦЭМ!$J$40:$J$759,СВЦЭМ!$A$40:$A$759,$A340,СВЦЭМ!$B$39:$B$758,E$331)+'СЕТ СН'!$F$13</f>
        <v>0</v>
      </c>
      <c r="F340" s="36">
        <f ca="1">SUMIFS(СВЦЭМ!$J$40:$J$759,СВЦЭМ!$A$40:$A$759,$A340,СВЦЭМ!$B$39:$B$758,F$331)+'СЕТ СН'!$F$13</f>
        <v>0</v>
      </c>
      <c r="G340" s="36">
        <f ca="1">SUMIFS(СВЦЭМ!$J$40:$J$759,СВЦЭМ!$A$40:$A$759,$A340,СВЦЭМ!$B$39:$B$758,G$331)+'СЕТ СН'!$F$13</f>
        <v>0</v>
      </c>
      <c r="H340" s="36">
        <f ca="1">SUMIFS(СВЦЭМ!$J$40:$J$759,СВЦЭМ!$A$40:$A$759,$A340,СВЦЭМ!$B$39:$B$758,H$331)+'СЕТ СН'!$F$13</f>
        <v>0</v>
      </c>
      <c r="I340" s="36">
        <f ca="1">SUMIFS(СВЦЭМ!$J$40:$J$759,СВЦЭМ!$A$40:$A$759,$A340,СВЦЭМ!$B$39:$B$758,I$331)+'СЕТ СН'!$F$13</f>
        <v>0</v>
      </c>
      <c r="J340" s="36">
        <f ca="1">SUMIFS(СВЦЭМ!$J$40:$J$759,СВЦЭМ!$A$40:$A$759,$A340,СВЦЭМ!$B$39:$B$758,J$331)+'СЕТ СН'!$F$13</f>
        <v>0</v>
      </c>
      <c r="K340" s="36">
        <f ca="1">SUMIFS(СВЦЭМ!$J$40:$J$759,СВЦЭМ!$A$40:$A$759,$A340,СВЦЭМ!$B$39:$B$758,K$331)+'СЕТ СН'!$F$13</f>
        <v>0</v>
      </c>
      <c r="L340" s="36">
        <f ca="1">SUMIFS(СВЦЭМ!$J$40:$J$759,СВЦЭМ!$A$40:$A$759,$A340,СВЦЭМ!$B$39:$B$758,L$331)+'СЕТ СН'!$F$13</f>
        <v>0</v>
      </c>
      <c r="M340" s="36">
        <f ca="1">SUMIFS(СВЦЭМ!$J$40:$J$759,СВЦЭМ!$A$40:$A$759,$A340,СВЦЭМ!$B$39:$B$758,M$331)+'СЕТ СН'!$F$13</f>
        <v>0</v>
      </c>
      <c r="N340" s="36">
        <f ca="1">SUMIFS(СВЦЭМ!$J$40:$J$759,СВЦЭМ!$A$40:$A$759,$A340,СВЦЭМ!$B$39:$B$758,N$331)+'СЕТ СН'!$F$13</f>
        <v>0</v>
      </c>
      <c r="O340" s="36">
        <f ca="1">SUMIFS(СВЦЭМ!$J$40:$J$759,СВЦЭМ!$A$40:$A$759,$A340,СВЦЭМ!$B$39:$B$758,O$331)+'СЕТ СН'!$F$13</f>
        <v>0</v>
      </c>
      <c r="P340" s="36">
        <f ca="1">SUMIFS(СВЦЭМ!$J$40:$J$759,СВЦЭМ!$A$40:$A$759,$A340,СВЦЭМ!$B$39:$B$758,P$331)+'СЕТ СН'!$F$13</f>
        <v>0</v>
      </c>
      <c r="Q340" s="36">
        <f ca="1">SUMIFS(СВЦЭМ!$J$40:$J$759,СВЦЭМ!$A$40:$A$759,$A340,СВЦЭМ!$B$39:$B$758,Q$331)+'СЕТ СН'!$F$13</f>
        <v>0</v>
      </c>
      <c r="R340" s="36">
        <f ca="1">SUMIFS(СВЦЭМ!$J$40:$J$759,СВЦЭМ!$A$40:$A$759,$A340,СВЦЭМ!$B$39:$B$758,R$331)+'СЕТ СН'!$F$13</f>
        <v>0</v>
      </c>
      <c r="S340" s="36">
        <f ca="1">SUMIFS(СВЦЭМ!$J$40:$J$759,СВЦЭМ!$A$40:$A$759,$A340,СВЦЭМ!$B$39:$B$758,S$331)+'СЕТ СН'!$F$13</f>
        <v>0</v>
      </c>
      <c r="T340" s="36">
        <f ca="1">SUMIFS(СВЦЭМ!$J$40:$J$759,СВЦЭМ!$A$40:$A$759,$A340,СВЦЭМ!$B$39:$B$758,T$331)+'СЕТ СН'!$F$13</f>
        <v>0</v>
      </c>
      <c r="U340" s="36">
        <f ca="1">SUMIFS(СВЦЭМ!$J$40:$J$759,СВЦЭМ!$A$40:$A$759,$A340,СВЦЭМ!$B$39:$B$758,U$331)+'СЕТ СН'!$F$13</f>
        <v>0</v>
      </c>
      <c r="V340" s="36">
        <f ca="1">SUMIFS(СВЦЭМ!$J$40:$J$759,СВЦЭМ!$A$40:$A$759,$A340,СВЦЭМ!$B$39:$B$758,V$331)+'СЕТ СН'!$F$13</f>
        <v>0</v>
      </c>
      <c r="W340" s="36">
        <f ca="1">SUMIFS(СВЦЭМ!$J$40:$J$759,СВЦЭМ!$A$40:$A$759,$A340,СВЦЭМ!$B$39:$B$758,W$331)+'СЕТ СН'!$F$13</f>
        <v>0</v>
      </c>
      <c r="X340" s="36">
        <f ca="1">SUMIFS(СВЦЭМ!$J$40:$J$759,СВЦЭМ!$A$40:$A$759,$A340,СВЦЭМ!$B$39:$B$758,X$331)+'СЕТ СН'!$F$13</f>
        <v>0</v>
      </c>
      <c r="Y340" s="36">
        <f ca="1">SUMIFS(СВЦЭМ!$J$40:$J$759,СВЦЭМ!$A$40:$A$759,$A340,СВЦЭМ!$B$39:$B$758,Y$331)+'СЕТ СН'!$F$13</f>
        <v>0</v>
      </c>
    </row>
    <row r="341" spans="1:25" ht="15.75" hidden="1" x14ac:dyDescent="0.2">
      <c r="A341" s="35">
        <f t="shared" si="9"/>
        <v>45392</v>
      </c>
      <c r="B341" s="36">
        <f ca="1">SUMIFS(СВЦЭМ!$J$40:$J$759,СВЦЭМ!$A$40:$A$759,$A341,СВЦЭМ!$B$39:$B$758,B$331)+'СЕТ СН'!$F$13</f>
        <v>0</v>
      </c>
      <c r="C341" s="36">
        <f ca="1">SUMIFS(СВЦЭМ!$J$40:$J$759,СВЦЭМ!$A$40:$A$759,$A341,СВЦЭМ!$B$39:$B$758,C$331)+'СЕТ СН'!$F$13</f>
        <v>0</v>
      </c>
      <c r="D341" s="36">
        <f ca="1">SUMIFS(СВЦЭМ!$J$40:$J$759,СВЦЭМ!$A$40:$A$759,$A341,СВЦЭМ!$B$39:$B$758,D$331)+'СЕТ СН'!$F$13</f>
        <v>0</v>
      </c>
      <c r="E341" s="36">
        <f ca="1">SUMIFS(СВЦЭМ!$J$40:$J$759,СВЦЭМ!$A$40:$A$759,$A341,СВЦЭМ!$B$39:$B$758,E$331)+'СЕТ СН'!$F$13</f>
        <v>0</v>
      </c>
      <c r="F341" s="36">
        <f ca="1">SUMIFS(СВЦЭМ!$J$40:$J$759,СВЦЭМ!$A$40:$A$759,$A341,СВЦЭМ!$B$39:$B$758,F$331)+'СЕТ СН'!$F$13</f>
        <v>0</v>
      </c>
      <c r="G341" s="36">
        <f ca="1">SUMIFS(СВЦЭМ!$J$40:$J$759,СВЦЭМ!$A$40:$A$759,$A341,СВЦЭМ!$B$39:$B$758,G$331)+'СЕТ СН'!$F$13</f>
        <v>0</v>
      </c>
      <c r="H341" s="36">
        <f ca="1">SUMIFS(СВЦЭМ!$J$40:$J$759,СВЦЭМ!$A$40:$A$759,$A341,СВЦЭМ!$B$39:$B$758,H$331)+'СЕТ СН'!$F$13</f>
        <v>0</v>
      </c>
      <c r="I341" s="36">
        <f ca="1">SUMIFS(СВЦЭМ!$J$40:$J$759,СВЦЭМ!$A$40:$A$759,$A341,СВЦЭМ!$B$39:$B$758,I$331)+'СЕТ СН'!$F$13</f>
        <v>0</v>
      </c>
      <c r="J341" s="36">
        <f ca="1">SUMIFS(СВЦЭМ!$J$40:$J$759,СВЦЭМ!$A$40:$A$759,$A341,СВЦЭМ!$B$39:$B$758,J$331)+'СЕТ СН'!$F$13</f>
        <v>0</v>
      </c>
      <c r="K341" s="36">
        <f ca="1">SUMIFS(СВЦЭМ!$J$40:$J$759,СВЦЭМ!$A$40:$A$759,$A341,СВЦЭМ!$B$39:$B$758,K$331)+'СЕТ СН'!$F$13</f>
        <v>0</v>
      </c>
      <c r="L341" s="36">
        <f ca="1">SUMIFS(СВЦЭМ!$J$40:$J$759,СВЦЭМ!$A$40:$A$759,$A341,СВЦЭМ!$B$39:$B$758,L$331)+'СЕТ СН'!$F$13</f>
        <v>0</v>
      </c>
      <c r="M341" s="36">
        <f ca="1">SUMIFS(СВЦЭМ!$J$40:$J$759,СВЦЭМ!$A$40:$A$759,$A341,СВЦЭМ!$B$39:$B$758,M$331)+'СЕТ СН'!$F$13</f>
        <v>0</v>
      </c>
      <c r="N341" s="36">
        <f ca="1">SUMIFS(СВЦЭМ!$J$40:$J$759,СВЦЭМ!$A$40:$A$759,$A341,СВЦЭМ!$B$39:$B$758,N$331)+'СЕТ СН'!$F$13</f>
        <v>0</v>
      </c>
      <c r="O341" s="36">
        <f ca="1">SUMIFS(СВЦЭМ!$J$40:$J$759,СВЦЭМ!$A$40:$A$759,$A341,СВЦЭМ!$B$39:$B$758,O$331)+'СЕТ СН'!$F$13</f>
        <v>0</v>
      </c>
      <c r="P341" s="36">
        <f ca="1">SUMIFS(СВЦЭМ!$J$40:$J$759,СВЦЭМ!$A$40:$A$759,$A341,СВЦЭМ!$B$39:$B$758,P$331)+'СЕТ СН'!$F$13</f>
        <v>0</v>
      </c>
      <c r="Q341" s="36">
        <f ca="1">SUMIFS(СВЦЭМ!$J$40:$J$759,СВЦЭМ!$A$40:$A$759,$A341,СВЦЭМ!$B$39:$B$758,Q$331)+'СЕТ СН'!$F$13</f>
        <v>0</v>
      </c>
      <c r="R341" s="36">
        <f ca="1">SUMIFS(СВЦЭМ!$J$40:$J$759,СВЦЭМ!$A$40:$A$759,$A341,СВЦЭМ!$B$39:$B$758,R$331)+'СЕТ СН'!$F$13</f>
        <v>0</v>
      </c>
      <c r="S341" s="36">
        <f ca="1">SUMIFS(СВЦЭМ!$J$40:$J$759,СВЦЭМ!$A$40:$A$759,$A341,СВЦЭМ!$B$39:$B$758,S$331)+'СЕТ СН'!$F$13</f>
        <v>0</v>
      </c>
      <c r="T341" s="36">
        <f ca="1">SUMIFS(СВЦЭМ!$J$40:$J$759,СВЦЭМ!$A$40:$A$759,$A341,СВЦЭМ!$B$39:$B$758,T$331)+'СЕТ СН'!$F$13</f>
        <v>0</v>
      </c>
      <c r="U341" s="36">
        <f ca="1">SUMIFS(СВЦЭМ!$J$40:$J$759,СВЦЭМ!$A$40:$A$759,$A341,СВЦЭМ!$B$39:$B$758,U$331)+'СЕТ СН'!$F$13</f>
        <v>0</v>
      </c>
      <c r="V341" s="36">
        <f ca="1">SUMIFS(СВЦЭМ!$J$40:$J$759,СВЦЭМ!$A$40:$A$759,$A341,СВЦЭМ!$B$39:$B$758,V$331)+'СЕТ СН'!$F$13</f>
        <v>0</v>
      </c>
      <c r="W341" s="36">
        <f ca="1">SUMIFS(СВЦЭМ!$J$40:$J$759,СВЦЭМ!$A$40:$A$759,$A341,СВЦЭМ!$B$39:$B$758,W$331)+'СЕТ СН'!$F$13</f>
        <v>0</v>
      </c>
      <c r="X341" s="36">
        <f ca="1">SUMIFS(СВЦЭМ!$J$40:$J$759,СВЦЭМ!$A$40:$A$759,$A341,СВЦЭМ!$B$39:$B$758,X$331)+'СЕТ СН'!$F$13</f>
        <v>0</v>
      </c>
      <c r="Y341" s="36">
        <f ca="1">SUMIFS(СВЦЭМ!$J$40:$J$759,СВЦЭМ!$A$40:$A$759,$A341,СВЦЭМ!$B$39:$B$758,Y$331)+'СЕТ СН'!$F$13</f>
        <v>0</v>
      </c>
    </row>
    <row r="342" spans="1:25" ht="15.75" hidden="1" x14ac:dyDescent="0.2">
      <c r="A342" s="35">
        <f t="shared" si="9"/>
        <v>45393</v>
      </c>
      <c r="B342" s="36">
        <f ca="1">SUMIFS(СВЦЭМ!$J$40:$J$759,СВЦЭМ!$A$40:$A$759,$A342,СВЦЭМ!$B$39:$B$758,B$331)+'СЕТ СН'!$F$13</f>
        <v>0</v>
      </c>
      <c r="C342" s="36">
        <f ca="1">SUMIFS(СВЦЭМ!$J$40:$J$759,СВЦЭМ!$A$40:$A$759,$A342,СВЦЭМ!$B$39:$B$758,C$331)+'СЕТ СН'!$F$13</f>
        <v>0</v>
      </c>
      <c r="D342" s="36">
        <f ca="1">SUMIFS(СВЦЭМ!$J$40:$J$759,СВЦЭМ!$A$40:$A$759,$A342,СВЦЭМ!$B$39:$B$758,D$331)+'СЕТ СН'!$F$13</f>
        <v>0</v>
      </c>
      <c r="E342" s="36">
        <f ca="1">SUMIFS(СВЦЭМ!$J$40:$J$759,СВЦЭМ!$A$40:$A$759,$A342,СВЦЭМ!$B$39:$B$758,E$331)+'СЕТ СН'!$F$13</f>
        <v>0</v>
      </c>
      <c r="F342" s="36">
        <f ca="1">SUMIFS(СВЦЭМ!$J$40:$J$759,СВЦЭМ!$A$40:$A$759,$A342,СВЦЭМ!$B$39:$B$758,F$331)+'СЕТ СН'!$F$13</f>
        <v>0</v>
      </c>
      <c r="G342" s="36">
        <f ca="1">SUMIFS(СВЦЭМ!$J$40:$J$759,СВЦЭМ!$A$40:$A$759,$A342,СВЦЭМ!$B$39:$B$758,G$331)+'СЕТ СН'!$F$13</f>
        <v>0</v>
      </c>
      <c r="H342" s="36">
        <f ca="1">SUMIFS(СВЦЭМ!$J$40:$J$759,СВЦЭМ!$A$40:$A$759,$A342,СВЦЭМ!$B$39:$B$758,H$331)+'СЕТ СН'!$F$13</f>
        <v>0</v>
      </c>
      <c r="I342" s="36">
        <f ca="1">SUMIFS(СВЦЭМ!$J$40:$J$759,СВЦЭМ!$A$40:$A$759,$A342,СВЦЭМ!$B$39:$B$758,I$331)+'СЕТ СН'!$F$13</f>
        <v>0</v>
      </c>
      <c r="J342" s="36">
        <f ca="1">SUMIFS(СВЦЭМ!$J$40:$J$759,СВЦЭМ!$A$40:$A$759,$A342,СВЦЭМ!$B$39:$B$758,J$331)+'СЕТ СН'!$F$13</f>
        <v>0</v>
      </c>
      <c r="K342" s="36">
        <f ca="1">SUMIFS(СВЦЭМ!$J$40:$J$759,СВЦЭМ!$A$40:$A$759,$A342,СВЦЭМ!$B$39:$B$758,K$331)+'СЕТ СН'!$F$13</f>
        <v>0</v>
      </c>
      <c r="L342" s="36">
        <f ca="1">SUMIFS(СВЦЭМ!$J$40:$J$759,СВЦЭМ!$A$40:$A$759,$A342,СВЦЭМ!$B$39:$B$758,L$331)+'СЕТ СН'!$F$13</f>
        <v>0</v>
      </c>
      <c r="M342" s="36">
        <f ca="1">SUMIFS(СВЦЭМ!$J$40:$J$759,СВЦЭМ!$A$40:$A$759,$A342,СВЦЭМ!$B$39:$B$758,M$331)+'СЕТ СН'!$F$13</f>
        <v>0</v>
      </c>
      <c r="N342" s="36">
        <f ca="1">SUMIFS(СВЦЭМ!$J$40:$J$759,СВЦЭМ!$A$40:$A$759,$A342,СВЦЭМ!$B$39:$B$758,N$331)+'СЕТ СН'!$F$13</f>
        <v>0</v>
      </c>
      <c r="O342" s="36">
        <f ca="1">SUMIFS(СВЦЭМ!$J$40:$J$759,СВЦЭМ!$A$40:$A$759,$A342,СВЦЭМ!$B$39:$B$758,O$331)+'СЕТ СН'!$F$13</f>
        <v>0</v>
      </c>
      <c r="P342" s="36">
        <f ca="1">SUMIFS(СВЦЭМ!$J$40:$J$759,СВЦЭМ!$A$40:$A$759,$A342,СВЦЭМ!$B$39:$B$758,P$331)+'СЕТ СН'!$F$13</f>
        <v>0</v>
      </c>
      <c r="Q342" s="36">
        <f ca="1">SUMIFS(СВЦЭМ!$J$40:$J$759,СВЦЭМ!$A$40:$A$759,$A342,СВЦЭМ!$B$39:$B$758,Q$331)+'СЕТ СН'!$F$13</f>
        <v>0</v>
      </c>
      <c r="R342" s="36">
        <f ca="1">SUMIFS(СВЦЭМ!$J$40:$J$759,СВЦЭМ!$A$40:$A$759,$A342,СВЦЭМ!$B$39:$B$758,R$331)+'СЕТ СН'!$F$13</f>
        <v>0</v>
      </c>
      <c r="S342" s="36">
        <f ca="1">SUMIFS(СВЦЭМ!$J$40:$J$759,СВЦЭМ!$A$40:$A$759,$A342,СВЦЭМ!$B$39:$B$758,S$331)+'СЕТ СН'!$F$13</f>
        <v>0</v>
      </c>
      <c r="T342" s="36">
        <f ca="1">SUMIFS(СВЦЭМ!$J$40:$J$759,СВЦЭМ!$A$40:$A$759,$A342,СВЦЭМ!$B$39:$B$758,T$331)+'СЕТ СН'!$F$13</f>
        <v>0</v>
      </c>
      <c r="U342" s="36">
        <f ca="1">SUMIFS(СВЦЭМ!$J$40:$J$759,СВЦЭМ!$A$40:$A$759,$A342,СВЦЭМ!$B$39:$B$758,U$331)+'СЕТ СН'!$F$13</f>
        <v>0</v>
      </c>
      <c r="V342" s="36">
        <f ca="1">SUMIFS(СВЦЭМ!$J$40:$J$759,СВЦЭМ!$A$40:$A$759,$A342,СВЦЭМ!$B$39:$B$758,V$331)+'СЕТ СН'!$F$13</f>
        <v>0</v>
      </c>
      <c r="W342" s="36">
        <f ca="1">SUMIFS(СВЦЭМ!$J$40:$J$759,СВЦЭМ!$A$40:$A$759,$A342,СВЦЭМ!$B$39:$B$758,W$331)+'СЕТ СН'!$F$13</f>
        <v>0</v>
      </c>
      <c r="X342" s="36">
        <f ca="1">SUMIFS(СВЦЭМ!$J$40:$J$759,СВЦЭМ!$A$40:$A$759,$A342,СВЦЭМ!$B$39:$B$758,X$331)+'СЕТ СН'!$F$13</f>
        <v>0</v>
      </c>
      <c r="Y342" s="36">
        <f ca="1">SUMIFS(СВЦЭМ!$J$40:$J$759,СВЦЭМ!$A$40:$A$759,$A342,СВЦЭМ!$B$39:$B$758,Y$331)+'СЕТ СН'!$F$13</f>
        <v>0</v>
      </c>
    </row>
    <row r="343" spans="1:25" ht="15.75" hidden="1" x14ac:dyDescent="0.2">
      <c r="A343" s="35">
        <f t="shared" si="9"/>
        <v>45394</v>
      </c>
      <c r="B343" s="36">
        <f ca="1">SUMIFS(СВЦЭМ!$J$40:$J$759,СВЦЭМ!$A$40:$A$759,$A343,СВЦЭМ!$B$39:$B$758,B$331)+'СЕТ СН'!$F$13</f>
        <v>0</v>
      </c>
      <c r="C343" s="36">
        <f ca="1">SUMIFS(СВЦЭМ!$J$40:$J$759,СВЦЭМ!$A$40:$A$759,$A343,СВЦЭМ!$B$39:$B$758,C$331)+'СЕТ СН'!$F$13</f>
        <v>0</v>
      </c>
      <c r="D343" s="36">
        <f ca="1">SUMIFS(СВЦЭМ!$J$40:$J$759,СВЦЭМ!$A$40:$A$759,$A343,СВЦЭМ!$B$39:$B$758,D$331)+'СЕТ СН'!$F$13</f>
        <v>0</v>
      </c>
      <c r="E343" s="36">
        <f ca="1">SUMIFS(СВЦЭМ!$J$40:$J$759,СВЦЭМ!$A$40:$A$759,$A343,СВЦЭМ!$B$39:$B$758,E$331)+'СЕТ СН'!$F$13</f>
        <v>0</v>
      </c>
      <c r="F343" s="36">
        <f ca="1">SUMIFS(СВЦЭМ!$J$40:$J$759,СВЦЭМ!$A$40:$A$759,$A343,СВЦЭМ!$B$39:$B$758,F$331)+'СЕТ СН'!$F$13</f>
        <v>0</v>
      </c>
      <c r="G343" s="36">
        <f ca="1">SUMIFS(СВЦЭМ!$J$40:$J$759,СВЦЭМ!$A$40:$A$759,$A343,СВЦЭМ!$B$39:$B$758,G$331)+'СЕТ СН'!$F$13</f>
        <v>0</v>
      </c>
      <c r="H343" s="36">
        <f ca="1">SUMIFS(СВЦЭМ!$J$40:$J$759,СВЦЭМ!$A$40:$A$759,$A343,СВЦЭМ!$B$39:$B$758,H$331)+'СЕТ СН'!$F$13</f>
        <v>0</v>
      </c>
      <c r="I343" s="36">
        <f ca="1">SUMIFS(СВЦЭМ!$J$40:$J$759,СВЦЭМ!$A$40:$A$759,$A343,СВЦЭМ!$B$39:$B$758,I$331)+'СЕТ СН'!$F$13</f>
        <v>0</v>
      </c>
      <c r="J343" s="36">
        <f ca="1">SUMIFS(СВЦЭМ!$J$40:$J$759,СВЦЭМ!$A$40:$A$759,$A343,СВЦЭМ!$B$39:$B$758,J$331)+'СЕТ СН'!$F$13</f>
        <v>0</v>
      </c>
      <c r="K343" s="36">
        <f ca="1">SUMIFS(СВЦЭМ!$J$40:$J$759,СВЦЭМ!$A$40:$A$759,$A343,СВЦЭМ!$B$39:$B$758,K$331)+'СЕТ СН'!$F$13</f>
        <v>0</v>
      </c>
      <c r="L343" s="36">
        <f ca="1">SUMIFS(СВЦЭМ!$J$40:$J$759,СВЦЭМ!$A$40:$A$759,$A343,СВЦЭМ!$B$39:$B$758,L$331)+'СЕТ СН'!$F$13</f>
        <v>0</v>
      </c>
      <c r="M343" s="36">
        <f ca="1">SUMIFS(СВЦЭМ!$J$40:$J$759,СВЦЭМ!$A$40:$A$759,$A343,СВЦЭМ!$B$39:$B$758,M$331)+'СЕТ СН'!$F$13</f>
        <v>0</v>
      </c>
      <c r="N343" s="36">
        <f ca="1">SUMIFS(СВЦЭМ!$J$40:$J$759,СВЦЭМ!$A$40:$A$759,$A343,СВЦЭМ!$B$39:$B$758,N$331)+'СЕТ СН'!$F$13</f>
        <v>0</v>
      </c>
      <c r="O343" s="36">
        <f ca="1">SUMIFS(СВЦЭМ!$J$40:$J$759,СВЦЭМ!$A$40:$A$759,$A343,СВЦЭМ!$B$39:$B$758,O$331)+'СЕТ СН'!$F$13</f>
        <v>0</v>
      </c>
      <c r="P343" s="36">
        <f ca="1">SUMIFS(СВЦЭМ!$J$40:$J$759,СВЦЭМ!$A$40:$A$759,$A343,СВЦЭМ!$B$39:$B$758,P$331)+'СЕТ СН'!$F$13</f>
        <v>0</v>
      </c>
      <c r="Q343" s="36">
        <f ca="1">SUMIFS(СВЦЭМ!$J$40:$J$759,СВЦЭМ!$A$40:$A$759,$A343,СВЦЭМ!$B$39:$B$758,Q$331)+'СЕТ СН'!$F$13</f>
        <v>0</v>
      </c>
      <c r="R343" s="36">
        <f ca="1">SUMIFS(СВЦЭМ!$J$40:$J$759,СВЦЭМ!$A$40:$A$759,$A343,СВЦЭМ!$B$39:$B$758,R$331)+'СЕТ СН'!$F$13</f>
        <v>0</v>
      </c>
      <c r="S343" s="36">
        <f ca="1">SUMIFS(СВЦЭМ!$J$40:$J$759,СВЦЭМ!$A$40:$A$759,$A343,СВЦЭМ!$B$39:$B$758,S$331)+'СЕТ СН'!$F$13</f>
        <v>0</v>
      </c>
      <c r="T343" s="36">
        <f ca="1">SUMIFS(СВЦЭМ!$J$40:$J$759,СВЦЭМ!$A$40:$A$759,$A343,СВЦЭМ!$B$39:$B$758,T$331)+'СЕТ СН'!$F$13</f>
        <v>0</v>
      </c>
      <c r="U343" s="36">
        <f ca="1">SUMIFS(СВЦЭМ!$J$40:$J$759,СВЦЭМ!$A$40:$A$759,$A343,СВЦЭМ!$B$39:$B$758,U$331)+'СЕТ СН'!$F$13</f>
        <v>0</v>
      </c>
      <c r="V343" s="36">
        <f ca="1">SUMIFS(СВЦЭМ!$J$40:$J$759,СВЦЭМ!$A$40:$A$759,$A343,СВЦЭМ!$B$39:$B$758,V$331)+'СЕТ СН'!$F$13</f>
        <v>0</v>
      </c>
      <c r="W343" s="36">
        <f ca="1">SUMIFS(СВЦЭМ!$J$40:$J$759,СВЦЭМ!$A$40:$A$759,$A343,СВЦЭМ!$B$39:$B$758,W$331)+'СЕТ СН'!$F$13</f>
        <v>0</v>
      </c>
      <c r="X343" s="36">
        <f ca="1">SUMIFS(СВЦЭМ!$J$40:$J$759,СВЦЭМ!$A$40:$A$759,$A343,СВЦЭМ!$B$39:$B$758,X$331)+'СЕТ СН'!$F$13</f>
        <v>0</v>
      </c>
      <c r="Y343" s="36">
        <f ca="1">SUMIFS(СВЦЭМ!$J$40:$J$759,СВЦЭМ!$A$40:$A$759,$A343,СВЦЭМ!$B$39:$B$758,Y$331)+'СЕТ СН'!$F$13</f>
        <v>0</v>
      </c>
    </row>
    <row r="344" spans="1:25" ht="15.75" hidden="1" x14ac:dyDescent="0.2">
      <c r="A344" s="35">
        <f t="shared" si="9"/>
        <v>45395</v>
      </c>
      <c r="B344" s="36">
        <f ca="1">SUMIFS(СВЦЭМ!$J$40:$J$759,СВЦЭМ!$A$40:$A$759,$A344,СВЦЭМ!$B$39:$B$758,B$331)+'СЕТ СН'!$F$13</f>
        <v>0</v>
      </c>
      <c r="C344" s="36">
        <f ca="1">SUMIFS(СВЦЭМ!$J$40:$J$759,СВЦЭМ!$A$40:$A$759,$A344,СВЦЭМ!$B$39:$B$758,C$331)+'СЕТ СН'!$F$13</f>
        <v>0</v>
      </c>
      <c r="D344" s="36">
        <f ca="1">SUMIFS(СВЦЭМ!$J$40:$J$759,СВЦЭМ!$A$40:$A$759,$A344,СВЦЭМ!$B$39:$B$758,D$331)+'СЕТ СН'!$F$13</f>
        <v>0</v>
      </c>
      <c r="E344" s="36">
        <f ca="1">SUMIFS(СВЦЭМ!$J$40:$J$759,СВЦЭМ!$A$40:$A$759,$A344,СВЦЭМ!$B$39:$B$758,E$331)+'СЕТ СН'!$F$13</f>
        <v>0</v>
      </c>
      <c r="F344" s="36">
        <f ca="1">SUMIFS(СВЦЭМ!$J$40:$J$759,СВЦЭМ!$A$40:$A$759,$A344,СВЦЭМ!$B$39:$B$758,F$331)+'СЕТ СН'!$F$13</f>
        <v>0</v>
      </c>
      <c r="G344" s="36">
        <f ca="1">SUMIFS(СВЦЭМ!$J$40:$J$759,СВЦЭМ!$A$40:$A$759,$A344,СВЦЭМ!$B$39:$B$758,G$331)+'СЕТ СН'!$F$13</f>
        <v>0</v>
      </c>
      <c r="H344" s="36">
        <f ca="1">SUMIFS(СВЦЭМ!$J$40:$J$759,СВЦЭМ!$A$40:$A$759,$A344,СВЦЭМ!$B$39:$B$758,H$331)+'СЕТ СН'!$F$13</f>
        <v>0</v>
      </c>
      <c r="I344" s="36">
        <f ca="1">SUMIFS(СВЦЭМ!$J$40:$J$759,СВЦЭМ!$A$40:$A$759,$A344,СВЦЭМ!$B$39:$B$758,I$331)+'СЕТ СН'!$F$13</f>
        <v>0</v>
      </c>
      <c r="J344" s="36">
        <f ca="1">SUMIFS(СВЦЭМ!$J$40:$J$759,СВЦЭМ!$A$40:$A$759,$A344,СВЦЭМ!$B$39:$B$758,J$331)+'СЕТ СН'!$F$13</f>
        <v>0</v>
      </c>
      <c r="K344" s="36">
        <f ca="1">SUMIFS(СВЦЭМ!$J$40:$J$759,СВЦЭМ!$A$40:$A$759,$A344,СВЦЭМ!$B$39:$B$758,K$331)+'СЕТ СН'!$F$13</f>
        <v>0</v>
      </c>
      <c r="L344" s="36">
        <f ca="1">SUMIFS(СВЦЭМ!$J$40:$J$759,СВЦЭМ!$A$40:$A$759,$A344,СВЦЭМ!$B$39:$B$758,L$331)+'СЕТ СН'!$F$13</f>
        <v>0</v>
      </c>
      <c r="M344" s="36">
        <f ca="1">SUMIFS(СВЦЭМ!$J$40:$J$759,СВЦЭМ!$A$40:$A$759,$A344,СВЦЭМ!$B$39:$B$758,M$331)+'СЕТ СН'!$F$13</f>
        <v>0</v>
      </c>
      <c r="N344" s="36">
        <f ca="1">SUMIFS(СВЦЭМ!$J$40:$J$759,СВЦЭМ!$A$40:$A$759,$A344,СВЦЭМ!$B$39:$B$758,N$331)+'СЕТ СН'!$F$13</f>
        <v>0</v>
      </c>
      <c r="O344" s="36">
        <f ca="1">SUMIFS(СВЦЭМ!$J$40:$J$759,СВЦЭМ!$A$40:$A$759,$A344,СВЦЭМ!$B$39:$B$758,O$331)+'СЕТ СН'!$F$13</f>
        <v>0</v>
      </c>
      <c r="P344" s="36">
        <f ca="1">SUMIFS(СВЦЭМ!$J$40:$J$759,СВЦЭМ!$A$40:$A$759,$A344,СВЦЭМ!$B$39:$B$758,P$331)+'СЕТ СН'!$F$13</f>
        <v>0</v>
      </c>
      <c r="Q344" s="36">
        <f ca="1">SUMIFS(СВЦЭМ!$J$40:$J$759,СВЦЭМ!$A$40:$A$759,$A344,СВЦЭМ!$B$39:$B$758,Q$331)+'СЕТ СН'!$F$13</f>
        <v>0</v>
      </c>
      <c r="R344" s="36">
        <f ca="1">SUMIFS(СВЦЭМ!$J$40:$J$759,СВЦЭМ!$A$40:$A$759,$A344,СВЦЭМ!$B$39:$B$758,R$331)+'СЕТ СН'!$F$13</f>
        <v>0</v>
      </c>
      <c r="S344" s="36">
        <f ca="1">SUMIFS(СВЦЭМ!$J$40:$J$759,СВЦЭМ!$A$40:$A$759,$A344,СВЦЭМ!$B$39:$B$758,S$331)+'СЕТ СН'!$F$13</f>
        <v>0</v>
      </c>
      <c r="T344" s="36">
        <f ca="1">SUMIFS(СВЦЭМ!$J$40:$J$759,СВЦЭМ!$A$40:$A$759,$A344,СВЦЭМ!$B$39:$B$758,T$331)+'СЕТ СН'!$F$13</f>
        <v>0</v>
      </c>
      <c r="U344" s="36">
        <f ca="1">SUMIFS(СВЦЭМ!$J$40:$J$759,СВЦЭМ!$A$40:$A$759,$A344,СВЦЭМ!$B$39:$B$758,U$331)+'СЕТ СН'!$F$13</f>
        <v>0</v>
      </c>
      <c r="V344" s="36">
        <f ca="1">SUMIFS(СВЦЭМ!$J$40:$J$759,СВЦЭМ!$A$40:$A$759,$A344,СВЦЭМ!$B$39:$B$758,V$331)+'СЕТ СН'!$F$13</f>
        <v>0</v>
      </c>
      <c r="W344" s="36">
        <f ca="1">SUMIFS(СВЦЭМ!$J$40:$J$759,СВЦЭМ!$A$40:$A$759,$A344,СВЦЭМ!$B$39:$B$758,W$331)+'СЕТ СН'!$F$13</f>
        <v>0</v>
      </c>
      <c r="X344" s="36">
        <f ca="1">SUMIFS(СВЦЭМ!$J$40:$J$759,СВЦЭМ!$A$40:$A$759,$A344,СВЦЭМ!$B$39:$B$758,X$331)+'СЕТ СН'!$F$13</f>
        <v>0</v>
      </c>
      <c r="Y344" s="36">
        <f ca="1">SUMIFS(СВЦЭМ!$J$40:$J$759,СВЦЭМ!$A$40:$A$759,$A344,СВЦЭМ!$B$39:$B$758,Y$331)+'СЕТ СН'!$F$13</f>
        <v>0</v>
      </c>
    </row>
    <row r="345" spans="1:25" ht="15.75" hidden="1" x14ac:dyDescent="0.2">
      <c r="A345" s="35">
        <f t="shared" si="9"/>
        <v>45396</v>
      </c>
      <c r="B345" s="36">
        <f ca="1">SUMIFS(СВЦЭМ!$J$40:$J$759,СВЦЭМ!$A$40:$A$759,$A345,СВЦЭМ!$B$39:$B$758,B$331)+'СЕТ СН'!$F$13</f>
        <v>0</v>
      </c>
      <c r="C345" s="36">
        <f ca="1">SUMIFS(СВЦЭМ!$J$40:$J$759,СВЦЭМ!$A$40:$A$759,$A345,СВЦЭМ!$B$39:$B$758,C$331)+'СЕТ СН'!$F$13</f>
        <v>0</v>
      </c>
      <c r="D345" s="36">
        <f ca="1">SUMIFS(СВЦЭМ!$J$40:$J$759,СВЦЭМ!$A$40:$A$759,$A345,СВЦЭМ!$B$39:$B$758,D$331)+'СЕТ СН'!$F$13</f>
        <v>0</v>
      </c>
      <c r="E345" s="36">
        <f ca="1">SUMIFS(СВЦЭМ!$J$40:$J$759,СВЦЭМ!$A$40:$A$759,$A345,СВЦЭМ!$B$39:$B$758,E$331)+'СЕТ СН'!$F$13</f>
        <v>0</v>
      </c>
      <c r="F345" s="36">
        <f ca="1">SUMIFS(СВЦЭМ!$J$40:$J$759,СВЦЭМ!$A$40:$A$759,$A345,СВЦЭМ!$B$39:$B$758,F$331)+'СЕТ СН'!$F$13</f>
        <v>0</v>
      </c>
      <c r="G345" s="36">
        <f ca="1">SUMIFS(СВЦЭМ!$J$40:$J$759,СВЦЭМ!$A$40:$A$759,$A345,СВЦЭМ!$B$39:$B$758,G$331)+'СЕТ СН'!$F$13</f>
        <v>0</v>
      </c>
      <c r="H345" s="36">
        <f ca="1">SUMIFS(СВЦЭМ!$J$40:$J$759,СВЦЭМ!$A$40:$A$759,$A345,СВЦЭМ!$B$39:$B$758,H$331)+'СЕТ СН'!$F$13</f>
        <v>0</v>
      </c>
      <c r="I345" s="36">
        <f ca="1">SUMIFS(СВЦЭМ!$J$40:$J$759,СВЦЭМ!$A$40:$A$759,$A345,СВЦЭМ!$B$39:$B$758,I$331)+'СЕТ СН'!$F$13</f>
        <v>0</v>
      </c>
      <c r="J345" s="36">
        <f ca="1">SUMIFS(СВЦЭМ!$J$40:$J$759,СВЦЭМ!$A$40:$A$759,$A345,СВЦЭМ!$B$39:$B$758,J$331)+'СЕТ СН'!$F$13</f>
        <v>0</v>
      </c>
      <c r="K345" s="36">
        <f ca="1">SUMIFS(СВЦЭМ!$J$40:$J$759,СВЦЭМ!$A$40:$A$759,$A345,СВЦЭМ!$B$39:$B$758,K$331)+'СЕТ СН'!$F$13</f>
        <v>0</v>
      </c>
      <c r="L345" s="36">
        <f ca="1">SUMIFS(СВЦЭМ!$J$40:$J$759,СВЦЭМ!$A$40:$A$759,$A345,СВЦЭМ!$B$39:$B$758,L$331)+'СЕТ СН'!$F$13</f>
        <v>0</v>
      </c>
      <c r="M345" s="36">
        <f ca="1">SUMIFS(СВЦЭМ!$J$40:$J$759,СВЦЭМ!$A$40:$A$759,$A345,СВЦЭМ!$B$39:$B$758,M$331)+'СЕТ СН'!$F$13</f>
        <v>0</v>
      </c>
      <c r="N345" s="36">
        <f ca="1">SUMIFS(СВЦЭМ!$J$40:$J$759,СВЦЭМ!$A$40:$A$759,$A345,СВЦЭМ!$B$39:$B$758,N$331)+'СЕТ СН'!$F$13</f>
        <v>0</v>
      </c>
      <c r="O345" s="36">
        <f ca="1">SUMIFS(СВЦЭМ!$J$40:$J$759,СВЦЭМ!$A$40:$A$759,$A345,СВЦЭМ!$B$39:$B$758,O$331)+'СЕТ СН'!$F$13</f>
        <v>0</v>
      </c>
      <c r="P345" s="36">
        <f ca="1">SUMIFS(СВЦЭМ!$J$40:$J$759,СВЦЭМ!$A$40:$A$759,$A345,СВЦЭМ!$B$39:$B$758,P$331)+'СЕТ СН'!$F$13</f>
        <v>0</v>
      </c>
      <c r="Q345" s="36">
        <f ca="1">SUMIFS(СВЦЭМ!$J$40:$J$759,СВЦЭМ!$A$40:$A$759,$A345,СВЦЭМ!$B$39:$B$758,Q$331)+'СЕТ СН'!$F$13</f>
        <v>0</v>
      </c>
      <c r="R345" s="36">
        <f ca="1">SUMIFS(СВЦЭМ!$J$40:$J$759,СВЦЭМ!$A$40:$A$759,$A345,СВЦЭМ!$B$39:$B$758,R$331)+'СЕТ СН'!$F$13</f>
        <v>0</v>
      </c>
      <c r="S345" s="36">
        <f ca="1">SUMIFS(СВЦЭМ!$J$40:$J$759,СВЦЭМ!$A$40:$A$759,$A345,СВЦЭМ!$B$39:$B$758,S$331)+'СЕТ СН'!$F$13</f>
        <v>0</v>
      </c>
      <c r="T345" s="36">
        <f ca="1">SUMIFS(СВЦЭМ!$J$40:$J$759,СВЦЭМ!$A$40:$A$759,$A345,СВЦЭМ!$B$39:$B$758,T$331)+'СЕТ СН'!$F$13</f>
        <v>0</v>
      </c>
      <c r="U345" s="36">
        <f ca="1">SUMIFS(СВЦЭМ!$J$40:$J$759,СВЦЭМ!$A$40:$A$759,$A345,СВЦЭМ!$B$39:$B$758,U$331)+'СЕТ СН'!$F$13</f>
        <v>0</v>
      </c>
      <c r="V345" s="36">
        <f ca="1">SUMIFS(СВЦЭМ!$J$40:$J$759,СВЦЭМ!$A$40:$A$759,$A345,СВЦЭМ!$B$39:$B$758,V$331)+'СЕТ СН'!$F$13</f>
        <v>0</v>
      </c>
      <c r="W345" s="36">
        <f ca="1">SUMIFS(СВЦЭМ!$J$40:$J$759,СВЦЭМ!$A$40:$A$759,$A345,СВЦЭМ!$B$39:$B$758,W$331)+'СЕТ СН'!$F$13</f>
        <v>0</v>
      </c>
      <c r="X345" s="36">
        <f ca="1">SUMIFS(СВЦЭМ!$J$40:$J$759,СВЦЭМ!$A$40:$A$759,$A345,СВЦЭМ!$B$39:$B$758,X$331)+'СЕТ СН'!$F$13</f>
        <v>0</v>
      </c>
      <c r="Y345" s="36">
        <f ca="1">SUMIFS(СВЦЭМ!$J$40:$J$759,СВЦЭМ!$A$40:$A$759,$A345,СВЦЭМ!$B$39:$B$758,Y$331)+'СЕТ СН'!$F$13</f>
        <v>0</v>
      </c>
    </row>
    <row r="346" spans="1:25" ht="15.75" hidden="1" x14ac:dyDescent="0.2">
      <c r="A346" s="35">
        <f t="shared" si="9"/>
        <v>45397</v>
      </c>
      <c r="B346" s="36">
        <f ca="1">SUMIFS(СВЦЭМ!$J$40:$J$759,СВЦЭМ!$A$40:$A$759,$A346,СВЦЭМ!$B$39:$B$758,B$331)+'СЕТ СН'!$F$13</f>
        <v>0</v>
      </c>
      <c r="C346" s="36">
        <f ca="1">SUMIFS(СВЦЭМ!$J$40:$J$759,СВЦЭМ!$A$40:$A$759,$A346,СВЦЭМ!$B$39:$B$758,C$331)+'СЕТ СН'!$F$13</f>
        <v>0</v>
      </c>
      <c r="D346" s="36">
        <f ca="1">SUMIFS(СВЦЭМ!$J$40:$J$759,СВЦЭМ!$A$40:$A$759,$A346,СВЦЭМ!$B$39:$B$758,D$331)+'СЕТ СН'!$F$13</f>
        <v>0</v>
      </c>
      <c r="E346" s="36">
        <f ca="1">SUMIFS(СВЦЭМ!$J$40:$J$759,СВЦЭМ!$A$40:$A$759,$A346,СВЦЭМ!$B$39:$B$758,E$331)+'СЕТ СН'!$F$13</f>
        <v>0</v>
      </c>
      <c r="F346" s="36">
        <f ca="1">SUMIFS(СВЦЭМ!$J$40:$J$759,СВЦЭМ!$A$40:$A$759,$A346,СВЦЭМ!$B$39:$B$758,F$331)+'СЕТ СН'!$F$13</f>
        <v>0</v>
      </c>
      <c r="G346" s="36">
        <f ca="1">SUMIFS(СВЦЭМ!$J$40:$J$759,СВЦЭМ!$A$40:$A$759,$A346,СВЦЭМ!$B$39:$B$758,G$331)+'СЕТ СН'!$F$13</f>
        <v>0</v>
      </c>
      <c r="H346" s="36">
        <f ca="1">SUMIFS(СВЦЭМ!$J$40:$J$759,СВЦЭМ!$A$40:$A$759,$A346,СВЦЭМ!$B$39:$B$758,H$331)+'СЕТ СН'!$F$13</f>
        <v>0</v>
      </c>
      <c r="I346" s="36">
        <f ca="1">SUMIFS(СВЦЭМ!$J$40:$J$759,СВЦЭМ!$A$40:$A$759,$A346,СВЦЭМ!$B$39:$B$758,I$331)+'СЕТ СН'!$F$13</f>
        <v>0</v>
      </c>
      <c r="J346" s="36">
        <f ca="1">SUMIFS(СВЦЭМ!$J$40:$J$759,СВЦЭМ!$A$40:$A$759,$A346,СВЦЭМ!$B$39:$B$758,J$331)+'СЕТ СН'!$F$13</f>
        <v>0</v>
      </c>
      <c r="K346" s="36">
        <f ca="1">SUMIFS(СВЦЭМ!$J$40:$J$759,СВЦЭМ!$A$40:$A$759,$A346,СВЦЭМ!$B$39:$B$758,K$331)+'СЕТ СН'!$F$13</f>
        <v>0</v>
      </c>
      <c r="L346" s="36">
        <f ca="1">SUMIFS(СВЦЭМ!$J$40:$J$759,СВЦЭМ!$A$40:$A$759,$A346,СВЦЭМ!$B$39:$B$758,L$331)+'СЕТ СН'!$F$13</f>
        <v>0</v>
      </c>
      <c r="M346" s="36">
        <f ca="1">SUMIFS(СВЦЭМ!$J$40:$J$759,СВЦЭМ!$A$40:$A$759,$A346,СВЦЭМ!$B$39:$B$758,M$331)+'СЕТ СН'!$F$13</f>
        <v>0</v>
      </c>
      <c r="N346" s="36">
        <f ca="1">SUMIFS(СВЦЭМ!$J$40:$J$759,СВЦЭМ!$A$40:$A$759,$A346,СВЦЭМ!$B$39:$B$758,N$331)+'СЕТ СН'!$F$13</f>
        <v>0</v>
      </c>
      <c r="O346" s="36">
        <f ca="1">SUMIFS(СВЦЭМ!$J$40:$J$759,СВЦЭМ!$A$40:$A$759,$A346,СВЦЭМ!$B$39:$B$758,O$331)+'СЕТ СН'!$F$13</f>
        <v>0</v>
      </c>
      <c r="P346" s="36">
        <f ca="1">SUMIFS(СВЦЭМ!$J$40:$J$759,СВЦЭМ!$A$40:$A$759,$A346,СВЦЭМ!$B$39:$B$758,P$331)+'СЕТ СН'!$F$13</f>
        <v>0</v>
      </c>
      <c r="Q346" s="36">
        <f ca="1">SUMIFS(СВЦЭМ!$J$40:$J$759,СВЦЭМ!$A$40:$A$759,$A346,СВЦЭМ!$B$39:$B$758,Q$331)+'СЕТ СН'!$F$13</f>
        <v>0</v>
      </c>
      <c r="R346" s="36">
        <f ca="1">SUMIFS(СВЦЭМ!$J$40:$J$759,СВЦЭМ!$A$40:$A$759,$A346,СВЦЭМ!$B$39:$B$758,R$331)+'СЕТ СН'!$F$13</f>
        <v>0</v>
      </c>
      <c r="S346" s="36">
        <f ca="1">SUMIFS(СВЦЭМ!$J$40:$J$759,СВЦЭМ!$A$40:$A$759,$A346,СВЦЭМ!$B$39:$B$758,S$331)+'СЕТ СН'!$F$13</f>
        <v>0</v>
      </c>
      <c r="T346" s="36">
        <f ca="1">SUMIFS(СВЦЭМ!$J$40:$J$759,СВЦЭМ!$A$40:$A$759,$A346,СВЦЭМ!$B$39:$B$758,T$331)+'СЕТ СН'!$F$13</f>
        <v>0</v>
      </c>
      <c r="U346" s="36">
        <f ca="1">SUMIFS(СВЦЭМ!$J$40:$J$759,СВЦЭМ!$A$40:$A$759,$A346,СВЦЭМ!$B$39:$B$758,U$331)+'СЕТ СН'!$F$13</f>
        <v>0</v>
      </c>
      <c r="V346" s="36">
        <f ca="1">SUMIFS(СВЦЭМ!$J$40:$J$759,СВЦЭМ!$A$40:$A$759,$A346,СВЦЭМ!$B$39:$B$758,V$331)+'СЕТ СН'!$F$13</f>
        <v>0</v>
      </c>
      <c r="W346" s="36">
        <f ca="1">SUMIFS(СВЦЭМ!$J$40:$J$759,СВЦЭМ!$A$40:$A$759,$A346,СВЦЭМ!$B$39:$B$758,W$331)+'СЕТ СН'!$F$13</f>
        <v>0</v>
      </c>
      <c r="X346" s="36">
        <f ca="1">SUMIFS(СВЦЭМ!$J$40:$J$759,СВЦЭМ!$A$40:$A$759,$A346,СВЦЭМ!$B$39:$B$758,X$331)+'СЕТ СН'!$F$13</f>
        <v>0</v>
      </c>
      <c r="Y346" s="36">
        <f ca="1">SUMIFS(СВЦЭМ!$J$40:$J$759,СВЦЭМ!$A$40:$A$759,$A346,СВЦЭМ!$B$39:$B$758,Y$331)+'СЕТ СН'!$F$13</f>
        <v>0</v>
      </c>
    </row>
    <row r="347" spans="1:25" ht="15.75" hidden="1" x14ac:dyDescent="0.2">
      <c r="A347" s="35">
        <f t="shared" si="9"/>
        <v>45398</v>
      </c>
      <c r="B347" s="36">
        <f ca="1">SUMIFS(СВЦЭМ!$J$40:$J$759,СВЦЭМ!$A$40:$A$759,$A347,СВЦЭМ!$B$39:$B$758,B$331)+'СЕТ СН'!$F$13</f>
        <v>0</v>
      </c>
      <c r="C347" s="36">
        <f ca="1">SUMIFS(СВЦЭМ!$J$40:$J$759,СВЦЭМ!$A$40:$A$759,$A347,СВЦЭМ!$B$39:$B$758,C$331)+'СЕТ СН'!$F$13</f>
        <v>0</v>
      </c>
      <c r="D347" s="36">
        <f ca="1">SUMIFS(СВЦЭМ!$J$40:$J$759,СВЦЭМ!$A$40:$A$759,$A347,СВЦЭМ!$B$39:$B$758,D$331)+'СЕТ СН'!$F$13</f>
        <v>0</v>
      </c>
      <c r="E347" s="36">
        <f ca="1">SUMIFS(СВЦЭМ!$J$40:$J$759,СВЦЭМ!$A$40:$A$759,$A347,СВЦЭМ!$B$39:$B$758,E$331)+'СЕТ СН'!$F$13</f>
        <v>0</v>
      </c>
      <c r="F347" s="36">
        <f ca="1">SUMIFS(СВЦЭМ!$J$40:$J$759,СВЦЭМ!$A$40:$A$759,$A347,СВЦЭМ!$B$39:$B$758,F$331)+'СЕТ СН'!$F$13</f>
        <v>0</v>
      </c>
      <c r="G347" s="36">
        <f ca="1">SUMIFS(СВЦЭМ!$J$40:$J$759,СВЦЭМ!$A$40:$A$759,$A347,СВЦЭМ!$B$39:$B$758,G$331)+'СЕТ СН'!$F$13</f>
        <v>0</v>
      </c>
      <c r="H347" s="36">
        <f ca="1">SUMIFS(СВЦЭМ!$J$40:$J$759,СВЦЭМ!$A$40:$A$759,$A347,СВЦЭМ!$B$39:$B$758,H$331)+'СЕТ СН'!$F$13</f>
        <v>0</v>
      </c>
      <c r="I347" s="36">
        <f ca="1">SUMIFS(СВЦЭМ!$J$40:$J$759,СВЦЭМ!$A$40:$A$759,$A347,СВЦЭМ!$B$39:$B$758,I$331)+'СЕТ СН'!$F$13</f>
        <v>0</v>
      </c>
      <c r="J347" s="36">
        <f ca="1">SUMIFS(СВЦЭМ!$J$40:$J$759,СВЦЭМ!$A$40:$A$759,$A347,СВЦЭМ!$B$39:$B$758,J$331)+'СЕТ СН'!$F$13</f>
        <v>0</v>
      </c>
      <c r="K347" s="36">
        <f ca="1">SUMIFS(СВЦЭМ!$J$40:$J$759,СВЦЭМ!$A$40:$A$759,$A347,СВЦЭМ!$B$39:$B$758,K$331)+'СЕТ СН'!$F$13</f>
        <v>0</v>
      </c>
      <c r="L347" s="36">
        <f ca="1">SUMIFS(СВЦЭМ!$J$40:$J$759,СВЦЭМ!$A$40:$A$759,$A347,СВЦЭМ!$B$39:$B$758,L$331)+'СЕТ СН'!$F$13</f>
        <v>0</v>
      </c>
      <c r="M347" s="36">
        <f ca="1">SUMIFS(СВЦЭМ!$J$40:$J$759,СВЦЭМ!$A$40:$A$759,$A347,СВЦЭМ!$B$39:$B$758,M$331)+'СЕТ СН'!$F$13</f>
        <v>0</v>
      </c>
      <c r="N347" s="36">
        <f ca="1">SUMIFS(СВЦЭМ!$J$40:$J$759,СВЦЭМ!$A$40:$A$759,$A347,СВЦЭМ!$B$39:$B$758,N$331)+'СЕТ СН'!$F$13</f>
        <v>0</v>
      </c>
      <c r="O347" s="36">
        <f ca="1">SUMIFS(СВЦЭМ!$J$40:$J$759,СВЦЭМ!$A$40:$A$759,$A347,СВЦЭМ!$B$39:$B$758,O$331)+'СЕТ СН'!$F$13</f>
        <v>0</v>
      </c>
      <c r="P347" s="36">
        <f ca="1">SUMIFS(СВЦЭМ!$J$40:$J$759,СВЦЭМ!$A$40:$A$759,$A347,СВЦЭМ!$B$39:$B$758,P$331)+'СЕТ СН'!$F$13</f>
        <v>0</v>
      </c>
      <c r="Q347" s="36">
        <f ca="1">SUMIFS(СВЦЭМ!$J$40:$J$759,СВЦЭМ!$A$40:$A$759,$A347,СВЦЭМ!$B$39:$B$758,Q$331)+'СЕТ СН'!$F$13</f>
        <v>0</v>
      </c>
      <c r="R347" s="36">
        <f ca="1">SUMIFS(СВЦЭМ!$J$40:$J$759,СВЦЭМ!$A$40:$A$759,$A347,СВЦЭМ!$B$39:$B$758,R$331)+'СЕТ СН'!$F$13</f>
        <v>0</v>
      </c>
      <c r="S347" s="36">
        <f ca="1">SUMIFS(СВЦЭМ!$J$40:$J$759,СВЦЭМ!$A$40:$A$759,$A347,СВЦЭМ!$B$39:$B$758,S$331)+'СЕТ СН'!$F$13</f>
        <v>0</v>
      </c>
      <c r="T347" s="36">
        <f ca="1">SUMIFS(СВЦЭМ!$J$40:$J$759,СВЦЭМ!$A$40:$A$759,$A347,СВЦЭМ!$B$39:$B$758,T$331)+'СЕТ СН'!$F$13</f>
        <v>0</v>
      </c>
      <c r="U347" s="36">
        <f ca="1">SUMIFS(СВЦЭМ!$J$40:$J$759,СВЦЭМ!$A$40:$A$759,$A347,СВЦЭМ!$B$39:$B$758,U$331)+'СЕТ СН'!$F$13</f>
        <v>0</v>
      </c>
      <c r="V347" s="36">
        <f ca="1">SUMIFS(СВЦЭМ!$J$40:$J$759,СВЦЭМ!$A$40:$A$759,$A347,СВЦЭМ!$B$39:$B$758,V$331)+'СЕТ СН'!$F$13</f>
        <v>0</v>
      </c>
      <c r="W347" s="36">
        <f ca="1">SUMIFS(СВЦЭМ!$J$40:$J$759,СВЦЭМ!$A$40:$A$759,$A347,СВЦЭМ!$B$39:$B$758,W$331)+'СЕТ СН'!$F$13</f>
        <v>0</v>
      </c>
      <c r="X347" s="36">
        <f ca="1">SUMIFS(СВЦЭМ!$J$40:$J$759,СВЦЭМ!$A$40:$A$759,$A347,СВЦЭМ!$B$39:$B$758,X$331)+'СЕТ СН'!$F$13</f>
        <v>0</v>
      </c>
      <c r="Y347" s="36">
        <f ca="1">SUMIFS(СВЦЭМ!$J$40:$J$759,СВЦЭМ!$A$40:$A$759,$A347,СВЦЭМ!$B$39:$B$758,Y$331)+'СЕТ СН'!$F$13</f>
        <v>0</v>
      </c>
    </row>
    <row r="348" spans="1:25" ht="15.75" hidden="1" x14ac:dyDescent="0.2">
      <c r="A348" s="35">
        <f t="shared" si="9"/>
        <v>45399</v>
      </c>
      <c r="B348" s="36">
        <f ca="1">SUMIFS(СВЦЭМ!$J$40:$J$759,СВЦЭМ!$A$40:$A$759,$A348,СВЦЭМ!$B$39:$B$758,B$331)+'СЕТ СН'!$F$13</f>
        <v>0</v>
      </c>
      <c r="C348" s="36">
        <f ca="1">SUMIFS(СВЦЭМ!$J$40:$J$759,СВЦЭМ!$A$40:$A$759,$A348,СВЦЭМ!$B$39:$B$758,C$331)+'СЕТ СН'!$F$13</f>
        <v>0</v>
      </c>
      <c r="D348" s="36">
        <f ca="1">SUMIFS(СВЦЭМ!$J$40:$J$759,СВЦЭМ!$A$40:$A$759,$A348,СВЦЭМ!$B$39:$B$758,D$331)+'СЕТ СН'!$F$13</f>
        <v>0</v>
      </c>
      <c r="E348" s="36">
        <f ca="1">SUMIFS(СВЦЭМ!$J$40:$J$759,СВЦЭМ!$A$40:$A$759,$A348,СВЦЭМ!$B$39:$B$758,E$331)+'СЕТ СН'!$F$13</f>
        <v>0</v>
      </c>
      <c r="F348" s="36">
        <f ca="1">SUMIFS(СВЦЭМ!$J$40:$J$759,СВЦЭМ!$A$40:$A$759,$A348,СВЦЭМ!$B$39:$B$758,F$331)+'СЕТ СН'!$F$13</f>
        <v>0</v>
      </c>
      <c r="G348" s="36">
        <f ca="1">SUMIFS(СВЦЭМ!$J$40:$J$759,СВЦЭМ!$A$40:$A$759,$A348,СВЦЭМ!$B$39:$B$758,G$331)+'СЕТ СН'!$F$13</f>
        <v>0</v>
      </c>
      <c r="H348" s="36">
        <f ca="1">SUMIFS(СВЦЭМ!$J$40:$J$759,СВЦЭМ!$A$40:$A$759,$A348,СВЦЭМ!$B$39:$B$758,H$331)+'СЕТ СН'!$F$13</f>
        <v>0</v>
      </c>
      <c r="I348" s="36">
        <f ca="1">SUMIFS(СВЦЭМ!$J$40:$J$759,СВЦЭМ!$A$40:$A$759,$A348,СВЦЭМ!$B$39:$B$758,I$331)+'СЕТ СН'!$F$13</f>
        <v>0</v>
      </c>
      <c r="J348" s="36">
        <f ca="1">SUMIFS(СВЦЭМ!$J$40:$J$759,СВЦЭМ!$A$40:$A$759,$A348,СВЦЭМ!$B$39:$B$758,J$331)+'СЕТ СН'!$F$13</f>
        <v>0</v>
      </c>
      <c r="K348" s="36">
        <f ca="1">SUMIFS(СВЦЭМ!$J$40:$J$759,СВЦЭМ!$A$40:$A$759,$A348,СВЦЭМ!$B$39:$B$758,K$331)+'СЕТ СН'!$F$13</f>
        <v>0</v>
      </c>
      <c r="L348" s="36">
        <f ca="1">SUMIFS(СВЦЭМ!$J$40:$J$759,СВЦЭМ!$A$40:$A$759,$A348,СВЦЭМ!$B$39:$B$758,L$331)+'СЕТ СН'!$F$13</f>
        <v>0</v>
      </c>
      <c r="M348" s="36">
        <f ca="1">SUMIFS(СВЦЭМ!$J$40:$J$759,СВЦЭМ!$A$40:$A$759,$A348,СВЦЭМ!$B$39:$B$758,M$331)+'СЕТ СН'!$F$13</f>
        <v>0</v>
      </c>
      <c r="N348" s="36">
        <f ca="1">SUMIFS(СВЦЭМ!$J$40:$J$759,СВЦЭМ!$A$40:$A$759,$A348,СВЦЭМ!$B$39:$B$758,N$331)+'СЕТ СН'!$F$13</f>
        <v>0</v>
      </c>
      <c r="O348" s="36">
        <f ca="1">SUMIFS(СВЦЭМ!$J$40:$J$759,СВЦЭМ!$A$40:$A$759,$A348,СВЦЭМ!$B$39:$B$758,O$331)+'СЕТ СН'!$F$13</f>
        <v>0</v>
      </c>
      <c r="P348" s="36">
        <f ca="1">SUMIFS(СВЦЭМ!$J$40:$J$759,СВЦЭМ!$A$40:$A$759,$A348,СВЦЭМ!$B$39:$B$758,P$331)+'СЕТ СН'!$F$13</f>
        <v>0</v>
      </c>
      <c r="Q348" s="36">
        <f ca="1">SUMIFS(СВЦЭМ!$J$40:$J$759,СВЦЭМ!$A$40:$A$759,$A348,СВЦЭМ!$B$39:$B$758,Q$331)+'СЕТ СН'!$F$13</f>
        <v>0</v>
      </c>
      <c r="R348" s="36">
        <f ca="1">SUMIFS(СВЦЭМ!$J$40:$J$759,СВЦЭМ!$A$40:$A$759,$A348,СВЦЭМ!$B$39:$B$758,R$331)+'СЕТ СН'!$F$13</f>
        <v>0</v>
      </c>
      <c r="S348" s="36">
        <f ca="1">SUMIFS(СВЦЭМ!$J$40:$J$759,СВЦЭМ!$A$40:$A$759,$A348,СВЦЭМ!$B$39:$B$758,S$331)+'СЕТ СН'!$F$13</f>
        <v>0</v>
      </c>
      <c r="T348" s="36">
        <f ca="1">SUMIFS(СВЦЭМ!$J$40:$J$759,СВЦЭМ!$A$40:$A$759,$A348,СВЦЭМ!$B$39:$B$758,T$331)+'СЕТ СН'!$F$13</f>
        <v>0</v>
      </c>
      <c r="U348" s="36">
        <f ca="1">SUMIFS(СВЦЭМ!$J$40:$J$759,СВЦЭМ!$A$40:$A$759,$A348,СВЦЭМ!$B$39:$B$758,U$331)+'СЕТ СН'!$F$13</f>
        <v>0</v>
      </c>
      <c r="V348" s="36">
        <f ca="1">SUMIFS(СВЦЭМ!$J$40:$J$759,СВЦЭМ!$A$40:$A$759,$A348,СВЦЭМ!$B$39:$B$758,V$331)+'СЕТ СН'!$F$13</f>
        <v>0</v>
      </c>
      <c r="W348" s="36">
        <f ca="1">SUMIFS(СВЦЭМ!$J$40:$J$759,СВЦЭМ!$A$40:$A$759,$A348,СВЦЭМ!$B$39:$B$758,W$331)+'СЕТ СН'!$F$13</f>
        <v>0</v>
      </c>
      <c r="X348" s="36">
        <f ca="1">SUMIFS(СВЦЭМ!$J$40:$J$759,СВЦЭМ!$A$40:$A$759,$A348,СВЦЭМ!$B$39:$B$758,X$331)+'СЕТ СН'!$F$13</f>
        <v>0</v>
      </c>
      <c r="Y348" s="36">
        <f ca="1">SUMIFS(СВЦЭМ!$J$40:$J$759,СВЦЭМ!$A$40:$A$759,$A348,СВЦЭМ!$B$39:$B$758,Y$331)+'СЕТ СН'!$F$13</f>
        <v>0</v>
      </c>
    </row>
    <row r="349" spans="1:25" ht="15.75" hidden="1" x14ac:dyDescent="0.2">
      <c r="A349" s="35">
        <f t="shared" si="9"/>
        <v>45400</v>
      </c>
      <c r="B349" s="36">
        <f ca="1">SUMIFS(СВЦЭМ!$J$40:$J$759,СВЦЭМ!$A$40:$A$759,$A349,СВЦЭМ!$B$39:$B$758,B$331)+'СЕТ СН'!$F$13</f>
        <v>0</v>
      </c>
      <c r="C349" s="36">
        <f ca="1">SUMIFS(СВЦЭМ!$J$40:$J$759,СВЦЭМ!$A$40:$A$759,$A349,СВЦЭМ!$B$39:$B$758,C$331)+'СЕТ СН'!$F$13</f>
        <v>0</v>
      </c>
      <c r="D349" s="36">
        <f ca="1">SUMIFS(СВЦЭМ!$J$40:$J$759,СВЦЭМ!$A$40:$A$759,$A349,СВЦЭМ!$B$39:$B$758,D$331)+'СЕТ СН'!$F$13</f>
        <v>0</v>
      </c>
      <c r="E349" s="36">
        <f ca="1">SUMIFS(СВЦЭМ!$J$40:$J$759,СВЦЭМ!$A$40:$A$759,$A349,СВЦЭМ!$B$39:$B$758,E$331)+'СЕТ СН'!$F$13</f>
        <v>0</v>
      </c>
      <c r="F349" s="36">
        <f ca="1">SUMIFS(СВЦЭМ!$J$40:$J$759,СВЦЭМ!$A$40:$A$759,$A349,СВЦЭМ!$B$39:$B$758,F$331)+'СЕТ СН'!$F$13</f>
        <v>0</v>
      </c>
      <c r="G349" s="36">
        <f ca="1">SUMIFS(СВЦЭМ!$J$40:$J$759,СВЦЭМ!$A$40:$A$759,$A349,СВЦЭМ!$B$39:$B$758,G$331)+'СЕТ СН'!$F$13</f>
        <v>0</v>
      </c>
      <c r="H349" s="36">
        <f ca="1">SUMIFS(СВЦЭМ!$J$40:$J$759,СВЦЭМ!$A$40:$A$759,$A349,СВЦЭМ!$B$39:$B$758,H$331)+'СЕТ СН'!$F$13</f>
        <v>0</v>
      </c>
      <c r="I349" s="36">
        <f ca="1">SUMIFS(СВЦЭМ!$J$40:$J$759,СВЦЭМ!$A$40:$A$759,$A349,СВЦЭМ!$B$39:$B$758,I$331)+'СЕТ СН'!$F$13</f>
        <v>0</v>
      </c>
      <c r="J349" s="36">
        <f ca="1">SUMIFS(СВЦЭМ!$J$40:$J$759,СВЦЭМ!$A$40:$A$759,$A349,СВЦЭМ!$B$39:$B$758,J$331)+'СЕТ СН'!$F$13</f>
        <v>0</v>
      </c>
      <c r="K349" s="36">
        <f ca="1">SUMIFS(СВЦЭМ!$J$40:$J$759,СВЦЭМ!$A$40:$A$759,$A349,СВЦЭМ!$B$39:$B$758,K$331)+'СЕТ СН'!$F$13</f>
        <v>0</v>
      </c>
      <c r="L349" s="36">
        <f ca="1">SUMIFS(СВЦЭМ!$J$40:$J$759,СВЦЭМ!$A$40:$A$759,$A349,СВЦЭМ!$B$39:$B$758,L$331)+'СЕТ СН'!$F$13</f>
        <v>0</v>
      </c>
      <c r="M349" s="36">
        <f ca="1">SUMIFS(СВЦЭМ!$J$40:$J$759,СВЦЭМ!$A$40:$A$759,$A349,СВЦЭМ!$B$39:$B$758,M$331)+'СЕТ СН'!$F$13</f>
        <v>0</v>
      </c>
      <c r="N349" s="36">
        <f ca="1">SUMIFS(СВЦЭМ!$J$40:$J$759,СВЦЭМ!$A$40:$A$759,$A349,СВЦЭМ!$B$39:$B$758,N$331)+'СЕТ СН'!$F$13</f>
        <v>0</v>
      </c>
      <c r="O349" s="36">
        <f ca="1">SUMIFS(СВЦЭМ!$J$40:$J$759,СВЦЭМ!$A$40:$A$759,$A349,СВЦЭМ!$B$39:$B$758,O$331)+'СЕТ СН'!$F$13</f>
        <v>0</v>
      </c>
      <c r="P349" s="36">
        <f ca="1">SUMIFS(СВЦЭМ!$J$40:$J$759,СВЦЭМ!$A$40:$A$759,$A349,СВЦЭМ!$B$39:$B$758,P$331)+'СЕТ СН'!$F$13</f>
        <v>0</v>
      </c>
      <c r="Q349" s="36">
        <f ca="1">SUMIFS(СВЦЭМ!$J$40:$J$759,СВЦЭМ!$A$40:$A$759,$A349,СВЦЭМ!$B$39:$B$758,Q$331)+'СЕТ СН'!$F$13</f>
        <v>0</v>
      </c>
      <c r="R349" s="36">
        <f ca="1">SUMIFS(СВЦЭМ!$J$40:$J$759,СВЦЭМ!$A$40:$A$759,$A349,СВЦЭМ!$B$39:$B$758,R$331)+'СЕТ СН'!$F$13</f>
        <v>0</v>
      </c>
      <c r="S349" s="36">
        <f ca="1">SUMIFS(СВЦЭМ!$J$40:$J$759,СВЦЭМ!$A$40:$A$759,$A349,СВЦЭМ!$B$39:$B$758,S$331)+'СЕТ СН'!$F$13</f>
        <v>0</v>
      </c>
      <c r="T349" s="36">
        <f ca="1">SUMIFS(СВЦЭМ!$J$40:$J$759,СВЦЭМ!$A$40:$A$759,$A349,СВЦЭМ!$B$39:$B$758,T$331)+'СЕТ СН'!$F$13</f>
        <v>0</v>
      </c>
      <c r="U349" s="36">
        <f ca="1">SUMIFS(СВЦЭМ!$J$40:$J$759,СВЦЭМ!$A$40:$A$759,$A349,СВЦЭМ!$B$39:$B$758,U$331)+'СЕТ СН'!$F$13</f>
        <v>0</v>
      </c>
      <c r="V349" s="36">
        <f ca="1">SUMIFS(СВЦЭМ!$J$40:$J$759,СВЦЭМ!$A$40:$A$759,$A349,СВЦЭМ!$B$39:$B$758,V$331)+'СЕТ СН'!$F$13</f>
        <v>0</v>
      </c>
      <c r="W349" s="36">
        <f ca="1">SUMIFS(СВЦЭМ!$J$40:$J$759,СВЦЭМ!$A$40:$A$759,$A349,СВЦЭМ!$B$39:$B$758,W$331)+'СЕТ СН'!$F$13</f>
        <v>0</v>
      </c>
      <c r="X349" s="36">
        <f ca="1">SUMIFS(СВЦЭМ!$J$40:$J$759,СВЦЭМ!$A$40:$A$759,$A349,СВЦЭМ!$B$39:$B$758,X$331)+'СЕТ СН'!$F$13</f>
        <v>0</v>
      </c>
      <c r="Y349" s="36">
        <f ca="1">SUMIFS(СВЦЭМ!$J$40:$J$759,СВЦЭМ!$A$40:$A$759,$A349,СВЦЭМ!$B$39:$B$758,Y$331)+'СЕТ СН'!$F$13</f>
        <v>0</v>
      </c>
    </row>
    <row r="350" spans="1:25" ht="15.75" hidden="1" x14ac:dyDescent="0.2">
      <c r="A350" s="35">
        <f t="shared" si="9"/>
        <v>45401</v>
      </c>
      <c r="B350" s="36">
        <f ca="1">SUMIFS(СВЦЭМ!$J$40:$J$759,СВЦЭМ!$A$40:$A$759,$A350,СВЦЭМ!$B$39:$B$758,B$331)+'СЕТ СН'!$F$13</f>
        <v>0</v>
      </c>
      <c r="C350" s="36">
        <f ca="1">SUMIFS(СВЦЭМ!$J$40:$J$759,СВЦЭМ!$A$40:$A$759,$A350,СВЦЭМ!$B$39:$B$758,C$331)+'СЕТ СН'!$F$13</f>
        <v>0</v>
      </c>
      <c r="D350" s="36">
        <f ca="1">SUMIFS(СВЦЭМ!$J$40:$J$759,СВЦЭМ!$A$40:$A$759,$A350,СВЦЭМ!$B$39:$B$758,D$331)+'СЕТ СН'!$F$13</f>
        <v>0</v>
      </c>
      <c r="E350" s="36">
        <f ca="1">SUMIFS(СВЦЭМ!$J$40:$J$759,СВЦЭМ!$A$40:$A$759,$A350,СВЦЭМ!$B$39:$B$758,E$331)+'СЕТ СН'!$F$13</f>
        <v>0</v>
      </c>
      <c r="F350" s="36">
        <f ca="1">SUMIFS(СВЦЭМ!$J$40:$J$759,СВЦЭМ!$A$40:$A$759,$A350,СВЦЭМ!$B$39:$B$758,F$331)+'СЕТ СН'!$F$13</f>
        <v>0</v>
      </c>
      <c r="G350" s="36">
        <f ca="1">SUMIFS(СВЦЭМ!$J$40:$J$759,СВЦЭМ!$A$40:$A$759,$A350,СВЦЭМ!$B$39:$B$758,G$331)+'СЕТ СН'!$F$13</f>
        <v>0</v>
      </c>
      <c r="H350" s="36">
        <f ca="1">SUMIFS(СВЦЭМ!$J$40:$J$759,СВЦЭМ!$A$40:$A$759,$A350,СВЦЭМ!$B$39:$B$758,H$331)+'СЕТ СН'!$F$13</f>
        <v>0</v>
      </c>
      <c r="I350" s="36">
        <f ca="1">SUMIFS(СВЦЭМ!$J$40:$J$759,СВЦЭМ!$A$40:$A$759,$A350,СВЦЭМ!$B$39:$B$758,I$331)+'СЕТ СН'!$F$13</f>
        <v>0</v>
      </c>
      <c r="J350" s="36">
        <f ca="1">SUMIFS(СВЦЭМ!$J$40:$J$759,СВЦЭМ!$A$40:$A$759,$A350,СВЦЭМ!$B$39:$B$758,J$331)+'СЕТ СН'!$F$13</f>
        <v>0</v>
      </c>
      <c r="K350" s="36">
        <f ca="1">SUMIFS(СВЦЭМ!$J$40:$J$759,СВЦЭМ!$A$40:$A$759,$A350,СВЦЭМ!$B$39:$B$758,K$331)+'СЕТ СН'!$F$13</f>
        <v>0</v>
      </c>
      <c r="L350" s="36">
        <f ca="1">SUMIFS(СВЦЭМ!$J$40:$J$759,СВЦЭМ!$A$40:$A$759,$A350,СВЦЭМ!$B$39:$B$758,L$331)+'СЕТ СН'!$F$13</f>
        <v>0</v>
      </c>
      <c r="M350" s="36">
        <f ca="1">SUMIFS(СВЦЭМ!$J$40:$J$759,СВЦЭМ!$A$40:$A$759,$A350,СВЦЭМ!$B$39:$B$758,M$331)+'СЕТ СН'!$F$13</f>
        <v>0</v>
      </c>
      <c r="N350" s="36">
        <f ca="1">SUMIFS(СВЦЭМ!$J$40:$J$759,СВЦЭМ!$A$40:$A$759,$A350,СВЦЭМ!$B$39:$B$758,N$331)+'СЕТ СН'!$F$13</f>
        <v>0</v>
      </c>
      <c r="O350" s="36">
        <f ca="1">SUMIFS(СВЦЭМ!$J$40:$J$759,СВЦЭМ!$A$40:$A$759,$A350,СВЦЭМ!$B$39:$B$758,O$331)+'СЕТ СН'!$F$13</f>
        <v>0</v>
      </c>
      <c r="P350" s="36">
        <f ca="1">SUMIFS(СВЦЭМ!$J$40:$J$759,СВЦЭМ!$A$40:$A$759,$A350,СВЦЭМ!$B$39:$B$758,P$331)+'СЕТ СН'!$F$13</f>
        <v>0</v>
      </c>
      <c r="Q350" s="36">
        <f ca="1">SUMIFS(СВЦЭМ!$J$40:$J$759,СВЦЭМ!$A$40:$A$759,$A350,СВЦЭМ!$B$39:$B$758,Q$331)+'СЕТ СН'!$F$13</f>
        <v>0</v>
      </c>
      <c r="R350" s="36">
        <f ca="1">SUMIFS(СВЦЭМ!$J$40:$J$759,СВЦЭМ!$A$40:$A$759,$A350,СВЦЭМ!$B$39:$B$758,R$331)+'СЕТ СН'!$F$13</f>
        <v>0</v>
      </c>
      <c r="S350" s="36">
        <f ca="1">SUMIFS(СВЦЭМ!$J$40:$J$759,СВЦЭМ!$A$40:$A$759,$A350,СВЦЭМ!$B$39:$B$758,S$331)+'СЕТ СН'!$F$13</f>
        <v>0</v>
      </c>
      <c r="T350" s="36">
        <f ca="1">SUMIFS(СВЦЭМ!$J$40:$J$759,СВЦЭМ!$A$40:$A$759,$A350,СВЦЭМ!$B$39:$B$758,T$331)+'СЕТ СН'!$F$13</f>
        <v>0</v>
      </c>
      <c r="U350" s="36">
        <f ca="1">SUMIFS(СВЦЭМ!$J$40:$J$759,СВЦЭМ!$A$40:$A$759,$A350,СВЦЭМ!$B$39:$B$758,U$331)+'СЕТ СН'!$F$13</f>
        <v>0</v>
      </c>
      <c r="V350" s="36">
        <f ca="1">SUMIFS(СВЦЭМ!$J$40:$J$759,СВЦЭМ!$A$40:$A$759,$A350,СВЦЭМ!$B$39:$B$758,V$331)+'СЕТ СН'!$F$13</f>
        <v>0</v>
      </c>
      <c r="W350" s="36">
        <f ca="1">SUMIFS(СВЦЭМ!$J$40:$J$759,СВЦЭМ!$A$40:$A$759,$A350,СВЦЭМ!$B$39:$B$758,W$331)+'СЕТ СН'!$F$13</f>
        <v>0</v>
      </c>
      <c r="X350" s="36">
        <f ca="1">SUMIFS(СВЦЭМ!$J$40:$J$759,СВЦЭМ!$A$40:$A$759,$A350,СВЦЭМ!$B$39:$B$758,X$331)+'СЕТ СН'!$F$13</f>
        <v>0</v>
      </c>
      <c r="Y350" s="36">
        <f ca="1">SUMIFS(СВЦЭМ!$J$40:$J$759,СВЦЭМ!$A$40:$A$759,$A350,СВЦЭМ!$B$39:$B$758,Y$331)+'СЕТ СН'!$F$13</f>
        <v>0</v>
      </c>
    </row>
    <row r="351" spans="1:25" ht="15.75" hidden="1" x14ac:dyDescent="0.2">
      <c r="A351" s="35">
        <f t="shared" si="9"/>
        <v>45402</v>
      </c>
      <c r="B351" s="36">
        <f ca="1">SUMIFS(СВЦЭМ!$J$40:$J$759,СВЦЭМ!$A$40:$A$759,$A351,СВЦЭМ!$B$39:$B$758,B$331)+'СЕТ СН'!$F$13</f>
        <v>0</v>
      </c>
      <c r="C351" s="36">
        <f ca="1">SUMIFS(СВЦЭМ!$J$40:$J$759,СВЦЭМ!$A$40:$A$759,$A351,СВЦЭМ!$B$39:$B$758,C$331)+'СЕТ СН'!$F$13</f>
        <v>0</v>
      </c>
      <c r="D351" s="36">
        <f ca="1">SUMIFS(СВЦЭМ!$J$40:$J$759,СВЦЭМ!$A$40:$A$759,$A351,СВЦЭМ!$B$39:$B$758,D$331)+'СЕТ СН'!$F$13</f>
        <v>0</v>
      </c>
      <c r="E351" s="36">
        <f ca="1">SUMIFS(СВЦЭМ!$J$40:$J$759,СВЦЭМ!$A$40:$A$759,$A351,СВЦЭМ!$B$39:$B$758,E$331)+'СЕТ СН'!$F$13</f>
        <v>0</v>
      </c>
      <c r="F351" s="36">
        <f ca="1">SUMIFS(СВЦЭМ!$J$40:$J$759,СВЦЭМ!$A$40:$A$759,$A351,СВЦЭМ!$B$39:$B$758,F$331)+'СЕТ СН'!$F$13</f>
        <v>0</v>
      </c>
      <c r="G351" s="36">
        <f ca="1">SUMIFS(СВЦЭМ!$J$40:$J$759,СВЦЭМ!$A$40:$A$759,$A351,СВЦЭМ!$B$39:$B$758,G$331)+'СЕТ СН'!$F$13</f>
        <v>0</v>
      </c>
      <c r="H351" s="36">
        <f ca="1">SUMIFS(СВЦЭМ!$J$40:$J$759,СВЦЭМ!$A$40:$A$759,$A351,СВЦЭМ!$B$39:$B$758,H$331)+'СЕТ СН'!$F$13</f>
        <v>0</v>
      </c>
      <c r="I351" s="36">
        <f ca="1">SUMIFS(СВЦЭМ!$J$40:$J$759,СВЦЭМ!$A$40:$A$759,$A351,СВЦЭМ!$B$39:$B$758,I$331)+'СЕТ СН'!$F$13</f>
        <v>0</v>
      </c>
      <c r="J351" s="36">
        <f ca="1">SUMIFS(СВЦЭМ!$J$40:$J$759,СВЦЭМ!$A$40:$A$759,$A351,СВЦЭМ!$B$39:$B$758,J$331)+'СЕТ СН'!$F$13</f>
        <v>0</v>
      </c>
      <c r="K351" s="36">
        <f ca="1">SUMIFS(СВЦЭМ!$J$40:$J$759,СВЦЭМ!$A$40:$A$759,$A351,СВЦЭМ!$B$39:$B$758,K$331)+'СЕТ СН'!$F$13</f>
        <v>0</v>
      </c>
      <c r="L351" s="36">
        <f ca="1">SUMIFS(СВЦЭМ!$J$40:$J$759,СВЦЭМ!$A$40:$A$759,$A351,СВЦЭМ!$B$39:$B$758,L$331)+'СЕТ СН'!$F$13</f>
        <v>0</v>
      </c>
      <c r="M351" s="36">
        <f ca="1">SUMIFS(СВЦЭМ!$J$40:$J$759,СВЦЭМ!$A$40:$A$759,$A351,СВЦЭМ!$B$39:$B$758,M$331)+'СЕТ СН'!$F$13</f>
        <v>0</v>
      </c>
      <c r="N351" s="36">
        <f ca="1">SUMIFS(СВЦЭМ!$J$40:$J$759,СВЦЭМ!$A$40:$A$759,$A351,СВЦЭМ!$B$39:$B$758,N$331)+'СЕТ СН'!$F$13</f>
        <v>0</v>
      </c>
      <c r="O351" s="36">
        <f ca="1">SUMIFS(СВЦЭМ!$J$40:$J$759,СВЦЭМ!$A$40:$A$759,$A351,СВЦЭМ!$B$39:$B$758,O$331)+'СЕТ СН'!$F$13</f>
        <v>0</v>
      </c>
      <c r="P351" s="36">
        <f ca="1">SUMIFS(СВЦЭМ!$J$40:$J$759,СВЦЭМ!$A$40:$A$759,$A351,СВЦЭМ!$B$39:$B$758,P$331)+'СЕТ СН'!$F$13</f>
        <v>0</v>
      </c>
      <c r="Q351" s="36">
        <f ca="1">SUMIFS(СВЦЭМ!$J$40:$J$759,СВЦЭМ!$A$40:$A$759,$A351,СВЦЭМ!$B$39:$B$758,Q$331)+'СЕТ СН'!$F$13</f>
        <v>0</v>
      </c>
      <c r="R351" s="36">
        <f ca="1">SUMIFS(СВЦЭМ!$J$40:$J$759,СВЦЭМ!$A$40:$A$759,$A351,СВЦЭМ!$B$39:$B$758,R$331)+'СЕТ СН'!$F$13</f>
        <v>0</v>
      </c>
      <c r="S351" s="36">
        <f ca="1">SUMIFS(СВЦЭМ!$J$40:$J$759,СВЦЭМ!$A$40:$A$759,$A351,СВЦЭМ!$B$39:$B$758,S$331)+'СЕТ СН'!$F$13</f>
        <v>0</v>
      </c>
      <c r="T351" s="36">
        <f ca="1">SUMIFS(СВЦЭМ!$J$40:$J$759,СВЦЭМ!$A$40:$A$759,$A351,СВЦЭМ!$B$39:$B$758,T$331)+'СЕТ СН'!$F$13</f>
        <v>0</v>
      </c>
      <c r="U351" s="36">
        <f ca="1">SUMIFS(СВЦЭМ!$J$40:$J$759,СВЦЭМ!$A$40:$A$759,$A351,СВЦЭМ!$B$39:$B$758,U$331)+'СЕТ СН'!$F$13</f>
        <v>0</v>
      </c>
      <c r="V351" s="36">
        <f ca="1">SUMIFS(СВЦЭМ!$J$40:$J$759,СВЦЭМ!$A$40:$A$759,$A351,СВЦЭМ!$B$39:$B$758,V$331)+'СЕТ СН'!$F$13</f>
        <v>0</v>
      </c>
      <c r="W351" s="36">
        <f ca="1">SUMIFS(СВЦЭМ!$J$40:$J$759,СВЦЭМ!$A$40:$A$759,$A351,СВЦЭМ!$B$39:$B$758,W$331)+'СЕТ СН'!$F$13</f>
        <v>0</v>
      </c>
      <c r="X351" s="36">
        <f ca="1">SUMIFS(СВЦЭМ!$J$40:$J$759,СВЦЭМ!$A$40:$A$759,$A351,СВЦЭМ!$B$39:$B$758,X$331)+'СЕТ СН'!$F$13</f>
        <v>0</v>
      </c>
      <c r="Y351" s="36">
        <f ca="1">SUMIFS(СВЦЭМ!$J$40:$J$759,СВЦЭМ!$A$40:$A$759,$A351,СВЦЭМ!$B$39:$B$758,Y$331)+'СЕТ СН'!$F$13</f>
        <v>0</v>
      </c>
    </row>
    <row r="352" spans="1:25" ht="15.75" hidden="1" x14ac:dyDescent="0.2">
      <c r="A352" s="35">
        <f t="shared" si="9"/>
        <v>45403</v>
      </c>
      <c r="B352" s="36">
        <f ca="1">SUMIFS(СВЦЭМ!$J$40:$J$759,СВЦЭМ!$A$40:$A$759,$A352,СВЦЭМ!$B$39:$B$758,B$331)+'СЕТ СН'!$F$13</f>
        <v>0</v>
      </c>
      <c r="C352" s="36">
        <f ca="1">SUMIFS(СВЦЭМ!$J$40:$J$759,СВЦЭМ!$A$40:$A$759,$A352,СВЦЭМ!$B$39:$B$758,C$331)+'СЕТ СН'!$F$13</f>
        <v>0</v>
      </c>
      <c r="D352" s="36">
        <f ca="1">SUMIFS(СВЦЭМ!$J$40:$J$759,СВЦЭМ!$A$40:$A$759,$A352,СВЦЭМ!$B$39:$B$758,D$331)+'СЕТ СН'!$F$13</f>
        <v>0</v>
      </c>
      <c r="E352" s="36">
        <f ca="1">SUMIFS(СВЦЭМ!$J$40:$J$759,СВЦЭМ!$A$40:$A$759,$A352,СВЦЭМ!$B$39:$B$758,E$331)+'СЕТ СН'!$F$13</f>
        <v>0</v>
      </c>
      <c r="F352" s="36">
        <f ca="1">SUMIFS(СВЦЭМ!$J$40:$J$759,СВЦЭМ!$A$40:$A$759,$A352,СВЦЭМ!$B$39:$B$758,F$331)+'СЕТ СН'!$F$13</f>
        <v>0</v>
      </c>
      <c r="G352" s="36">
        <f ca="1">SUMIFS(СВЦЭМ!$J$40:$J$759,СВЦЭМ!$A$40:$A$759,$A352,СВЦЭМ!$B$39:$B$758,G$331)+'СЕТ СН'!$F$13</f>
        <v>0</v>
      </c>
      <c r="H352" s="36">
        <f ca="1">SUMIFS(СВЦЭМ!$J$40:$J$759,СВЦЭМ!$A$40:$A$759,$A352,СВЦЭМ!$B$39:$B$758,H$331)+'СЕТ СН'!$F$13</f>
        <v>0</v>
      </c>
      <c r="I352" s="36">
        <f ca="1">SUMIFS(СВЦЭМ!$J$40:$J$759,СВЦЭМ!$A$40:$A$759,$A352,СВЦЭМ!$B$39:$B$758,I$331)+'СЕТ СН'!$F$13</f>
        <v>0</v>
      </c>
      <c r="J352" s="36">
        <f ca="1">SUMIFS(СВЦЭМ!$J$40:$J$759,СВЦЭМ!$A$40:$A$759,$A352,СВЦЭМ!$B$39:$B$758,J$331)+'СЕТ СН'!$F$13</f>
        <v>0</v>
      </c>
      <c r="K352" s="36">
        <f ca="1">SUMIFS(СВЦЭМ!$J$40:$J$759,СВЦЭМ!$A$40:$A$759,$A352,СВЦЭМ!$B$39:$B$758,K$331)+'СЕТ СН'!$F$13</f>
        <v>0</v>
      </c>
      <c r="L352" s="36">
        <f ca="1">SUMIFS(СВЦЭМ!$J$40:$J$759,СВЦЭМ!$A$40:$A$759,$A352,СВЦЭМ!$B$39:$B$758,L$331)+'СЕТ СН'!$F$13</f>
        <v>0</v>
      </c>
      <c r="M352" s="36">
        <f ca="1">SUMIFS(СВЦЭМ!$J$40:$J$759,СВЦЭМ!$A$40:$A$759,$A352,СВЦЭМ!$B$39:$B$758,M$331)+'СЕТ СН'!$F$13</f>
        <v>0</v>
      </c>
      <c r="N352" s="36">
        <f ca="1">SUMIFS(СВЦЭМ!$J$40:$J$759,СВЦЭМ!$A$40:$A$759,$A352,СВЦЭМ!$B$39:$B$758,N$331)+'СЕТ СН'!$F$13</f>
        <v>0</v>
      </c>
      <c r="O352" s="36">
        <f ca="1">SUMIFS(СВЦЭМ!$J$40:$J$759,СВЦЭМ!$A$40:$A$759,$A352,СВЦЭМ!$B$39:$B$758,O$331)+'СЕТ СН'!$F$13</f>
        <v>0</v>
      </c>
      <c r="P352" s="36">
        <f ca="1">SUMIFS(СВЦЭМ!$J$40:$J$759,СВЦЭМ!$A$40:$A$759,$A352,СВЦЭМ!$B$39:$B$758,P$331)+'СЕТ СН'!$F$13</f>
        <v>0</v>
      </c>
      <c r="Q352" s="36">
        <f ca="1">SUMIFS(СВЦЭМ!$J$40:$J$759,СВЦЭМ!$A$40:$A$759,$A352,СВЦЭМ!$B$39:$B$758,Q$331)+'СЕТ СН'!$F$13</f>
        <v>0</v>
      </c>
      <c r="R352" s="36">
        <f ca="1">SUMIFS(СВЦЭМ!$J$40:$J$759,СВЦЭМ!$A$40:$A$759,$A352,СВЦЭМ!$B$39:$B$758,R$331)+'СЕТ СН'!$F$13</f>
        <v>0</v>
      </c>
      <c r="S352" s="36">
        <f ca="1">SUMIFS(СВЦЭМ!$J$40:$J$759,СВЦЭМ!$A$40:$A$759,$A352,СВЦЭМ!$B$39:$B$758,S$331)+'СЕТ СН'!$F$13</f>
        <v>0</v>
      </c>
      <c r="T352" s="36">
        <f ca="1">SUMIFS(СВЦЭМ!$J$40:$J$759,СВЦЭМ!$A$40:$A$759,$A352,СВЦЭМ!$B$39:$B$758,T$331)+'СЕТ СН'!$F$13</f>
        <v>0</v>
      </c>
      <c r="U352" s="36">
        <f ca="1">SUMIFS(СВЦЭМ!$J$40:$J$759,СВЦЭМ!$A$40:$A$759,$A352,СВЦЭМ!$B$39:$B$758,U$331)+'СЕТ СН'!$F$13</f>
        <v>0</v>
      </c>
      <c r="V352" s="36">
        <f ca="1">SUMIFS(СВЦЭМ!$J$40:$J$759,СВЦЭМ!$A$40:$A$759,$A352,СВЦЭМ!$B$39:$B$758,V$331)+'СЕТ СН'!$F$13</f>
        <v>0</v>
      </c>
      <c r="W352" s="36">
        <f ca="1">SUMIFS(СВЦЭМ!$J$40:$J$759,СВЦЭМ!$A$40:$A$759,$A352,СВЦЭМ!$B$39:$B$758,W$331)+'СЕТ СН'!$F$13</f>
        <v>0</v>
      </c>
      <c r="X352" s="36">
        <f ca="1">SUMIFS(СВЦЭМ!$J$40:$J$759,СВЦЭМ!$A$40:$A$759,$A352,СВЦЭМ!$B$39:$B$758,X$331)+'СЕТ СН'!$F$13</f>
        <v>0</v>
      </c>
      <c r="Y352" s="36">
        <f ca="1">SUMIFS(СВЦЭМ!$J$40:$J$759,СВЦЭМ!$A$40:$A$759,$A352,СВЦЭМ!$B$39:$B$758,Y$331)+'СЕТ СН'!$F$13</f>
        <v>0</v>
      </c>
    </row>
    <row r="353" spans="1:27" ht="15.75" hidden="1" x14ac:dyDescent="0.2">
      <c r="A353" s="35">
        <f t="shared" si="9"/>
        <v>45404</v>
      </c>
      <c r="B353" s="36">
        <f ca="1">SUMIFS(СВЦЭМ!$J$40:$J$759,СВЦЭМ!$A$40:$A$759,$A353,СВЦЭМ!$B$39:$B$758,B$331)+'СЕТ СН'!$F$13</f>
        <v>0</v>
      </c>
      <c r="C353" s="36">
        <f ca="1">SUMIFS(СВЦЭМ!$J$40:$J$759,СВЦЭМ!$A$40:$A$759,$A353,СВЦЭМ!$B$39:$B$758,C$331)+'СЕТ СН'!$F$13</f>
        <v>0</v>
      </c>
      <c r="D353" s="36">
        <f ca="1">SUMIFS(СВЦЭМ!$J$40:$J$759,СВЦЭМ!$A$40:$A$759,$A353,СВЦЭМ!$B$39:$B$758,D$331)+'СЕТ СН'!$F$13</f>
        <v>0</v>
      </c>
      <c r="E353" s="36">
        <f ca="1">SUMIFS(СВЦЭМ!$J$40:$J$759,СВЦЭМ!$A$40:$A$759,$A353,СВЦЭМ!$B$39:$B$758,E$331)+'СЕТ СН'!$F$13</f>
        <v>0</v>
      </c>
      <c r="F353" s="36">
        <f ca="1">SUMIFS(СВЦЭМ!$J$40:$J$759,СВЦЭМ!$A$40:$A$759,$A353,СВЦЭМ!$B$39:$B$758,F$331)+'СЕТ СН'!$F$13</f>
        <v>0</v>
      </c>
      <c r="G353" s="36">
        <f ca="1">SUMIFS(СВЦЭМ!$J$40:$J$759,СВЦЭМ!$A$40:$A$759,$A353,СВЦЭМ!$B$39:$B$758,G$331)+'СЕТ СН'!$F$13</f>
        <v>0</v>
      </c>
      <c r="H353" s="36">
        <f ca="1">SUMIFS(СВЦЭМ!$J$40:$J$759,СВЦЭМ!$A$40:$A$759,$A353,СВЦЭМ!$B$39:$B$758,H$331)+'СЕТ СН'!$F$13</f>
        <v>0</v>
      </c>
      <c r="I353" s="36">
        <f ca="1">SUMIFS(СВЦЭМ!$J$40:$J$759,СВЦЭМ!$A$40:$A$759,$A353,СВЦЭМ!$B$39:$B$758,I$331)+'СЕТ СН'!$F$13</f>
        <v>0</v>
      </c>
      <c r="J353" s="36">
        <f ca="1">SUMIFS(СВЦЭМ!$J$40:$J$759,СВЦЭМ!$A$40:$A$759,$A353,СВЦЭМ!$B$39:$B$758,J$331)+'СЕТ СН'!$F$13</f>
        <v>0</v>
      </c>
      <c r="K353" s="36">
        <f ca="1">SUMIFS(СВЦЭМ!$J$40:$J$759,СВЦЭМ!$A$40:$A$759,$A353,СВЦЭМ!$B$39:$B$758,K$331)+'СЕТ СН'!$F$13</f>
        <v>0</v>
      </c>
      <c r="L353" s="36">
        <f ca="1">SUMIFS(СВЦЭМ!$J$40:$J$759,СВЦЭМ!$A$40:$A$759,$A353,СВЦЭМ!$B$39:$B$758,L$331)+'СЕТ СН'!$F$13</f>
        <v>0</v>
      </c>
      <c r="M353" s="36">
        <f ca="1">SUMIFS(СВЦЭМ!$J$40:$J$759,СВЦЭМ!$A$40:$A$759,$A353,СВЦЭМ!$B$39:$B$758,M$331)+'СЕТ СН'!$F$13</f>
        <v>0</v>
      </c>
      <c r="N353" s="36">
        <f ca="1">SUMIFS(СВЦЭМ!$J$40:$J$759,СВЦЭМ!$A$40:$A$759,$A353,СВЦЭМ!$B$39:$B$758,N$331)+'СЕТ СН'!$F$13</f>
        <v>0</v>
      </c>
      <c r="O353" s="36">
        <f ca="1">SUMIFS(СВЦЭМ!$J$40:$J$759,СВЦЭМ!$A$40:$A$759,$A353,СВЦЭМ!$B$39:$B$758,O$331)+'СЕТ СН'!$F$13</f>
        <v>0</v>
      </c>
      <c r="P353" s="36">
        <f ca="1">SUMIFS(СВЦЭМ!$J$40:$J$759,СВЦЭМ!$A$40:$A$759,$A353,СВЦЭМ!$B$39:$B$758,P$331)+'СЕТ СН'!$F$13</f>
        <v>0</v>
      </c>
      <c r="Q353" s="36">
        <f ca="1">SUMIFS(СВЦЭМ!$J$40:$J$759,СВЦЭМ!$A$40:$A$759,$A353,СВЦЭМ!$B$39:$B$758,Q$331)+'СЕТ СН'!$F$13</f>
        <v>0</v>
      </c>
      <c r="R353" s="36">
        <f ca="1">SUMIFS(СВЦЭМ!$J$40:$J$759,СВЦЭМ!$A$40:$A$759,$A353,СВЦЭМ!$B$39:$B$758,R$331)+'СЕТ СН'!$F$13</f>
        <v>0</v>
      </c>
      <c r="S353" s="36">
        <f ca="1">SUMIFS(СВЦЭМ!$J$40:$J$759,СВЦЭМ!$A$40:$A$759,$A353,СВЦЭМ!$B$39:$B$758,S$331)+'СЕТ СН'!$F$13</f>
        <v>0</v>
      </c>
      <c r="T353" s="36">
        <f ca="1">SUMIFS(СВЦЭМ!$J$40:$J$759,СВЦЭМ!$A$40:$A$759,$A353,СВЦЭМ!$B$39:$B$758,T$331)+'СЕТ СН'!$F$13</f>
        <v>0</v>
      </c>
      <c r="U353" s="36">
        <f ca="1">SUMIFS(СВЦЭМ!$J$40:$J$759,СВЦЭМ!$A$40:$A$759,$A353,СВЦЭМ!$B$39:$B$758,U$331)+'СЕТ СН'!$F$13</f>
        <v>0</v>
      </c>
      <c r="V353" s="36">
        <f ca="1">SUMIFS(СВЦЭМ!$J$40:$J$759,СВЦЭМ!$A$40:$A$759,$A353,СВЦЭМ!$B$39:$B$758,V$331)+'СЕТ СН'!$F$13</f>
        <v>0</v>
      </c>
      <c r="W353" s="36">
        <f ca="1">SUMIFS(СВЦЭМ!$J$40:$J$759,СВЦЭМ!$A$40:$A$759,$A353,СВЦЭМ!$B$39:$B$758,W$331)+'СЕТ СН'!$F$13</f>
        <v>0</v>
      </c>
      <c r="X353" s="36">
        <f ca="1">SUMIFS(СВЦЭМ!$J$40:$J$759,СВЦЭМ!$A$40:$A$759,$A353,СВЦЭМ!$B$39:$B$758,X$331)+'СЕТ СН'!$F$13</f>
        <v>0</v>
      </c>
      <c r="Y353" s="36">
        <f ca="1">SUMIFS(СВЦЭМ!$J$40:$J$759,СВЦЭМ!$A$40:$A$759,$A353,СВЦЭМ!$B$39:$B$758,Y$331)+'СЕТ СН'!$F$13</f>
        <v>0</v>
      </c>
    </row>
    <row r="354" spans="1:27" ht="15.75" hidden="1" x14ac:dyDescent="0.2">
      <c r="A354" s="35">
        <f t="shared" si="9"/>
        <v>45405</v>
      </c>
      <c r="B354" s="36">
        <f ca="1">SUMIFS(СВЦЭМ!$J$40:$J$759,СВЦЭМ!$A$40:$A$759,$A354,СВЦЭМ!$B$39:$B$758,B$331)+'СЕТ СН'!$F$13</f>
        <v>0</v>
      </c>
      <c r="C354" s="36">
        <f ca="1">SUMIFS(СВЦЭМ!$J$40:$J$759,СВЦЭМ!$A$40:$A$759,$A354,СВЦЭМ!$B$39:$B$758,C$331)+'СЕТ СН'!$F$13</f>
        <v>0</v>
      </c>
      <c r="D354" s="36">
        <f ca="1">SUMIFS(СВЦЭМ!$J$40:$J$759,СВЦЭМ!$A$40:$A$759,$A354,СВЦЭМ!$B$39:$B$758,D$331)+'СЕТ СН'!$F$13</f>
        <v>0</v>
      </c>
      <c r="E354" s="36">
        <f ca="1">SUMIFS(СВЦЭМ!$J$40:$J$759,СВЦЭМ!$A$40:$A$759,$A354,СВЦЭМ!$B$39:$B$758,E$331)+'СЕТ СН'!$F$13</f>
        <v>0</v>
      </c>
      <c r="F354" s="36">
        <f ca="1">SUMIFS(СВЦЭМ!$J$40:$J$759,СВЦЭМ!$A$40:$A$759,$A354,СВЦЭМ!$B$39:$B$758,F$331)+'СЕТ СН'!$F$13</f>
        <v>0</v>
      </c>
      <c r="G354" s="36">
        <f ca="1">SUMIFS(СВЦЭМ!$J$40:$J$759,СВЦЭМ!$A$40:$A$759,$A354,СВЦЭМ!$B$39:$B$758,G$331)+'СЕТ СН'!$F$13</f>
        <v>0</v>
      </c>
      <c r="H354" s="36">
        <f ca="1">SUMIFS(СВЦЭМ!$J$40:$J$759,СВЦЭМ!$A$40:$A$759,$A354,СВЦЭМ!$B$39:$B$758,H$331)+'СЕТ СН'!$F$13</f>
        <v>0</v>
      </c>
      <c r="I354" s="36">
        <f ca="1">SUMIFS(СВЦЭМ!$J$40:$J$759,СВЦЭМ!$A$40:$A$759,$A354,СВЦЭМ!$B$39:$B$758,I$331)+'СЕТ СН'!$F$13</f>
        <v>0</v>
      </c>
      <c r="J354" s="36">
        <f ca="1">SUMIFS(СВЦЭМ!$J$40:$J$759,СВЦЭМ!$A$40:$A$759,$A354,СВЦЭМ!$B$39:$B$758,J$331)+'СЕТ СН'!$F$13</f>
        <v>0</v>
      </c>
      <c r="K354" s="36">
        <f ca="1">SUMIFS(СВЦЭМ!$J$40:$J$759,СВЦЭМ!$A$40:$A$759,$A354,СВЦЭМ!$B$39:$B$758,K$331)+'СЕТ СН'!$F$13</f>
        <v>0</v>
      </c>
      <c r="L354" s="36">
        <f ca="1">SUMIFS(СВЦЭМ!$J$40:$J$759,СВЦЭМ!$A$40:$A$759,$A354,СВЦЭМ!$B$39:$B$758,L$331)+'СЕТ СН'!$F$13</f>
        <v>0</v>
      </c>
      <c r="M354" s="36">
        <f ca="1">SUMIFS(СВЦЭМ!$J$40:$J$759,СВЦЭМ!$A$40:$A$759,$A354,СВЦЭМ!$B$39:$B$758,M$331)+'СЕТ СН'!$F$13</f>
        <v>0</v>
      </c>
      <c r="N354" s="36">
        <f ca="1">SUMIFS(СВЦЭМ!$J$40:$J$759,СВЦЭМ!$A$40:$A$759,$A354,СВЦЭМ!$B$39:$B$758,N$331)+'СЕТ СН'!$F$13</f>
        <v>0</v>
      </c>
      <c r="O354" s="36">
        <f ca="1">SUMIFS(СВЦЭМ!$J$40:$J$759,СВЦЭМ!$A$40:$A$759,$A354,СВЦЭМ!$B$39:$B$758,O$331)+'СЕТ СН'!$F$13</f>
        <v>0</v>
      </c>
      <c r="P354" s="36">
        <f ca="1">SUMIFS(СВЦЭМ!$J$40:$J$759,СВЦЭМ!$A$40:$A$759,$A354,СВЦЭМ!$B$39:$B$758,P$331)+'СЕТ СН'!$F$13</f>
        <v>0</v>
      </c>
      <c r="Q354" s="36">
        <f ca="1">SUMIFS(СВЦЭМ!$J$40:$J$759,СВЦЭМ!$A$40:$A$759,$A354,СВЦЭМ!$B$39:$B$758,Q$331)+'СЕТ СН'!$F$13</f>
        <v>0</v>
      </c>
      <c r="R354" s="36">
        <f ca="1">SUMIFS(СВЦЭМ!$J$40:$J$759,СВЦЭМ!$A$40:$A$759,$A354,СВЦЭМ!$B$39:$B$758,R$331)+'СЕТ СН'!$F$13</f>
        <v>0</v>
      </c>
      <c r="S354" s="36">
        <f ca="1">SUMIFS(СВЦЭМ!$J$40:$J$759,СВЦЭМ!$A$40:$A$759,$A354,СВЦЭМ!$B$39:$B$758,S$331)+'СЕТ СН'!$F$13</f>
        <v>0</v>
      </c>
      <c r="T354" s="36">
        <f ca="1">SUMIFS(СВЦЭМ!$J$40:$J$759,СВЦЭМ!$A$40:$A$759,$A354,СВЦЭМ!$B$39:$B$758,T$331)+'СЕТ СН'!$F$13</f>
        <v>0</v>
      </c>
      <c r="U354" s="36">
        <f ca="1">SUMIFS(СВЦЭМ!$J$40:$J$759,СВЦЭМ!$A$40:$A$759,$A354,СВЦЭМ!$B$39:$B$758,U$331)+'СЕТ СН'!$F$13</f>
        <v>0</v>
      </c>
      <c r="V354" s="36">
        <f ca="1">SUMIFS(СВЦЭМ!$J$40:$J$759,СВЦЭМ!$A$40:$A$759,$A354,СВЦЭМ!$B$39:$B$758,V$331)+'СЕТ СН'!$F$13</f>
        <v>0</v>
      </c>
      <c r="W354" s="36">
        <f ca="1">SUMIFS(СВЦЭМ!$J$40:$J$759,СВЦЭМ!$A$40:$A$759,$A354,СВЦЭМ!$B$39:$B$758,W$331)+'СЕТ СН'!$F$13</f>
        <v>0</v>
      </c>
      <c r="X354" s="36">
        <f ca="1">SUMIFS(СВЦЭМ!$J$40:$J$759,СВЦЭМ!$A$40:$A$759,$A354,СВЦЭМ!$B$39:$B$758,X$331)+'СЕТ СН'!$F$13</f>
        <v>0</v>
      </c>
      <c r="Y354" s="36">
        <f ca="1">SUMIFS(СВЦЭМ!$J$40:$J$759,СВЦЭМ!$A$40:$A$759,$A354,СВЦЭМ!$B$39:$B$758,Y$331)+'СЕТ СН'!$F$13</f>
        <v>0</v>
      </c>
    </row>
    <row r="355" spans="1:27" ht="15.75" hidden="1" x14ac:dyDescent="0.2">
      <c r="A355" s="35">
        <f t="shared" si="9"/>
        <v>45406</v>
      </c>
      <c r="B355" s="36">
        <f ca="1">SUMIFS(СВЦЭМ!$J$40:$J$759,СВЦЭМ!$A$40:$A$759,$A355,СВЦЭМ!$B$39:$B$758,B$331)+'СЕТ СН'!$F$13</f>
        <v>0</v>
      </c>
      <c r="C355" s="36">
        <f ca="1">SUMIFS(СВЦЭМ!$J$40:$J$759,СВЦЭМ!$A$40:$A$759,$A355,СВЦЭМ!$B$39:$B$758,C$331)+'СЕТ СН'!$F$13</f>
        <v>0</v>
      </c>
      <c r="D355" s="36">
        <f ca="1">SUMIFS(СВЦЭМ!$J$40:$J$759,СВЦЭМ!$A$40:$A$759,$A355,СВЦЭМ!$B$39:$B$758,D$331)+'СЕТ СН'!$F$13</f>
        <v>0</v>
      </c>
      <c r="E355" s="36">
        <f ca="1">SUMIFS(СВЦЭМ!$J$40:$J$759,СВЦЭМ!$A$40:$A$759,$A355,СВЦЭМ!$B$39:$B$758,E$331)+'СЕТ СН'!$F$13</f>
        <v>0</v>
      </c>
      <c r="F355" s="36">
        <f ca="1">SUMIFS(СВЦЭМ!$J$40:$J$759,СВЦЭМ!$A$40:$A$759,$A355,СВЦЭМ!$B$39:$B$758,F$331)+'СЕТ СН'!$F$13</f>
        <v>0</v>
      </c>
      <c r="G355" s="36">
        <f ca="1">SUMIFS(СВЦЭМ!$J$40:$J$759,СВЦЭМ!$A$40:$A$759,$A355,СВЦЭМ!$B$39:$B$758,G$331)+'СЕТ СН'!$F$13</f>
        <v>0</v>
      </c>
      <c r="H355" s="36">
        <f ca="1">SUMIFS(СВЦЭМ!$J$40:$J$759,СВЦЭМ!$A$40:$A$759,$A355,СВЦЭМ!$B$39:$B$758,H$331)+'СЕТ СН'!$F$13</f>
        <v>0</v>
      </c>
      <c r="I355" s="36">
        <f ca="1">SUMIFS(СВЦЭМ!$J$40:$J$759,СВЦЭМ!$A$40:$A$759,$A355,СВЦЭМ!$B$39:$B$758,I$331)+'СЕТ СН'!$F$13</f>
        <v>0</v>
      </c>
      <c r="J355" s="36">
        <f ca="1">SUMIFS(СВЦЭМ!$J$40:$J$759,СВЦЭМ!$A$40:$A$759,$A355,СВЦЭМ!$B$39:$B$758,J$331)+'СЕТ СН'!$F$13</f>
        <v>0</v>
      </c>
      <c r="K355" s="36">
        <f ca="1">SUMIFS(СВЦЭМ!$J$40:$J$759,СВЦЭМ!$A$40:$A$759,$A355,СВЦЭМ!$B$39:$B$758,K$331)+'СЕТ СН'!$F$13</f>
        <v>0</v>
      </c>
      <c r="L355" s="36">
        <f ca="1">SUMIFS(СВЦЭМ!$J$40:$J$759,СВЦЭМ!$A$40:$A$759,$A355,СВЦЭМ!$B$39:$B$758,L$331)+'СЕТ СН'!$F$13</f>
        <v>0</v>
      </c>
      <c r="M355" s="36">
        <f ca="1">SUMIFS(СВЦЭМ!$J$40:$J$759,СВЦЭМ!$A$40:$A$759,$A355,СВЦЭМ!$B$39:$B$758,M$331)+'СЕТ СН'!$F$13</f>
        <v>0</v>
      </c>
      <c r="N355" s="36">
        <f ca="1">SUMIFS(СВЦЭМ!$J$40:$J$759,СВЦЭМ!$A$40:$A$759,$A355,СВЦЭМ!$B$39:$B$758,N$331)+'СЕТ СН'!$F$13</f>
        <v>0</v>
      </c>
      <c r="O355" s="36">
        <f ca="1">SUMIFS(СВЦЭМ!$J$40:$J$759,СВЦЭМ!$A$40:$A$759,$A355,СВЦЭМ!$B$39:$B$758,O$331)+'СЕТ СН'!$F$13</f>
        <v>0</v>
      </c>
      <c r="P355" s="36">
        <f ca="1">SUMIFS(СВЦЭМ!$J$40:$J$759,СВЦЭМ!$A$40:$A$759,$A355,СВЦЭМ!$B$39:$B$758,P$331)+'СЕТ СН'!$F$13</f>
        <v>0</v>
      </c>
      <c r="Q355" s="36">
        <f ca="1">SUMIFS(СВЦЭМ!$J$40:$J$759,СВЦЭМ!$A$40:$A$759,$A355,СВЦЭМ!$B$39:$B$758,Q$331)+'СЕТ СН'!$F$13</f>
        <v>0</v>
      </c>
      <c r="R355" s="36">
        <f ca="1">SUMIFS(СВЦЭМ!$J$40:$J$759,СВЦЭМ!$A$40:$A$759,$A355,СВЦЭМ!$B$39:$B$758,R$331)+'СЕТ СН'!$F$13</f>
        <v>0</v>
      </c>
      <c r="S355" s="36">
        <f ca="1">SUMIFS(СВЦЭМ!$J$40:$J$759,СВЦЭМ!$A$40:$A$759,$A355,СВЦЭМ!$B$39:$B$758,S$331)+'СЕТ СН'!$F$13</f>
        <v>0</v>
      </c>
      <c r="T355" s="36">
        <f ca="1">SUMIFS(СВЦЭМ!$J$40:$J$759,СВЦЭМ!$A$40:$A$759,$A355,СВЦЭМ!$B$39:$B$758,T$331)+'СЕТ СН'!$F$13</f>
        <v>0</v>
      </c>
      <c r="U355" s="36">
        <f ca="1">SUMIFS(СВЦЭМ!$J$40:$J$759,СВЦЭМ!$A$40:$A$759,$A355,СВЦЭМ!$B$39:$B$758,U$331)+'СЕТ СН'!$F$13</f>
        <v>0</v>
      </c>
      <c r="V355" s="36">
        <f ca="1">SUMIFS(СВЦЭМ!$J$40:$J$759,СВЦЭМ!$A$40:$A$759,$A355,СВЦЭМ!$B$39:$B$758,V$331)+'СЕТ СН'!$F$13</f>
        <v>0</v>
      </c>
      <c r="W355" s="36">
        <f ca="1">SUMIFS(СВЦЭМ!$J$40:$J$759,СВЦЭМ!$A$40:$A$759,$A355,СВЦЭМ!$B$39:$B$758,W$331)+'СЕТ СН'!$F$13</f>
        <v>0</v>
      </c>
      <c r="X355" s="36">
        <f ca="1">SUMIFS(СВЦЭМ!$J$40:$J$759,СВЦЭМ!$A$40:$A$759,$A355,СВЦЭМ!$B$39:$B$758,X$331)+'СЕТ СН'!$F$13</f>
        <v>0</v>
      </c>
      <c r="Y355" s="36">
        <f ca="1">SUMIFS(СВЦЭМ!$J$40:$J$759,СВЦЭМ!$A$40:$A$759,$A355,СВЦЭМ!$B$39:$B$758,Y$331)+'СЕТ СН'!$F$13</f>
        <v>0</v>
      </c>
    </row>
    <row r="356" spans="1:27" ht="15.75" hidden="1" x14ac:dyDescent="0.2">
      <c r="A356" s="35">
        <f t="shared" si="9"/>
        <v>45407</v>
      </c>
      <c r="B356" s="36">
        <f ca="1">SUMIFS(СВЦЭМ!$J$40:$J$759,СВЦЭМ!$A$40:$A$759,$A356,СВЦЭМ!$B$39:$B$758,B$331)+'СЕТ СН'!$F$13</f>
        <v>0</v>
      </c>
      <c r="C356" s="36">
        <f ca="1">SUMIFS(СВЦЭМ!$J$40:$J$759,СВЦЭМ!$A$40:$A$759,$A356,СВЦЭМ!$B$39:$B$758,C$331)+'СЕТ СН'!$F$13</f>
        <v>0</v>
      </c>
      <c r="D356" s="36">
        <f ca="1">SUMIFS(СВЦЭМ!$J$40:$J$759,СВЦЭМ!$A$40:$A$759,$A356,СВЦЭМ!$B$39:$B$758,D$331)+'СЕТ СН'!$F$13</f>
        <v>0</v>
      </c>
      <c r="E356" s="36">
        <f ca="1">SUMIFS(СВЦЭМ!$J$40:$J$759,СВЦЭМ!$A$40:$A$759,$A356,СВЦЭМ!$B$39:$B$758,E$331)+'СЕТ СН'!$F$13</f>
        <v>0</v>
      </c>
      <c r="F356" s="36">
        <f ca="1">SUMIFS(СВЦЭМ!$J$40:$J$759,СВЦЭМ!$A$40:$A$759,$A356,СВЦЭМ!$B$39:$B$758,F$331)+'СЕТ СН'!$F$13</f>
        <v>0</v>
      </c>
      <c r="G356" s="36">
        <f ca="1">SUMIFS(СВЦЭМ!$J$40:$J$759,СВЦЭМ!$A$40:$A$759,$A356,СВЦЭМ!$B$39:$B$758,G$331)+'СЕТ СН'!$F$13</f>
        <v>0</v>
      </c>
      <c r="H356" s="36">
        <f ca="1">SUMIFS(СВЦЭМ!$J$40:$J$759,СВЦЭМ!$A$40:$A$759,$A356,СВЦЭМ!$B$39:$B$758,H$331)+'СЕТ СН'!$F$13</f>
        <v>0</v>
      </c>
      <c r="I356" s="36">
        <f ca="1">SUMIFS(СВЦЭМ!$J$40:$J$759,СВЦЭМ!$A$40:$A$759,$A356,СВЦЭМ!$B$39:$B$758,I$331)+'СЕТ СН'!$F$13</f>
        <v>0</v>
      </c>
      <c r="J356" s="36">
        <f ca="1">SUMIFS(СВЦЭМ!$J$40:$J$759,СВЦЭМ!$A$40:$A$759,$A356,СВЦЭМ!$B$39:$B$758,J$331)+'СЕТ СН'!$F$13</f>
        <v>0</v>
      </c>
      <c r="K356" s="36">
        <f ca="1">SUMIFS(СВЦЭМ!$J$40:$J$759,СВЦЭМ!$A$40:$A$759,$A356,СВЦЭМ!$B$39:$B$758,K$331)+'СЕТ СН'!$F$13</f>
        <v>0</v>
      </c>
      <c r="L356" s="36">
        <f ca="1">SUMIFS(СВЦЭМ!$J$40:$J$759,СВЦЭМ!$A$40:$A$759,$A356,СВЦЭМ!$B$39:$B$758,L$331)+'СЕТ СН'!$F$13</f>
        <v>0</v>
      </c>
      <c r="M356" s="36">
        <f ca="1">SUMIFS(СВЦЭМ!$J$40:$J$759,СВЦЭМ!$A$40:$A$759,$A356,СВЦЭМ!$B$39:$B$758,M$331)+'СЕТ СН'!$F$13</f>
        <v>0</v>
      </c>
      <c r="N356" s="36">
        <f ca="1">SUMIFS(СВЦЭМ!$J$40:$J$759,СВЦЭМ!$A$40:$A$759,$A356,СВЦЭМ!$B$39:$B$758,N$331)+'СЕТ СН'!$F$13</f>
        <v>0</v>
      </c>
      <c r="O356" s="36">
        <f ca="1">SUMIFS(СВЦЭМ!$J$40:$J$759,СВЦЭМ!$A$40:$A$759,$A356,СВЦЭМ!$B$39:$B$758,O$331)+'СЕТ СН'!$F$13</f>
        <v>0</v>
      </c>
      <c r="P356" s="36">
        <f ca="1">SUMIFS(СВЦЭМ!$J$40:$J$759,СВЦЭМ!$A$40:$A$759,$A356,СВЦЭМ!$B$39:$B$758,P$331)+'СЕТ СН'!$F$13</f>
        <v>0</v>
      </c>
      <c r="Q356" s="36">
        <f ca="1">SUMIFS(СВЦЭМ!$J$40:$J$759,СВЦЭМ!$A$40:$A$759,$A356,СВЦЭМ!$B$39:$B$758,Q$331)+'СЕТ СН'!$F$13</f>
        <v>0</v>
      </c>
      <c r="R356" s="36">
        <f ca="1">SUMIFS(СВЦЭМ!$J$40:$J$759,СВЦЭМ!$A$40:$A$759,$A356,СВЦЭМ!$B$39:$B$758,R$331)+'СЕТ СН'!$F$13</f>
        <v>0</v>
      </c>
      <c r="S356" s="36">
        <f ca="1">SUMIFS(СВЦЭМ!$J$40:$J$759,СВЦЭМ!$A$40:$A$759,$A356,СВЦЭМ!$B$39:$B$758,S$331)+'СЕТ СН'!$F$13</f>
        <v>0</v>
      </c>
      <c r="T356" s="36">
        <f ca="1">SUMIFS(СВЦЭМ!$J$40:$J$759,СВЦЭМ!$A$40:$A$759,$A356,СВЦЭМ!$B$39:$B$758,T$331)+'СЕТ СН'!$F$13</f>
        <v>0</v>
      </c>
      <c r="U356" s="36">
        <f ca="1">SUMIFS(СВЦЭМ!$J$40:$J$759,СВЦЭМ!$A$40:$A$759,$A356,СВЦЭМ!$B$39:$B$758,U$331)+'СЕТ СН'!$F$13</f>
        <v>0</v>
      </c>
      <c r="V356" s="36">
        <f ca="1">SUMIFS(СВЦЭМ!$J$40:$J$759,СВЦЭМ!$A$40:$A$759,$A356,СВЦЭМ!$B$39:$B$758,V$331)+'СЕТ СН'!$F$13</f>
        <v>0</v>
      </c>
      <c r="W356" s="36">
        <f ca="1">SUMIFS(СВЦЭМ!$J$40:$J$759,СВЦЭМ!$A$40:$A$759,$A356,СВЦЭМ!$B$39:$B$758,W$331)+'СЕТ СН'!$F$13</f>
        <v>0</v>
      </c>
      <c r="X356" s="36">
        <f ca="1">SUMIFS(СВЦЭМ!$J$40:$J$759,СВЦЭМ!$A$40:$A$759,$A356,СВЦЭМ!$B$39:$B$758,X$331)+'СЕТ СН'!$F$13</f>
        <v>0</v>
      </c>
      <c r="Y356" s="36">
        <f ca="1">SUMIFS(СВЦЭМ!$J$40:$J$759,СВЦЭМ!$A$40:$A$759,$A356,СВЦЭМ!$B$39:$B$758,Y$331)+'СЕТ СН'!$F$13</f>
        <v>0</v>
      </c>
    </row>
    <row r="357" spans="1:27" ht="15.75" hidden="1" x14ac:dyDescent="0.2">
      <c r="A357" s="35">
        <f t="shared" si="9"/>
        <v>45408</v>
      </c>
      <c r="B357" s="36">
        <f ca="1">SUMIFS(СВЦЭМ!$J$40:$J$759,СВЦЭМ!$A$40:$A$759,$A357,СВЦЭМ!$B$39:$B$758,B$331)+'СЕТ СН'!$F$13</f>
        <v>0</v>
      </c>
      <c r="C357" s="36">
        <f ca="1">SUMIFS(СВЦЭМ!$J$40:$J$759,СВЦЭМ!$A$40:$A$759,$A357,СВЦЭМ!$B$39:$B$758,C$331)+'СЕТ СН'!$F$13</f>
        <v>0</v>
      </c>
      <c r="D357" s="36">
        <f ca="1">SUMIFS(СВЦЭМ!$J$40:$J$759,СВЦЭМ!$A$40:$A$759,$A357,СВЦЭМ!$B$39:$B$758,D$331)+'СЕТ СН'!$F$13</f>
        <v>0</v>
      </c>
      <c r="E357" s="36">
        <f ca="1">SUMIFS(СВЦЭМ!$J$40:$J$759,СВЦЭМ!$A$40:$A$759,$A357,СВЦЭМ!$B$39:$B$758,E$331)+'СЕТ СН'!$F$13</f>
        <v>0</v>
      </c>
      <c r="F357" s="36">
        <f ca="1">SUMIFS(СВЦЭМ!$J$40:$J$759,СВЦЭМ!$A$40:$A$759,$A357,СВЦЭМ!$B$39:$B$758,F$331)+'СЕТ СН'!$F$13</f>
        <v>0</v>
      </c>
      <c r="G357" s="36">
        <f ca="1">SUMIFS(СВЦЭМ!$J$40:$J$759,СВЦЭМ!$A$40:$A$759,$A357,СВЦЭМ!$B$39:$B$758,G$331)+'СЕТ СН'!$F$13</f>
        <v>0</v>
      </c>
      <c r="H357" s="36">
        <f ca="1">SUMIFS(СВЦЭМ!$J$40:$J$759,СВЦЭМ!$A$40:$A$759,$A357,СВЦЭМ!$B$39:$B$758,H$331)+'СЕТ СН'!$F$13</f>
        <v>0</v>
      </c>
      <c r="I357" s="36">
        <f ca="1">SUMIFS(СВЦЭМ!$J$40:$J$759,СВЦЭМ!$A$40:$A$759,$A357,СВЦЭМ!$B$39:$B$758,I$331)+'СЕТ СН'!$F$13</f>
        <v>0</v>
      </c>
      <c r="J357" s="36">
        <f ca="1">SUMIFS(СВЦЭМ!$J$40:$J$759,СВЦЭМ!$A$40:$A$759,$A357,СВЦЭМ!$B$39:$B$758,J$331)+'СЕТ СН'!$F$13</f>
        <v>0</v>
      </c>
      <c r="K357" s="36">
        <f ca="1">SUMIFS(СВЦЭМ!$J$40:$J$759,СВЦЭМ!$A$40:$A$759,$A357,СВЦЭМ!$B$39:$B$758,K$331)+'СЕТ СН'!$F$13</f>
        <v>0</v>
      </c>
      <c r="L357" s="36">
        <f ca="1">SUMIFS(СВЦЭМ!$J$40:$J$759,СВЦЭМ!$A$40:$A$759,$A357,СВЦЭМ!$B$39:$B$758,L$331)+'СЕТ СН'!$F$13</f>
        <v>0</v>
      </c>
      <c r="M357" s="36">
        <f ca="1">SUMIFS(СВЦЭМ!$J$40:$J$759,СВЦЭМ!$A$40:$A$759,$A357,СВЦЭМ!$B$39:$B$758,M$331)+'СЕТ СН'!$F$13</f>
        <v>0</v>
      </c>
      <c r="N357" s="36">
        <f ca="1">SUMIFS(СВЦЭМ!$J$40:$J$759,СВЦЭМ!$A$40:$A$759,$A357,СВЦЭМ!$B$39:$B$758,N$331)+'СЕТ СН'!$F$13</f>
        <v>0</v>
      </c>
      <c r="O357" s="36">
        <f ca="1">SUMIFS(СВЦЭМ!$J$40:$J$759,СВЦЭМ!$A$40:$A$759,$A357,СВЦЭМ!$B$39:$B$758,O$331)+'СЕТ СН'!$F$13</f>
        <v>0</v>
      </c>
      <c r="P357" s="36">
        <f ca="1">SUMIFS(СВЦЭМ!$J$40:$J$759,СВЦЭМ!$A$40:$A$759,$A357,СВЦЭМ!$B$39:$B$758,P$331)+'СЕТ СН'!$F$13</f>
        <v>0</v>
      </c>
      <c r="Q357" s="36">
        <f ca="1">SUMIFS(СВЦЭМ!$J$40:$J$759,СВЦЭМ!$A$40:$A$759,$A357,СВЦЭМ!$B$39:$B$758,Q$331)+'СЕТ СН'!$F$13</f>
        <v>0</v>
      </c>
      <c r="R357" s="36">
        <f ca="1">SUMIFS(СВЦЭМ!$J$40:$J$759,СВЦЭМ!$A$40:$A$759,$A357,СВЦЭМ!$B$39:$B$758,R$331)+'СЕТ СН'!$F$13</f>
        <v>0</v>
      </c>
      <c r="S357" s="36">
        <f ca="1">SUMIFS(СВЦЭМ!$J$40:$J$759,СВЦЭМ!$A$40:$A$759,$A357,СВЦЭМ!$B$39:$B$758,S$331)+'СЕТ СН'!$F$13</f>
        <v>0</v>
      </c>
      <c r="T357" s="36">
        <f ca="1">SUMIFS(СВЦЭМ!$J$40:$J$759,СВЦЭМ!$A$40:$A$759,$A357,СВЦЭМ!$B$39:$B$758,T$331)+'СЕТ СН'!$F$13</f>
        <v>0</v>
      </c>
      <c r="U357" s="36">
        <f ca="1">SUMIFS(СВЦЭМ!$J$40:$J$759,СВЦЭМ!$A$40:$A$759,$A357,СВЦЭМ!$B$39:$B$758,U$331)+'СЕТ СН'!$F$13</f>
        <v>0</v>
      </c>
      <c r="V357" s="36">
        <f ca="1">SUMIFS(СВЦЭМ!$J$40:$J$759,СВЦЭМ!$A$40:$A$759,$A357,СВЦЭМ!$B$39:$B$758,V$331)+'СЕТ СН'!$F$13</f>
        <v>0</v>
      </c>
      <c r="W357" s="36">
        <f ca="1">SUMIFS(СВЦЭМ!$J$40:$J$759,СВЦЭМ!$A$40:$A$759,$A357,СВЦЭМ!$B$39:$B$758,W$331)+'СЕТ СН'!$F$13</f>
        <v>0</v>
      </c>
      <c r="X357" s="36">
        <f ca="1">SUMIFS(СВЦЭМ!$J$40:$J$759,СВЦЭМ!$A$40:$A$759,$A357,СВЦЭМ!$B$39:$B$758,X$331)+'СЕТ СН'!$F$13</f>
        <v>0</v>
      </c>
      <c r="Y357" s="36">
        <f ca="1">SUMIFS(СВЦЭМ!$J$40:$J$759,СВЦЭМ!$A$40:$A$759,$A357,СВЦЭМ!$B$39:$B$758,Y$331)+'СЕТ СН'!$F$13</f>
        <v>0</v>
      </c>
    </row>
    <row r="358" spans="1:27" ht="15.75" hidden="1" x14ac:dyDescent="0.2">
      <c r="A358" s="35">
        <f t="shared" si="9"/>
        <v>45409</v>
      </c>
      <c r="B358" s="36">
        <f ca="1">SUMIFS(СВЦЭМ!$J$40:$J$759,СВЦЭМ!$A$40:$A$759,$A358,СВЦЭМ!$B$39:$B$758,B$331)+'СЕТ СН'!$F$13</f>
        <v>0</v>
      </c>
      <c r="C358" s="36">
        <f ca="1">SUMIFS(СВЦЭМ!$J$40:$J$759,СВЦЭМ!$A$40:$A$759,$A358,СВЦЭМ!$B$39:$B$758,C$331)+'СЕТ СН'!$F$13</f>
        <v>0</v>
      </c>
      <c r="D358" s="36">
        <f ca="1">SUMIFS(СВЦЭМ!$J$40:$J$759,СВЦЭМ!$A$40:$A$759,$A358,СВЦЭМ!$B$39:$B$758,D$331)+'СЕТ СН'!$F$13</f>
        <v>0</v>
      </c>
      <c r="E358" s="36">
        <f ca="1">SUMIFS(СВЦЭМ!$J$40:$J$759,СВЦЭМ!$A$40:$A$759,$A358,СВЦЭМ!$B$39:$B$758,E$331)+'СЕТ СН'!$F$13</f>
        <v>0</v>
      </c>
      <c r="F358" s="36">
        <f ca="1">SUMIFS(СВЦЭМ!$J$40:$J$759,СВЦЭМ!$A$40:$A$759,$A358,СВЦЭМ!$B$39:$B$758,F$331)+'СЕТ СН'!$F$13</f>
        <v>0</v>
      </c>
      <c r="G358" s="36">
        <f ca="1">SUMIFS(СВЦЭМ!$J$40:$J$759,СВЦЭМ!$A$40:$A$759,$A358,СВЦЭМ!$B$39:$B$758,G$331)+'СЕТ СН'!$F$13</f>
        <v>0</v>
      </c>
      <c r="H358" s="36">
        <f ca="1">SUMIFS(СВЦЭМ!$J$40:$J$759,СВЦЭМ!$A$40:$A$759,$A358,СВЦЭМ!$B$39:$B$758,H$331)+'СЕТ СН'!$F$13</f>
        <v>0</v>
      </c>
      <c r="I358" s="36">
        <f ca="1">SUMIFS(СВЦЭМ!$J$40:$J$759,СВЦЭМ!$A$40:$A$759,$A358,СВЦЭМ!$B$39:$B$758,I$331)+'СЕТ СН'!$F$13</f>
        <v>0</v>
      </c>
      <c r="J358" s="36">
        <f ca="1">SUMIFS(СВЦЭМ!$J$40:$J$759,СВЦЭМ!$A$40:$A$759,$A358,СВЦЭМ!$B$39:$B$758,J$331)+'СЕТ СН'!$F$13</f>
        <v>0</v>
      </c>
      <c r="K358" s="36">
        <f ca="1">SUMIFS(СВЦЭМ!$J$40:$J$759,СВЦЭМ!$A$40:$A$759,$A358,СВЦЭМ!$B$39:$B$758,K$331)+'СЕТ СН'!$F$13</f>
        <v>0</v>
      </c>
      <c r="L358" s="36">
        <f ca="1">SUMIFS(СВЦЭМ!$J$40:$J$759,СВЦЭМ!$A$40:$A$759,$A358,СВЦЭМ!$B$39:$B$758,L$331)+'СЕТ СН'!$F$13</f>
        <v>0</v>
      </c>
      <c r="M358" s="36">
        <f ca="1">SUMIFS(СВЦЭМ!$J$40:$J$759,СВЦЭМ!$A$40:$A$759,$A358,СВЦЭМ!$B$39:$B$758,M$331)+'СЕТ СН'!$F$13</f>
        <v>0</v>
      </c>
      <c r="N358" s="36">
        <f ca="1">SUMIFS(СВЦЭМ!$J$40:$J$759,СВЦЭМ!$A$40:$A$759,$A358,СВЦЭМ!$B$39:$B$758,N$331)+'СЕТ СН'!$F$13</f>
        <v>0</v>
      </c>
      <c r="O358" s="36">
        <f ca="1">SUMIFS(СВЦЭМ!$J$40:$J$759,СВЦЭМ!$A$40:$A$759,$A358,СВЦЭМ!$B$39:$B$758,O$331)+'СЕТ СН'!$F$13</f>
        <v>0</v>
      </c>
      <c r="P358" s="36">
        <f ca="1">SUMIFS(СВЦЭМ!$J$40:$J$759,СВЦЭМ!$A$40:$A$759,$A358,СВЦЭМ!$B$39:$B$758,P$331)+'СЕТ СН'!$F$13</f>
        <v>0</v>
      </c>
      <c r="Q358" s="36">
        <f ca="1">SUMIFS(СВЦЭМ!$J$40:$J$759,СВЦЭМ!$A$40:$A$759,$A358,СВЦЭМ!$B$39:$B$758,Q$331)+'СЕТ СН'!$F$13</f>
        <v>0</v>
      </c>
      <c r="R358" s="36">
        <f ca="1">SUMIFS(СВЦЭМ!$J$40:$J$759,СВЦЭМ!$A$40:$A$759,$A358,СВЦЭМ!$B$39:$B$758,R$331)+'СЕТ СН'!$F$13</f>
        <v>0</v>
      </c>
      <c r="S358" s="36">
        <f ca="1">SUMIFS(СВЦЭМ!$J$40:$J$759,СВЦЭМ!$A$40:$A$759,$A358,СВЦЭМ!$B$39:$B$758,S$331)+'СЕТ СН'!$F$13</f>
        <v>0</v>
      </c>
      <c r="T358" s="36">
        <f ca="1">SUMIFS(СВЦЭМ!$J$40:$J$759,СВЦЭМ!$A$40:$A$759,$A358,СВЦЭМ!$B$39:$B$758,T$331)+'СЕТ СН'!$F$13</f>
        <v>0</v>
      </c>
      <c r="U358" s="36">
        <f ca="1">SUMIFS(СВЦЭМ!$J$40:$J$759,СВЦЭМ!$A$40:$A$759,$A358,СВЦЭМ!$B$39:$B$758,U$331)+'СЕТ СН'!$F$13</f>
        <v>0</v>
      </c>
      <c r="V358" s="36">
        <f ca="1">SUMIFS(СВЦЭМ!$J$40:$J$759,СВЦЭМ!$A$40:$A$759,$A358,СВЦЭМ!$B$39:$B$758,V$331)+'СЕТ СН'!$F$13</f>
        <v>0</v>
      </c>
      <c r="W358" s="36">
        <f ca="1">SUMIFS(СВЦЭМ!$J$40:$J$759,СВЦЭМ!$A$40:$A$759,$A358,СВЦЭМ!$B$39:$B$758,W$331)+'СЕТ СН'!$F$13</f>
        <v>0</v>
      </c>
      <c r="X358" s="36">
        <f ca="1">SUMIFS(СВЦЭМ!$J$40:$J$759,СВЦЭМ!$A$40:$A$759,$A358,СВЦЭМ!$B$39:$B$758,X$331)+'СЕТ СН'!$F$13</f>
        <v>0</v>
      </c>
      <c r="Y358" s="36">
        <f ca="1">SUMIFS(СВЦЭМ!$J$40:$J$759,СВЦЭМ!$A$40:$A$759,$A358,СВЦЭМ!$B$39:$B$758,Y$331)+'СЕТ СН'!$F$13</f>
        <v>0</v>
      </c>
    </row>
    <row r="359" spans="1:27" ht="15.75" hidden="1" x14ac:dyDescent="0.2">
      <c r="A359" s="35">
        <f t="shared" si="9"/>
        <v>45410</v>
      </c>
      <c r="B359" s="36">
        <f ca="1">SUMIFS(СВЦЭМ!$J$40:$J$759,СВЦЭМ!$A$40:$A$759,$A359,СВЦЭМ!$B$39:$B$758,B$331)+'СЕТ СН'!$F$13</f>
        <v>0</v>
      </c>
      <c r="C359" s="36">
        <f ca="1">SUMIFS(СВЦЭМ!$J$40:$J$759,СВЦЭМ!$A$40:$A$759,$A359,СВЦЭМ!$B$39:$B$758,C$331)+'СЕТ СН'!$F$13</f>
        <v>0</v>
      </c>
      <c r="D359" s="36">
        <f ca="1">SUMIFS(СВЦЭМ!$J$40:$J$759,СВЦЭМ!$A$40:$A$759,$A359,СВЦЭМ!$B$39:$B$758,D$331)+'СЕТ СН'!$F$13</f>
        <v>0</v>
      </c>
      <c r="E359" s="36">
        <f ca="1">SUMIFS(СВЦЭМ!$J$40:$J$759,СВЦЭМ!$A$40:$A$759,$A359,СВЦЭМ!$B$39:$B$758,E$331)+'СЕТ СН'!$F$13</f>
        <v>0</v>
      </c>
      <c r="F359" s="36">
        <f ca="1">SUMIFS(СВЦЭМ!$J$40:$J$759,СВЦЭМ!$A$40:$A$759,$A359,СВЦЭМ!$B$39:$B$758,F$331)+'СЕТ СН'!$F$13</f>
        <v>0</v>
      </c>
      <c r="G359" s="36">
        <f ca="1">SUMIFS(СВЦЭМ!$J$40:$J$759,СВЦЭМ!$A$40:$A$759,$A359,СВЦЭМ!$B$39:$B$758,G$331)+'СЕТ СН'!$F$13</f>
        <v>0</v>
      </c>
      <c r="H359" s="36">
        <f ca="1">SUMIFS(СВЦЭМ!$J$40:$J$759,СВЦЭМ!$A$40:$A$759,$A359,СВЦЭМ!$B$39:$B$758,H$331)+'СЕТ СН'!$F$13</f>
        <v>0</v>
      </c>
      <c r="I359" s="36">
        <f ca="1">SUMIFS(СВЦЭМ!$J$40:$J$759,СВЦЭМ!$A$40:$A$759,$A359,СВЦЭМ!$B$39:$B$758,I$331)+'СЕТ СН'!$F$13</f>
        <v>0</v>
      </c>
      <c r="J359" s="36">
        <f ca="1">SUMIFS(СВЦЭМ!$J$40:$J$759,СВЦЭМ!$A$40:$A$759,$A359,СВЦЭМ!$B$39:$B$758,J$331)+'СЕТ СН'!$F$13</f>
        <v>0</v>
      </c>
      <c r="K359" s="36">
        <f ca="1">SUMIFS(СВЦЭМ!$J$40:$J$759,СВЦЭМ!$A$40:$A$759,$A359,СВЦЭМ!$B$39:$B$758,K$331)+'СЕТ СН'!$F$13</f>
        <v>0</v>
      </c>
      <c r="L359" s="36">
        <f ca="1">SUMIFS(СВЦЭМ!$J$40:$J$759,СВЦЭМ!$A$40:$A$759,$A359,СВЦЭМ!$B$39:$B$758,L$331)+'СЕТ СН'!$F$13</f>
        <v>0</v>
      </c>
      <c r="M359" s="36">
        <f ca="1">SUMIFS(СВЦЭМ!$J$40:$J$759,СВЦЭМ!$A$40:$A$759,$A359,СВЦЭМ!$B$39:$B$758,M$331)+'СЕТ СН'!$F$13</f>
        <v>0</v>
      </c>
      <c r="N359" s="36">
        <f ca="1">SUMIFS(СВЦЭМ!$J$40:$J$759,СВЦЭМ!$A$40:$A$759,$A359,СВЦЭМ!$B$39:$B$758,N$331)+'СЕТ СН'!$F$13</f>
        <v>0</v>
      </c>
      <c r="O359" s="36">
        <f ca="1">SUMIFS(СВЦЭМ!$J$40:$J$759,СВЦЭМ!$A$40:$A$759,$A359,СВЦЭМ!$B$39:$B$758,O$331)+'СЕТ СН'!$F$13</f>
        <v>0</v>
      </c>
      <c r="P359" s="36">
        <f ca="1">SUMIFS(СВЦЭМ!$J$40:$J$759,СВЦЭМ!$A$40:$A$759,$A359,СВЦЭМ!$B$39:$B$758,P$331)+'СЕТ СН'!$F$13</f>
        <v>0</v>
      </c>
      <c r="Q359" s="36">
        <f ca="1">SUMIFS(СВЦЭМ!$J$40:$J$759,СВЦЭМ!$A$40:$A$759,$A359,СВЦЭМ!$B$39:$B$758,Q$331)+'СЕТ СН'!$F$13</f>
        <v>0</v>
      </c>
      <c r="R359" s="36">
        <f ca="1">SUMIFS(СВЦЭМ!$J$40:$J$759,СВЦЭМ!$A$40:$A$759,$A359,СВЦЭМ!$B$39:$B$758,R$331)+'СЕТ СН'!$F$13</f>
        <v>0</v>
      </c>
      <c r="S359" s="36">
        <f ca="1">SUMIFS(СВЦЭМ!$J$40:$J$759,СВЦЭМ!$A$40:$A$759,$A359,СВЦЭМ!$B$39:$B$758,S$331)+'СЕТ СН'!$F$13</f>
        <v>0</v>
      </c>
      <c r="T359" s="36">
        <f ca="1">SUMIFS(СВЦЭМ!$J$40:$J$759,СВЦЭМ!$A$40:$A$759,$A359,СВЦЭМ!$B$39:$B$758,T$331)+'СЕТ СН'!$F$13</f>
        <v>0</v>
      </c>
      <c r="U359" s="36">
        <f ca="1">SUMIFS(СВЦЭМ!$J$40:$J$759,СВЦЭМ!$A$40:$A$759,$A359,СВЦЭМ!$B$39:$B$758,U$331)+'СЕТ СН'!$F$13</f>
        <v>0</v>
      </c>
      <c r="V359" s="36">
        <f ca="1">SUMIFS(СВЦЭМ!$J$40:$J$759,СВЦЭМ!$A$40:$A$759,$A359,СВЦЭМ!$B$39:$B$758,V$331)+'СЕТ СН'!$F$13</f>
        <v>0</v>
      </c>
      <c r="W359" s="36">
        <f ca="1">SUMIFS(СВЦЭМ!$J$40:$J$759,СВЦЭМ!$A$40:$A$759,$A359,СВЦЭМ!$B$39:$B$758,W$331)+'СЕТ СН'!$F$13</f>
        <v>0</v>
      </c>
      <c r="X359" s="36">
        <f ca="1">SUMIFS(СВЦЭМ!$J$40:$J$759,СВЦЭМ!$A$40:$A$759,$A359,СВЦЭМ!$B$39:$B$758,X$331)+'СЕТ СН'!$F$13</f>
        <v>0</v>
      </c>
      <c r="Y359" s="36">
        <f ca="1">SUMIFS(СВЦЭМ!$J$40:$J$759,СВЦЭМ!$A$40:$A$759,$A359,СВЦЭМ!$B$39:$B$758,Y$331)+'СЕТ СН'!$F$13</f>
        <v>0</v>
      </c>
    </row>
    <row r="360" spans="1:27" ht="15.75" hidden="1" x14ac:dyDescent="0.2">
      <c r="A360" s="35">
        <f t="shared" si="9"/>
        <v>45411</v>
      </c>
      <c r="B360" s="36">
        <f ca="1">SUMIFS(СВЦЭМ!$J$40:$J$759,СВЦЭМ!$A$40:$A$759,$A360,СВЦЭМ!$B$39:$B$758,B$331)+'СЕТ СН'!$F$13</f>
        <v>0</v>
      </c>
      <c r="C360" s="36">
        <f ca="1">SUMIFS(СВЦЭМ!$J$40:$J$759,СВЦЭМ!$A$40:$A$759,$A360,СВЦЭМ!$B$39:$B$758,C$331)+'СЕТ СН'!$F$13</f>
        <v>0</v>
      </c>
      <c r="D360" s="36">
        <f ca="1">SUMIFS(СВЦЭМ!$J$40:$J$759,СВЦЭМ!$A$40:$A$759,$A360,СВЦЭМ!$B$39:$B$758,D$331)+'СЕТ СН'!$F$13</f>
        <v>0</v>
      </c>
      <c r="E360" s="36">
        <f ca="1">SUMIFS(СВЦЭМ!$J$40:$J$759,СВЦЭМ!$A$40:$A$759,$A360,СВЦЭМ!$B$39:$B$758,E$331)+'СЕТ СН'!$F$13</f>
        <v>0</v>
      </c>
      <c r="F360" s="36">
        <f ca="1">SUMIFS(СВЦЭМ!$J$40:$J$759,СВЦЭМ!$A$40:$A$759,$A360,СВЦЭМ!$B$39:$B$758,F$331)+'СЕТ СН'!$F$13</f>
        <v>0</v>
      </c>
      <c r="G360" s="36">
        <f ca="1">SUMIFS(СВЦЭМ!$J$40:$J$759,СВЦЭМ!$A$40:$A$759,$A360,СВЦЭМ!$B$39:$B$758,G$331)+'СЕТ СН'!$F$13</f>
        <v>0</v>
      </c>
      <c r="H360" s="36">
        <f ca="1">SUMIFS(СВЦЭМ!$J$40:$J$759,СВЦЭМ!$A$40:$A$759,$A360,СВЦЭМ!$B$39:$B$758,H$331)+'СЕТ СН'!$F$13</f>
        <v>0</v>
      </c>
      <c r="I360" s="36">
        <f ca="1">SUMIFS(СВЦЭМ!$J$40:$J$759,СВЦЭМ!$A$40:$A$759,$A360,СВЦЭМ!$B$39:$B$758,I$331)+'СЕТ СН'!$F$13</f>
        <v>0</v>
      </c>
      <c r="J360" s="36">
        <f ca="1">SUMIFS(СВЦЭМ!$J$40:$J$759,СВЦЭМ!$A$40:$A$759,$A360,СВЦЭМ!$B$39:$B$758,J$331)+'СЕТ СН'!$F$13</f>
        <v>0</v>
      </c>
      <c r="K360" s="36">
        <f ca="1">SUMIFS(СВЦЭМ!$J$40:$J$759,СВЦЭМ!$A$40:$A$759,$A360,СВЦЭМ!$B$39:$B$758,K$331)+'СЕТ СН'!$F$13</f>
        <v>0</v>
      </c>
      <c r="L360" s="36">
        <f ca="1">SUMIFS(СВЦЭМ!$J$40:$J$759,СВЦЭМ!$A$40:$A$759,$A360,СВЦЭМ!$B$39:$B$758,L$331)+'СЕТ СН'!$F$13</f>
        <v>0</v>
      </c>
      <c r="M360" s="36">
        <f ca="1">SUMIFS(СВЦЭМ!$J$40:$J$759,СВЦЭМ!$A$40:$A$759,$A360,СВЦЭМ!$B$39:$B$758,M$331)+'СЕТ СН'!$F$13</f>
        <v>0</v>
      </c>
      <c r="N360" s="36">
        <f ca="1">SUMIFS(СВЦЭМ!$J$40:$J$759,СВЦЭМ!$A$40:$A$759,$A360,СВЦЭМ!$B$39:$B$758,N$331)+'СЕТ СН'!$F$13</f>
        <v>0</v>
      </c>
      <c r="O360" s="36">
        <f ca="1">SUMIFS(СВЦЭМ!$J$40:$J$759,СВЦЭМ!$A$40:$A$759,$A360,СВЦЭМ!$B$39:$B$758,O$331)+'СЕТ СН'!$F$13</f>
        <v>0</v>
      </c>
      <c r="P360" s="36">
        <f ca="1">SUMIFS(СВЦЭМ!$J$40:$J$759,СВЦЭМ!$A$40:$A$759,$A360,СВЦЭМ!$B$39:$B$758,P$331)+'СЕТ СН'!$F$13</f>
        <v>0</v>
      </c>
      <c r="Q360" s="36">
        <f ca="1">SUMIFS(СВЦЭМ!$J$40:$J$759,СВЦЭМ!$A$40:$A$759,$A360,СВЦЭМ!$B$39:$B$758,Q$331)+'СЕТ СН'!$F$13</f>
        <v>0</v>
      </c>
      <c r="R360" s="36">
        <f ca="1">SUMIFS(СВЦЭМ!$J$40:$J$759,СВЦЭМ!$A$40:$A$759,$A360,СВЦЭМ!$B$39:$B$758,R$331)+'СЕТ СН'!$F$13</f>
        <v>0</v>
      </c>
      <c r="S360" s="36">
        <f ca="1">SUMIFS(СВЦЭМ!$J$40:$J$759,СВЦЭМ!$A$40:$A$759,$A360,СВЦЭМ!$B$39:$B$758,S$331)+'СЕТ СН'!$F$13</f>
        <v>0</v>
      </c>
      <c r="T360" s="36">
        <f ca="1">SUMIFS(СВЦЭМ!$J$40:$J$759,СВЦЭМ!$A$40:$A$759,$A360,СВЦЭМ!$B$39:$B$758,T$331)+'СЕТ СН'!$F$13</f>
        <v>0</v>
      </c>
      <c r="U360" s="36">
        <f ca="1">SUMIFS(СВЦЭМ!$J$40:$J$759,СВЦЭМ!$A$40:$A$759,$A360,СВЦЭМ!$B$39:$B$758,U$331)+'СЕТ СН'!$F$13</f>
        <v>0</v>
      </c>
      <c r="V360" s="36">
        <f ca="1">SUMIFS(СВЦЭМ!$J$40:$J$759,СВЦЭМ!$A$40:$A$759,$A360,СВЦЭМ!$B$39:$B$758,V$331)+'СЕТ СН'!$F$13</f>
        <v>0</v>
      </c>
      <c r="W360" s="36">
        <f ca="1">SUMIFS(СВЦЭМ!$J$40:$J$759,СВЦЭМ!$A$40:$A$759,$A360,СВЦЭМ!$B$39:$B$758,W$331)+'СЕТ СН'!$F$13</f>
        <v>0</v>
      </c>
      <c r="X360" s="36">
        <f ca="1">SUMIFS(СВЦЭМ!$J$40:$J$759,СВЦЭМ!$A$40:$A$759,$A360,СВЦЭМ!$B$39:$B$758,X$331)+'СЕТ СН'!$F$13</f>
        <v>0</v>
      </c>
      <c r="Y360" s="36">
        <f ca="1">SUMIFS(СВЦЭМ!$J$40:$J$759,СВЦЭМ!$A$40:$A$759,$A360,СВЦЭМ!$B$39:$B$758,Y$331)+'СЕТ СН'!$F$13</f>
        <v>0</v>
      </c>
    </row>
    <row r="361" spans="1:27" ht="15.75" hidden="1" x14ac:dyDescent="0.2">
      <c r="A361" s="35">
        <f t="shared" si="9"/>
        <v>45412</v>
      </c>
      <c r="B361" s="36">
        <f ca="1">SUMIFS(СВЦЭМ!$J$40:$J$759,СВЦЭМ!$A$40:$A$759,$A361,СВЦЭМ!$B$39:$B$758,B$331)+'СЕТ СН'!$F$13</f>
        <v>0</v>
      </c>
      <c r="C361" s="36">
        <f ca="1">SUMIFS(СВЦЭМ!$J$40:$J$759,СВЦЭМ!$A$40:$A$759,$A361,СВЦЭМ!$B$39:$B$758,C$331)+'СЕТ СН'!$F$13</f>
        <v>0</v>
      </c>
      <c r="D361" s="36">
        <f ca="1">SUMIFS(СВЦЭМ!$J$40:$J$759,СВЦЭМ!$A$40:$A$759,$A361,СВЦЭМ!$B$39:$B$758,D$331)+'СЕТ СН'!$F$13</f>
        <v>0</v>
      </c>
      <c r="E361" s="36">
        <f ca="1">SUMIFS(СВЦЭМ!$J$40:$J$759,СВЦЭМ!$A$40:$A$759,$A361,СВЦЭМ!$B$39:$B$758,E$331)+'СЕТ СН'!$F$13</f>
        <v>0</v>
      </c>
      <c r="F361" s="36">
        <f ca="1">SUMIFS(СВЦЭМ!$J$40:$J$759,СВЦЭМ!$A$40:$A$759,$A361,СВЦЭМ!$B$39:$B$758,F$331)+'СЕТ СН'!$F$13</f>
        <v>0</v>
      </c>
      <c r="G361" s="36">
        <f ca="1">SUMIFS(СВЦЭМ!$J$40:$J$759,СВЦЭМ!$A$40:$A$759,$A361,СВЦЭМ!$B$39:$B$758,G$331)+'СЕТ СН'!$F$13</f>
        <v>0</v>
      </c>
      <c r="H361" s="36">
        <f ca="1">SUMIFS(СВЦЭМ!$J$40:$J$759,СВЦЭМ!$A$40:$A$759,$A361,СВЦЭМ!$B$39:$B$758,H$331)+'СЕТ СН'!$F$13</f>
        <v>0</v>
      </c>
      <c r="I361" s="36">
        <f ca="1">SUMIFS(СВЦЭМ!$J$40:$J$759,СВЦЭМ!$A$40:$A$759,$A361,СВЦЭМ!$B$39:$B$758,I$331)+'СЕТ СН'!$F$13</f>
        <v>0</v>
      </c>
      <c r="J361" s="36">
        <f ca="1">SUMIFS(СВЦЭМ!$J$40:$J$759,СВЦЭМ!$A$40:$A$759,$A361,СВЦЭМ!$B$39:$B$758,J$331)+'СЕТ СН'!$F$13</f>
        <v>0</v>
      </c>
      <c r="K361" s="36">
        <f ca="1">SUMIFS(СВЦЭМ!$J$40:$J$759,СВЦЭМ!$A$40:$A$759,$A361,СВЦЭМ!$B$39:$B$758,K$331)+'СЕТ СН'!$F$13</f>
        <v>0</v>
      </c>
      <c r="L361" s="36">
        <f ca="1">SUMIFS(СВЦЭМ!$J$40:$J$759,СВЦЭМ!$A$40:$A$759,$A361,СВЦЭМ!$B$39:$B$758,L$331)+'СЕТ СН'!$F$13</f>
        <v>0</v>
      </c>
      <c r="M361" s="36">
        <f ca="1">SUMIFS(СВЦЭМ!$J$40:$J$759,СВЦЭМ!$A$40:$A$759,$A361,СВЦЭМ!$B$39:$B$758,M$331)+'СЕТ СН'!$F$13</f>
        <v>0</v>
      </c>
      <c r="N361" s="36">
        <f ca="1">SUMIFS(СВЦЭМ!$J$40:$J$759,СВЦЭМ!$A$40:$A$759,$A361,СВЦЭМ!$B$39:$B$758,N$331)+'СЕТ СН'!$F$13</f>
        <v>0</v>
      </c>
      <c r="O361" s="36">
        <f ca="1">SUMIFS(СВЦЭМ!$J$40:$J$759,СВЦЭМ!$A$40:$A$759,$A361,СВЦЭМ!$B$39:$B$758,O$331)+'СЕТ СН'!$F$13</f>
        <v>0</v>
      </c>
      <c r="P361" s="36">
        <f ca="1">SUMIFS(СВЦЭМ!$J$40:$J$759,СВЦЭМ!$A$40:$A$759,$A361,СВЦЭМ!$B$39:$B$758,P$331)+'СЕТ СН'!$F$13</f>
        <v>0</v>
      </c>
      <c r="Q361" s="36">
        <f ca="1">SUMIFS(СВЦЭМ!$J$40:$J$759,СВЦЭМ!$A$40:$A$759,$A361,СВЦЭМ!$B$39:$B$758,Q$331)+'СЕТ СН'!$F$13</f>
        <v>0</v>
      </c>
      <c r="R361" s="36">
        <f ca="1">SUMIFS(СВЦЭМ!$J$40:$J$759,СВЦЭМ!$A$40:$A$759,$A361,СВЦЭМ!$B$39:$B$758,R$331)+'СЕТ СН'!$F$13</f>
        <v>0</v>
      </c>
      <c r="S361" s="36">
        <f ca="1">SUMIFS(СВЦЭМ!$J$40:$J$759,СВЦЭМ!$A$40:$A$759,$A361,СВЦЭМ!$B$39:$B$758,S$331)+'СЕТ СН'!$F$13</f>
        <v>0</v>
      </c>
      <c r="T361" s="36">
        <f ca="1">SUMIFS(СВЦЭМ!$J$40:$J$759,СВЦЭМ!$A$40:$A$759,$A361,СВЦЭМ!$B$39:$B$758,T$331)+'СЕТ СН'!$F$13</f>
        <v>0</v>
      </c>
      <c r="U361" s="36">
        <f ca="1">SUMIFS(СВЦЭМ!$J$40:$J$759,СВЦЭМ!$A$40:$A$759,$A361,СВЦЭМ!$B$39:$B$758,U$331)+'СЕТ СН'!$F$13</f>
        <v>0</v>
      </c>
      <c r="V361" s="36">
        <f ca="1">SUMIFS(СВЦЭМ!$J$40:$J$759,СВЦЭМ!$A$40:$A$759,$A361,СВЦЭМ!$B$39:$B$758,V$331)+'СЕТ СН'!$F$13</f>
        <v>0</v>
      </c>
      <c r="W361" s="36">
        <f ca="1">SUMIFS(СВЦЭМ!$J$40:$J$759,СВЦЭМ!$A$40:$A$759,$A361,СВЦЭМ!$B$39:$B$758,W$331)+'СЕТ СН'!$F$13</f>
        <v>0</v>
      </c>
      <c r="X361" s="36">
        <f ca="1">SUMIFS(СВЦЭМ!$J$40:$J$759,СВЦЭМ!$A$40:$A$759,$A361,СВЦЭМ!$B$39:$B$758,X$331)+'СЕТ СН'!$F$13</f>
        <v>0</v>
      </c>
      <c r="Y361" s="36">
        <f ca="1">SUMIFS(СВЦЭМ!$J$40:$J$759,СВЦЭМ!$A$40:$A$759,$A361,СВЦЭМ!$B$39:$B$758,Y$331)+'СЕТ СН'!$F$13</f>
        <v>0</v>
      </c>
    </row>
    <row r="362" spans="1:27" ht="15.75" hidden="1" x14ac:dyDescent="0.2">
      <c r="A362" s="35">
        <f t="shared" si="9"/>
        <v>45413</v>
      </c>
      <c r="B362" s="36">
        <f ca="1">SUMIFS(СВЦЭМ!$J$40:$J$759,СВЦЭМ!$A$40:$A$759,$A362,СВЦЭМ!$B$39:$B$758,B$331)+'СЕТ СН'!$F$13</f>
        <v>0</v>
      </c>
      <c r="C362" s="36">
        <f ca="1">SUMIFS(СВЦЭМ!$J$40:$J$759,СВЦЭМ!$A$40:$A$759,$A362,СВЦЭМ!$B$39:$B$758,C$331)+'СЕТ СН'!$F$13</f>
        <v>0</v>
      </c>
      <c r="D362" s="36">
        <f ca="1">SUMIFS(СВЦЭМ!$J$40:$J$759,СВЦЭМ!$A$40:$A$759,$A362,СВЦЭМ!$B$39:$B$758,D$331)+'СЕТ СН'!$F$13</f>
        <v>0</v>
      </c>
      <c r="E362" s="36">
        <f ca="1">SUMIFS(СВЦЭМ!$J$40:$J$759,СВЦЭМ!$A$40:$A$759,$A362,СВЦЭМ!$B$39:$B$758,E$331)+'СЕТ СН'!$F$13</f>
        <v>0</v>
      </c>
      <c r="F362" s="36">
        <f ca="1">SUMIFS(СВЦЭМ!$J$40:$J$759,СВЦЭМ!$A$40:$A$759,$A362,СВЦЭМ!$B$39:$B$758,F$331)+'СЕТ СН'!$F$13</f>
        <v>0</v>
      </c>
      <c r="G362" s="36">
        <f ca="1">SUMIFS(СВЦЭМ!$J$40:$J$759,СВЦЭМ!$A$40:$A$759,$A362,СВЦЭМ!$B$39:$B$758,G$331)+'СЕТ СН'!$F$13</f>
        <v>0</v>
      </c>
      <c r="H362" s="36">
        <f ca="1">SUMIFS(СВЦЭМ!$J$40:$J$759,СВЦЭМ!$A$40:$A$759,$A362,СВЦЭМ!$B$39:$B$758,H$331)+'СЕТ СН'!$F$13</f>
        <v>0</v>
      </c>
      <c r="I362" s="36">
        <f ca="1">SUMIFS(СВЦЭМ!$J$40:$J$759,СВЦЭМ!$A$40:$A$759,$A362,СВЦЭМ!$B$39:$B$758,I$331)+'СЕТ СН'!$F$13</f>
        <v>0</v>
      </c>
      <c r="J362" s="36">
        <f ca="1">SUMIFS(СВЦЭМ!$J$40:$J$759,СВЦЭМ!$A$40:$A$759,$A362,СВЦЭМ!$B$39:$B$758,J$331)+'СЕТ СН'!$F$13</f>
        <v>0</v>
      </c>
      <c r="K362" s="36">
        <f ca="1">SUMIFS(СВЦЭМ!$J$40:$J$759,СВЦЭМ!$A$40:$A$759,$A362,СВЦЭМ!$B$39:$B$758,K$331)+'СЕТ СН'!$F$13</f>
        <v>0</v>
      </c>
      <c r="L362" s="36">
        <f ca="1">SUMIFS(СВЦЭМ!$J$40:$J$759,СВЦЭМ!$A$40:$A$759,$A362,СВЦЭМ!$B$39:$B$758,L$331)+'СЕТ СН'!$F$13</f>
        <v>0</v>
      </c>
      <c r="M362" s="36">
        <f ca="1">SUMIFS(СВЦЭМ!$J$40:$J$759,СВЦЭМ!$A$40:$A$759,$A362,СВЦЭМ!$B$39:$B$758,M$331)+'СЕТ СН'!$F$13</f>
        <v>0</v>
      </c>
      <c r="N362" s="36">
        <f ca="1">SUMIFS(СВЦЭМ!$J$40:$J$759,СВЦЭМ!$A$40:$A$759,$A362,СВЦЭМ!$B$39:$B$758,N$331)+'СЕТ СН'!$F$13</f>
        <v>0</v>
      </c>
      <c r="O362" s="36">
        <f ca="1">SUMIFS(СВЦЭМ!$J$40:$J$759,СВЦЭМ!$A$40:$A$759,$A362,СВЦЭМ!$B$39:$B$758,O$331)+'СЕТ СН'!$F$13</f>
        <v>0</v>
      </c>
      <c r="P362" s="36">
        <f ca="1">SUMIFS(СВЦЭМ!$J$40:$J$759,СВЦЭМ!$A$40:$A$759,$A362,СВЦЭМ!$B$39:$B$758,P$331)+'СЕТ СН'!$F$13</f>
        <v>0</v>
      </c>
      <c r="Q362" s="36">
        <f ca="1">SUMIFS(СВЦЭМ!$J$40:$J$759,СВЦЭМ!$A$40:$A$759,$A362,СВЦЭМ!$B$39:$B$758,Q$331)+'СЕТ СН'!$F$13</f>
        <v>0</v>
      </c>
      <c r="R362" s="36">
        <f ca="1">SUMIFS(СВЦЭМ!$J$40:$J$759,СВЦЭМ!$A$40:$A$759,$A362,СВЦЭМ!$B$39:$B$758,R$331)+'СЕТ СН'!$F$13</f>
        <v>0</v>
      </c>
      <c r="S362" s="36">
        <f ca="1">SUMIFS(СВЦЭМ!$J$40:$J$759,СВЦЭМ!$A$40:$A$759,$A362,СВЦЭМ!$B$39:$B$758,S$331)+'СЕТ СН'!$F$13</f>
        <v>0</v>
      </c>
      <c r="T362" s="36">
        <f ca="1">SUMIFS(СВЦЭМ!$J$40:$J$759,СВЦЭМ!$A$40:$A$759,$A362,СВЦЭМ!$B$39:$B$758,T$331)+'СЕТ СН'!$F$13</f>
        <v>0</v>
      </c>
      <c r="U362" s="36">
        <f ca="1">SUMIFS(СВЦЭМ!$J$40:$J$759,СВЦЭМ!$A$40:$A$759,$A362,СВЦЭМ!$B$39:$B$758,U$331)+'СЕТ СН'!$F$13</f>
        <v>0</v>
      </c>
      <c r="V362" s="36">
        <f ca="1">SUMIFS(СВЦЭМ!$J$40:$J$759,СВЦЭМ!$A$40:$A$759,$A362,СВЦЭМ!$B$39:$B$758,V$331)+'СЕТ СН'!$F$13</f>
        <v>0</v>
      </c>
      <c r="W362" s="36">
        <f ca="1">SUMIFS(СВЦЭМ!$J$40:$J$759,СВЦЭМ!$A$40:$A$759,$A362,СВЦЭМ!$B$39:$B$758,W$331)+'СЕТ СН'!$F$13</f>
        <v>0</v>
      </c>
      <c r="X362" s="36">
        <f ca="1">SUMIFS(СВЦЭМ!$J$40:$J$759,СВЦЭМ!$A$40:$A$759,$A362,СВЦЭМ!$B$39:$B$758,X$331)+'СЕТ СН'!$F$13</f>
        <v>0</v>
      </c>
      <c r="Y362" s="36">
        <f ca="1">SUMIFS(СВЦЭМ!$J$40:$J$759,СВЦЭМ!$A$40:$A$759,$A362,СВЦЭМ!$B$39:$B$758,Y$331)+'СЕТ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3" t="s">
        <v>7</v>
      </c>
      <c r="B364" s="127" t="s">
        <v>120</v>
      </c>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9"/>
    </row>
    <row r="365" spans="1:27" ht="12.75" hidden="1" customHeight="1" x14ac:dyDescent="0.2">
      <c r="A365" s="134"/>
      <c r="B365" s="130"/>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s="46" customFormat="1" ht="12.75" hidden="1" customHeight="1" x14ac:dyDescent="0.2">
      <c r="A366" s="135"/>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01.04.2024</v>
      </c>
      <c r="B367" s="36">
        <f ca="1">SUMIFS(СВЦЭМ!$K$40:$K$759,СВЦЭМ!$A$40:$A$759,$A367,СВЦЭМ!$B$39:$B$758,B$366)+'СЕТ СН'!$F$13</f>
        <v>0</v>
      </c>
      <c r="C367" s="36">
        <f ca="1">SUMIFS(СВЦЭМ!$K$40:$K$759,СВЦЭМ!$A$40:$A$759,$A367,СВЦЭМ!$B$39:$B$758,C$366)+'СЕТ СН'!$F$13</f>
        <v>0</v>
      </c>
      <c r="D367" s="36">
        <f ca="1">SUMIFS(СВЦЭМ!$K$40:$K$759,СВЦЭМ!$A$40:$A$759,$A367,СВЦЭМ!$B$39:$B$758,D$366)+'СЕТ СН'!$F$13</f>
        <v>0</v>
      </c>
      <c r="E367" s="36">
        <f ca="1">SUMIFS(СВЦЭМ!$K$40:$K$759,СВЦЭМ!$A$40:$A$759,$A367,СВЦЭМ!$B$39:$B$758,E$366)+'СЕТ СН'!$F$13</f>
        <v>0</v>
      </c>
      <c r="F367" s="36">
        <f ca="1">SUMIFS(СВЦЭМ!$K$40:$K$759,СВЦЭМ!$A$40:$A$759,$A367,СВЦЭМ!$B$39:$B$758,F$366)+'СЕТ СН'!$F$13</f>
        <v>0</v>
      </c>
      <c r="G367" s="36">
        <f ca="1">SUMIFS(СВЦЭМ!$K$40:$K$759,СВЦЭМ!$A$40:$A$759,$A367,СВЦЭМ!$B$39:$B$758,G$366)+'СЕТ СН'!$F$13</f>
        <v>0</v>
      </c>
      <c r="H367" s="36">
        <f ca="1">SUMIFS(СВЦЭМ!$K$40:$K$759,СВЦЭМ!$A$40:$A$759,$A367,СВЦЭМ!$B$39:$B$758,H$366)+'СЕТ СН'!$F$13</f>
        <v>0</v>
      </c>
      <c r="I367" s="36">
        <f ca="1">SUMIFS(СВЦЭМ!$K$40:$K$759,СВЦЭМ!$A$40:$A$759,$A367,СВЦЭМ!$B$39:$B$758,I$366)+'СЕТ СН'!$F$13</f>
        <v>0</v>
      </c>
      <c r="J367" s="36">
        <f ca="1">SUMIFS(СВЦЭМ!$K$40:$K$759,СВЦЭМ!$A$40:$A$759,$A367,СВЦЭМ!$B$39:$B$758,J$366)+'СЕТ СН'!$F$13</f>
        <v>0</v>
      </c>
      <c r="K367" s="36">
        <f ca="1">SUMIFS(СВЦЭМ!$K$40:$K$759,СВЦЭМ!$A$40:$A$759,$A367,СВЦЭМ!$B$39:$B$758,K$366)+'СЕТ СН'!$F$13</f>
        <v>0</v>
      </c>
      <c r="L367" s="36">
        <f ca="1">SUMIFS(СВЦЭМ!$K$40:$K$759,СВЦЭМ!$A$40:$A$759,$A367,СВЦЭМ!$B$39:$B$758,L$366)+'СЕТ СН'!$F$13</f>
        <v>0</v>
      </c>
      <c r="M367" s="36">
        <f ca="1">SUMIFS(СВЦЭМ!$K$40:$K$759,СВЦЭМ!$A$40:$A$759,$A367,СВЦЭМ!$B$39:$B$758,M$366)+'СЕТ СН'!$F$13</f>
        <v>0</v>
      </c>
      <c r="N367" s="36">
        <f ca="1">SUMIFS(СВЦЭМ!$K$40:$K$759,СВЦЭМ!$A$40:$A$759,$A367,СВЦЭМ!$B$39:$B$758,N$366)+'СЕТ СН'!$F$13</f>
        <v>0</v>
      </c>
      <c r="O367" s="36">
        <f ca="1">SUMIFS(СВЦЭМ!$K$40:$K$759,СВЦЭМ!$A$40:$A$759,$A367,СВЦЭМ!$B$39:$B$758,O$366)+'СЕТ СН'!$F$13</f>
        <v>0</v>
      </c>
      <c r="P367" s="36">
        <f ca="1">SUMIFS(СВЦЭМ!$K$40:$K$759,СВЦЭМ!$A$40:$A$759,$A367,СВЦЭМ!$B$39:$B$758,P$366)+'СЕТ СН'!$F$13</f>
        <v>0</v>
      </c>
      <c r="Q367" s="36">
        <f ca="1">SUMIFS(СВЦЭМ!$K$40:$K$759,СВЦЭМ!$A$40:$A$759,$A367,СВЦЭМ!$B$39:$B$758,Q$366)+'СЕТ СН'!$F$13</f>
        <v>0</v>
      </c>
      <c r="R367" s="36">
        <f ca="1">SUMIFS(СВЦЭМ!$K$40:$K$759,СВЦЭМ!$A$40:$A$759,$A367,СВЦЭМ!$B$39:$B$758,R$366)+'СЕТ СН'!$F$13</f>
        <v>0</v>
      </c>
      <c r="S367" s="36">
        <f ca="1">SUMIFS(СВЦЭМ!$K$40:$K$759,СВЦЭМ!$A$40:$A$759,$A367,СВЦЭМ!$B$39:$B$758,S$366)+'СЕТ СН'!$F$13</f>
        <v>0</v>
      </c>
      <c r="T367" s="36">
        <f ca="1">SUMIFS(СВЦЭМ!$K$40:$K$759,СВЦЭМ!$A$40:$A$759,$A367,СВЦЭМ!$B$39:$B$758,T$366)+'СЕТ СН'!$F$13</f>
        <v>0</v>
      </c>
      <c r="U367" s="36">
        <f ca="1">SUMIFS(СВЦЭМ!$K$40:$K$759,СВЦЭМ!$A$40:$A$759,$A367,СВЦЭМ!$B$39:$B$758,U$366)+'СЕТ СН'!$F$13</f>
        <v>0</v>
      </c>
      <c r="V367" s="36">
        <f ca="1">SUMIFS(СВЦЭМ!$K$40:$K$759,СВЦЭМ!$A$40:$A$759,$A367,СВЦЭМ!$B$39:$B$758,V$366)+'СЕТ СН'!$F$13</f>
        <v>0</v>
      </c>
      <c r="W367" s="36">
        <f ca="1">SUMIFS(СВЦЭМ!$K$40:$K$759,СВЦЭМ!$A$40:$A$759,$A367,СВЦЭМ!$B$39:$B$758,W$366)+'СЕТ СН'!$F$13</f>
        <v>0</v>
      </c>
      <c r="X367" s="36">
        <f ca="1">SUMIFS(СВЦЭМ!$K$40:$K$759,СВЦЭМ!$A$40:$A$759,$A367,СВЦЭМ!$B$39:$B$758,X$366)+'СЕТ СН'!$F$13</f>
        <v>0</v>
      </c>
      <c r="Y367" s="36">
        <f ca="1">SUMIFS(СВЦЭМ!$K$40:$K$759,СВЦЭМ!$A$40:$A$759,$A367,СВЦЭМ!$B$39:$B$758,Y$366)+'СЕТ СН'!$F$13</f>
        <v>0</v>
      </c>
      <c r="AA367" s="45"/>
    </row>
    <row r="368" spans="1:27" ht="15.75" hidden="1" x14ac:dyDescent="0.2">
      <c r="A368" s="35">
        <f>A367+1</f>
        <v>45384</v>
      </c>
      <c r="B368" s="36">
        <f ca="1">SUMIFS(СВЦЭМ!$K$40:$K$759,СВЦЭМ!$A$40:$A$759,$A368,СВЦЭМ!$B$39:$B$758,B$366)+'СЕТ СН'!$F$13</f>
        <v>0</v>
      </c>
      <c r="C368" s="36">
        <f ca="1">SUMIFS(СВЦЭМ!$K$40:$K$759,СВЦЭМ!$A$40:$A$759,$A368,СВЦЭМ!$B$39:$B$758,C$366)+'СЕТ СН'!$F$13</f>
        <v>0</v>
      </c>
      <c r="D368" s="36">
        <f ca="1">SUMIFS(СВЦЭМ!$K$40:$K$759,СВЦЭМ!$A$40:$A$759,$A368,СВЦЭМ!$B$39:$B$758,D$366)+'СЕТ СН'!$F$13</f>
        <v>0</v>
      </c>
      <c r="E368" s="36">
        <f ca="1">SUMIFS(СВЦЭМ!$K$40:$K$759,СВЦЭМ!$A$40:$A$759,$A368,СВЦЭМ!$B$39:$B$758,E$366)+'СЕТ СН'!$F$13</f>
        <v>0</v>
      </c>
      <c r="F368" s="36">
        <f ca="1">SUMIFS(СВЦЭМ!$K$40:$K$759,СВЦЭМ!$A$40:$A$759,$A368,СВЦЭМ!$B$39:$B$758,F$366)+'СЕТ СН'!$F$13</f>
        <v>0</v>
      </c>
      <c r="G368" s="36">
        <f ca="1">SUMIFS(СВЦЭМ!$K$40:$K$759,СВЦЭМ!$A$40:$A$759,$A368,СВЦЭМ!$B$39:$B$758,G$366)+'СЕТ СН'!$F$13</f>
        <v>0</v>
      </c>
      <c r="H368" s="36">
        <f ca="1">SUMIFS(СВЦЭМ!$K$40:$K$759,СВЦЭМ!$A$40:$A$759,$A368,СВЦЭМ!$B$39:$B$758,H$366)+'СЕТ СН'!$F$13</f>
        <v>0</v>
      </c>
      <c r="I368" s="36">
        <f ca="1">SUMIFS(СВЦЭМ!$K$40:$K$759,СВЦЭМ!$A$40:$A$759,$A368,СВЦЭМ!$B$39:$B$758,I$366)+'СЕТ СН'!$F$13</f>
        <v>0</v>
      </c>
      <c r="J368" s="36">
        <f ca="1">SUMIFS(СВЦЭМ!$K$40:$K$759,СВЦЭМ!$A$40:$A$759,$A368,СВЦЭМ!$B$39:$B$758,J$366)+'СЕТ СН'!$F$13</f>
        <v>0</v>
      </c>
      <c r="K368" s="36">
        <f ca="1">SUMIFS(СВЦЭМ!$K$40:$K$759,СВЦЭМ!$A$40:$A$759,$A368,СВЦЭМ!$B$39:$B$758,K$366)+'СЕТ СН'!$F$13</f>
        <v>0</v>
      </c>
      <c r="L368" s="36">
        <f ca="1">SUMIFS(СВЦЭМ!$K$40:$K$759,СВЦЭМ!$A$40:$A$759,$A368,СВЦЭМ!$B$39:$B$758,L$366)+'СЕТ СН'!$F$13</f>
        <v>0</v>
      </c>
      <c r="M368" s="36">
        <f ca="1">SUMIFS(СВЦЭМ!$K$40:$K$759,СВЦЭМ!$A$40:$A$759,$A368,СВЦЭМ!$B$39:$B$758,M$366)+'СЕТ СН'!$F$13</f>
        <v>0</v>
      </c>
      <c r="N368" s="36">
        <f ca="1">SUMIFS(СВЦЭМ!$K$40:$K$759,СВЦЭМ!$A$40:$A$759,$A368,СВЦЭМ!$B$39:$B$758,N$366)+'СЕТ СН'!$F$13</f>
        <v>0</v>
      </c>
      <c r="O368" s="36">
        <f ca="1">SUMIFS(СВЦЭМ!$K$40:$K$759,СВЦЭМ!$A$40:$A$759,$A368,СВЦЭМ!$B$39:$B$758,O$366)+'СЕТ СН'!$F$13</f>
        <v>0</v>
      </c>
      <c r="P368" s="36">
        <f ca="1">SUMIFS(СВЦЭМ!$K$40:$K$759,СВЦЭМ!$A$40:$A$759,$A368,СВЦЭМ!$B$39:$B$758,P$366)+'СЕТ СН'!$F$13</f>
        <v>0</v>
      </c>
      <c r="Q368" s="36">
        <f ca="1">SUMIFS(СВЦЭМ!$K$40:$K$759,СВЦЭМ!$A$40:$A$759,$A368,СВЦЭМ!$B$39:$B$758,Q$366)+'СЕТ СН'!$F$13</f>
        <v>0</v>
      </c>
      <c r="R368" s="36">
        <f ca="1">SUMIFS(СВЦЭМ!$K$40:$K$759,СВЦЭМ!$A$40:$A$759,$A368,СВЦЭМ!$B$39:$B$758,R$366)+'СЕТ СН'!$F$13</f>
        <v>0</v>
      </c>
      <c r="S368" s="36">
        <f ca="1">SUMIFS(СВЦЭМ!$K$40:$K$759,СВЦЭМ!$A$40:$A$759,$A368,СВЦЭМ!$B$39:$B$758,S$366)+'СЕТ СН'!$F$13</f>
        <v>0</v>
      </c>
      <c r="T368" s="36">
        <f ca="1">SUMIFS(СВЦЭМ!$K$40:$K$759,СВЦЭМ!$A$40:$A$759,$A368,СВЦЭМ!$B$39:$B$758,T$366)+'СЕТ СН'!$F$13</f>
        <v>0</v>
      </c>
      <c r="U368" s="36">
        <f ca="1">SUMIFS(СВЦЭМ!$K$40:$K$759,СВЦЭМ!$A$40:$A$759,$A368,СВЦЭМ!$B$39:$B$758,U$366)+'СЕТ СН'!$F$13</f>
        <v>0</v>
      </c>
      <c r="V368" s="36">
        <f ca="1">SUMIFS(СВЦЭМ!$K$40:$K$759,СВЦЭМ!$A$40:$A$759,$A368,СВЦЭМ!$B$39:$B$758,V$366)+'СЕТ СН'!$F$13</f>
        <v>0</v>
      </c>
      <c r="W368" s="36">
        <f ca="1">SUMIFS(СВЦЭМ!$K$40:$K$759,СВЦЭМ!$A$40:$A$759,$A368,СВЦЭМ!$B$39:$B$758,W$366)+'СЕТ СН'!$F$13</f>
        <v>0</v>
      </c>
      <c r="X368" s="36">
        <f ca="1">SUMIFS(СВЦЭМ!$K$40:$K$759,СВЦЭМ!$A$40:$A$759,$A368,СВЦЭМ!$B$39:$B$758,X$366)+'СЕТ СН'!$F$13</f>
        <v>0</v>
      </c>
      <c r="Y368" s="36">
        <f ca="1">SUMIFS(СВЦЭМ!$K$40:$K$759,СВЦЭМ!$A$40:$A$759,$A368,СВЦЭМ!$B$39:$B$758,Y$366)+'СЕТ СН'!$F$13</f>
        <v>0</v>
      </c>
    </row>
    <row r="369" spans="1:25" ht="15.75" hidden="1" x14ac:dyDescent="0.2">
      <c r="A369" s="35">
        <f t="shared" ref="A369:A397" si="10">A368+1</f>
        <v>45385</v>
      </c>
      <c r="B369" s="36">
        <f ca="1">SUMIFS(СВЦЭМ!$K$40:$K$759,СВЦЭМ!$A$40:$A$759,$A369,СВЦЭМ!$B$39:$B$758,B$366)+'СЕТ СН'!$F$13</f>
        <v>0</v>
      </c>
      <c r="C369" s="36">
        <f ca="1">SUMIFS(СВЦЭМ!$K$40:$K$759,СВЦЭМ!$A$40:$A$759,$A369,СВЦЭМ!$B$39:$B$758,C$366)+'СЕТ СН'!$F$13</f>
        <v>0</v>
      </c>
      <c r="D369" s="36">
        <f ca="1">SUMIFS(СВЦЭМ!$K$40:$K$759,СВЦЭМ!$A$40:$A$759,$A369,СВЦЭМ!$B$39:$B$758,D$366)+'СЕТ СН'!$F$13</f>
        <v>0</v>
      </c>
      <c r="E369" s="36">
        <f ca="1">SUMIFS(СВЦЭМ!$K$40:$K$759,СВЦЭМ!$A$40:$A$759,$A369,СВЦЭМ!$B$39:$B$758,E$366)+'СЕТ СН'!$F$13</f>
        <v>0</v>
      </c>
      <c r="F369" s="36">
        <f ca="1">SUMIFS(СВЦЭМ!$K$40:$K$759,СВЦЭМ!$A$40:$A$759,$A369,СВЦЭМ!$B$39:$B$758,F$366)+'СЕТ СН'!$F$13</f>
        <v>0</v>
      </c>
      <c r="G369" s="36">
        <f ca="1">SUMIFS(СВЦЭМ!$K$40:$K$759,СВЦЭМ!$A$40:$A$759,$A369,СВЦЭМ!$B$39:$B$758,G$366)+'СЕТ СН'!$F$13</f>
        <v>0</v>
      </c>
      <c r="H369" s="36">
        <f ca="1">SUMIFS(СВЦЭМ!$K$40:$K$759,СВЦЭМ!$A$40:$A$759,$A369,СВЦЭМ!$B$39:$B$758,H$366)+'СЕТ СН'!$F$13</f>
        <v>0</v>
      </c>
      <c r="I369" s="36">
        <f ca="1">SUMIFS(СВЦЭМ!$K$40:$K$759,СВЦЭМ!$A$40:$A$759,$A369,СВЦЭМ!$B$39:$B$758,I$366)+'СЕТ СН'!$F$13</f>
        <v>0</v>
      </c>
      <c r="J369" s="36">
        <f ca="1">SUMIFS(СВЦЭМ!$K$40:$K$759,СВЦЭМ!$A$40:$A$759,$A369,СВЦЭМ!$B$39:$B$758,J$366)+'СЕТ СН'!$F$13</f>
        <v>0</v>
      </c>
      <c r="K369" s="36">
        <f ca="1">SUMIFS(СВЦЭМ!$K$40:$K$759,СВЦЭМ!$A$40:$A$759,$A369,СВЦЭМ!$B$39:$B$758,K$366)+'СЕТ СН'!$F$13</f>
        <v>0</v>
      </c>
      <c r="L369" s="36">
        <f ca="1">SUMIFS(СВЦЭМ!$K$40:$K$759,СВЦЭМ!$A$40:$A$759,$A369,СВЦЭМ!$B$39:$B$758,L$366)+'СЕТ СН'!$F$13</f>
        <v>0</v>
      </c>
      <c r="M369" s="36">
        <f ca="1">SUMIFS(СВЦЭМ!$K$40:$K$759,СВЦЭМ!$A$40:$A$759,$A369,СВЦЭМ!$B$39:$B$758,M$366)+'СЕТ СН'!$F$13</f>
        <v>0</v>
      </c>
      <c r="N369" s="36">
        <f ca="1">SUMIFS(СВЦЭМ!$K$40:$K$759,СВЦЭМ!$A$40:$A$759,$A369,СВЦЭМ!$B$39:$B$758,N$366)+'СЕТ СН'!$F$13</f>
        <v>0</v>
      </c>
      <c r="O369" s="36">
        <f ca="1">SUMIFS(СВЦЭМ!$K$40:$K$759,СВЦЭМ!$A$40:$A$759,$A369,СВЦЭМ!$B$39:$B$758,O$366)+'СЕТ СН'!$F$13</f>
        <v>0</v>
      </c>
      <c r="P369" s="36">
        <f ca="1">SUMIFS(СВЦЭМ!$K$40:$K$759,СВЦЭМ!$A$40:$A$759,$A369,СВЦЭМ!$B$39:$B$758,P$366)+'СЕТ СН'!$F$13</f>
        <v>0</v>
      </c>
      <c r="Q369" s="36">
        <f ca="1">SUMIFS(СВЦЭМ!$K$40:$K$759,СВЦЭМ!$A$40:$A$759,$A369,СВЦЭМ!$B$39:$B$758,Q$366)+'СЕТ СН'!$F$13</f>
        <v>0</v>
      </c>
      <c r="R369" s="36">
        <f ca="1">SUMIFS(СВЦЭМ!$K$40:$K$759,СВЦЭМ!$A$40:$A$759,$A369,СВЦЭМ!$B$39:$B$758,R$366)+'СЕТ СН'!$F$13</f>
        <v>0</v>
      </c>
      <c r="S369" s="36">
        <f ca="1">SUMIFS(СВЦЭМ!$K$40:$K$759,СВЦЭМ!$A$40:$A$759,$A369,СВЦЭМ!$B$39:$B$758,S$366)+'СЕТ СН'!$F$13</f>
        <v>0</v>
      </c>
      <c r="T369" s="36">
        <f ca="1">SUMIFS(СВЦЭМ!$K$40:$K$759,СВЦЭМ!$A$40:$A$759,$A369,СВЦЭМ!$B$39:$B$758,T$366)+'СЕТ СН'!$F$13</f>
        <v>0</v>
      </c>
      <c r="U369" s="36">
        <f ca="1">SUMIFS(СВЦЭМ!$K$40:$K$759,СВЦЭМ!$A$40:$A$759,$A369,СВЦЭМ!$B$39:$B$758,U$366)+'СЕТ СН'!$F$13</f>
        <v>0</v>
      </c>
      <c r="V369" s="36">
        <f ca="1">SUMIFS(СВЦЭМ!$K$40:$K$759,СВЦЭМ!$A$40:$A$759,$A369,СВЦЭМ!$B$39:$B$758,V$366)+'СЕТ СН'!$F$13</f>
        <v>0</v>
      </c>
      <c r="W369" s="36">
        <f ca="1">SUMIFS(СВЦЭМ!$K$40:$K$759,СВЦЭМ!$A$40:$A$759,$A369,СВЦЭМ!$B$39:$B$758,W$366)+'СЕТ СН'!$F$13</f>
        <v>0</v>
      </c>
      <c r="X369" s="36">
        <f ca="1">SUMIFS(СВЦЭМ!$K$40:$K$759,СВЦЭМ!$A$40:$A$759,$A369,СВЦЭМ!$B$39:$B$758,X$366)+'СЕТ СН'!$F$13</f>
        <v>0</v>
      </c>
      <c r="Y369" s="36">
        <f ca="1">SUMIFS(СВЦЭМ!$K$40:$K$759,СВЦЭМ!$A$40:$A$759,$A369,СВЦЭМ!$B$39:$B$758,Y$366)+'СЕТ СН'!$F$13</f>
        <v>0</v>
      </c>
    </row>
    <row r="370" spans="1:25" ht="15.75" hidden="1" x14ac:dyDescent="0.2">
      <c r="A370" s="35">
        <f t="shared" si="10"/>
        <v>45386</v>
      </c>
      <c r="B370" s="36">
        <f ca="1">SUMIFS(СВЦЭМ!$K$40:$K$759,СВЦЭМ!$A$40:$A$759,$A370,СВЦЭМ!$B$39:$B$758,B$366)+'СЕТ СН'!$F$13</f>
        <v>0</v>
      </c>
      <c r="C370" s="36">
        <f ca="1">SUMIFS(СВЦЭМ!$K$40:$K$759,СВЦЭМ!$A$40:$A$759,$A370,СВЦЭМ!$B$39:$B$758,C$366)+'СЕТ СН'!$F$13</f>
        <v>0</v>
      </c>
      <c r="D370" s="36">
        <f ca="1">SUMIFS(СВЦЭМ!$K$40:$K$759,СВЦЭМ!$A$40:$A$759,$A370,СВЦЭМ!$B$39:$B$758,D$366)+'СЕТ СН'!$F$13</f>
        <v>0</v>
      </c>
      <c r="E370" s="36">
        <f ca="1">SUMIFS(СВЦЭМ!$K$40:$K$759,СВЦЭМ!$A$40:$A$759,$A370,СВЦЭМ!$B$39:$B$758,E$366)+'СЕТ СН'!$F$13</f>
        <v>0</v>
      </c>
      <c r="F370" s="36">
        <f ca="1">SUMIFS(СВЦЭМ!$K$40:$K$759,СВЦЭМ!$A$40:$A$759,$A370,СВЦЭМ!$B$39:$B$758,F$366)+'СЕТ СН'!$F$13</f>
        <v>0</v>
      </c>
      <c r="G370" s="36">
        <f ca="1">SUMIFS(СВЦЭМ!$K$40:$K$759,СВЦЭМ!$A$40:$A$759,$A370,СВЦЭМ!$B$39:$B$758,G$366)+'СЕТ СН'!$F$13</f>
        <v>0</v>
      </c>
      <c r="H370" s="36">
        <f ca="1">SUMIFS(СВЦЭМ!$K$40:$K$759,СВЦЭМ!$A$40:$A$759,$A370,СВЦЭМ!$B$39:$B$758,H$366)+'СЕТ СН'!$F$13</f>
        <v>0</v>
      </c>
      <c r="I370" s="36">
        <f ca="1">SUMIFS(СВЦЭМ!$K$40:$K$759,СВЦЭМ!$A$40:$A$759,$A370,СВЦЭМ!$B$39:$B$758,I$366)+'СЕТ СН'!$F$13</f>
        <v>0</v>
      </c>
      <c r="J370" s="36">
        <f ca="1">SUMIFS(СВЦЭМ!$K$40:$K$759,СВЦЭМ!$A$40:$A$759,$A370,СВЦЭМ!$B$39:$B$758,J$366)+'СЕТ СН'!$F$13</f>
        <v>0</v>
      </c>
      <c r="K370" s="36">
        <f ca="1">SUMIFS(СВЦЭМ!$K$40:$K$759,СВЦЭМ!$A$40:$A$759,$A370,СВЦЭМ!$B$39:$B$758,K$366)+'СЕТ СН'!$F$13</f>
        <v>0</v>
      </c>
      <c r="L370" s="36">
        <f ca="1">SUMIFS(СВЦЭМ!$K$40:$K$759,СВЦЭМ!$A$40:$A$759,$A370,СВЦЭМ!$B$39:$B$758,L$366)+'СЕТ СН'!$F$13</f>
        <v>0</v>
      </c>
      <c r="M370" s="36">
        <f ca="1">SUMIFS(СВЦЭМ!$K$40:$K$759,СВЦЭМ!$A$40:$A$759,$A370,СВЦЭМ!$B$39:$B$758,M$366)+'СЕТ СН'!$F$13</f>
        <v>0</v>
      </c>
      <c r="N370" s="36">
        <f ca="1">SUMIFS(СВЦЭМ!$K$40:$K$759,СВЦЭМ!$A$40:$A$759,$A370,СВЦЭМ!$B$39:$B$758,N$366)+'СЕТ СН'!$F$13</f>
        <v>0</v>
      </c>
      <c r="O370" s="36">
        <f ca="1">SUMIFS(СВЦЭМ!$K$40:$K$759,СВЦЭМ!$A$40:$A$759,$A370,СВЦЭМ!$B$39:$B$758,O$366)+'СЕТ СН'!$F$13</f>
        <v>0</v>
      </c>
      <c r="P370" s="36">
        <f ca="1">SUMIFS(СВЦЭМ!$K$40:$K$759,СВЦЭМ!$A$40:$A$759,$A370,СВЦЭМ!$B$39:$B$758,P$366)+'СЕТ СН'!$F$13</f>
        <v>0</v>
      </c>
      <c r="Q370" s="36">
        <f ca="1">SUMIFS(СВЦЭМ!$K$40:$K$759,СВЦЭМ!$A$40:$A$759,$A370,СВЦЭМ!$B$39:$B$758,Q$366)+'СЕТ СН'!$F$13</f>
        <v>0</v>
      </c>
      <c r="R370" s="36">
        <f ca="1">SUMIFS(СВЦЭМ!$K$40:$K$759,СВЦЭМ!$A$40:$A$759,$A370,СВЦЭМ!$B$39:$B$758,R$366)+'СЕТ СН'!$F$13</f>
        <v>0</v>
      </c>
      <c r="S370" s="36">
        <f ca="1">SUMIFS(СВЦЭМ!$K$40:$K$759,СВЦЭМ!$A$40:$A$759,$A370,СВЦЭМ!$B$39:$B$758,S$366)+'СЕТ СН'!$F$13</f>
        <v>0</v>
      </c>
      <c r="T370" s="36">
        <f ca="1">SUMIFS(СВЦЭМ!$K$40:$K$759,СВЦЭМ!$A$40:$A$759,$A370,СВЦЭМ!$B$39:$B$758,T$366)+'СЕТ СН'!$F$13</f>
        <v>0</v>
      </c>
      <c r="U370" s="36">
        <f ca="1">SUMIFS(СВЦЭМ!$K$40:$K$759,СВЦЭМ!$A$40:$A$759,$A370,СВЦЭМ!$B$39:$B$758,U$366)+'СЕТ СН'!$F$13</f>
        <v>0</v>
      </c>
      <c r="V370" s="36">
        <f ca="1">SUMIFS(СВЦЭМ!$K$40:$K$759,СВЦЭМ!$A$40:$A$759,$A370,СВЦЭМ!$B$39:$B$758,V$366)+'СЕТ СН'!$F$13</f>
        <v>0</v>
      </c>
      <c r="W370" s="36">
        <f ca="1">SUMIFS(СВЦЭМ!$K$40:$K$759,СВЦЭМ!$A$40:$A$759,$A370,СВЦЭМ!$B$39:$B$758,W$366)+'СЕТ СН'!$F$13</f>
        <v>0</v>
      </c>
      <c r="X370" s="36">
        <f ca="1">SUMIFS(СВЦЭМ!$K$40:$K$759,СВЦЭМ!$A$40:$A$759,$A370,СВЦЭМ!$B$39:$B$758,X$366)+'СЕТ СН'!$F$13</f>
        <v>0</v>
      </c>
      <c r="Y370" s="36">
        <f ca="1">SUMIFS(СВЦЭМ!$K$40:$K$759,СВЦЭМ!$A$40:$A$759,$A370,СВЦЭМ!$B$39:$B$758,Y$366)+'СЕТ СН'!$F$13</f>
        <v>0</v>
      </c>
    </row>
    <row r="371" spans="1:25" ht="15.75" hidden="1" x14ac:dyDescent="0.2">
      <c r="A371" s="35">
        <f t="shared" si="10"/>
        <v>45387</v>
      </c>
      <c r="B371" s="36">
        <f ca="1">SUMIFS(СВЦЭМ!$K$40:$K$759,СВЦЭМ!$A$40:$A$759,$A371,СВЦЭМ!$B$39:$B$758,B$366)+'СЕТ СН'!$F$13</f>
        <v>0</v>
      </c>
      <c r="C371" s="36">
        <f ca="1">SUMIFS(СВЦЭМ!$K$40:$K$759,СВЦЭМ!$A$40:$A$759,$A371,СВЦЭМ!$B$39:$B$758,C$366)+'СЕТ СН'!$F$13</f>
        <v>0</v>
      </c>
      <c r="D371" s="36">
        <f ca="1">SUMIFS(СВЦЭМ!$K$40:$K$759,СВЦЭМ!$A$40:$A$759,$A371,СВЦЭМ!$B$39:$B$758,D$366)+'СЕТ СН'!$F$13</f>
        <v>0</v>
      </c>
      <c r="E371" s="36">
        <f ca="1">SUMIFS(СВЦЭМ!$K$40:$K$759,СВЦЭМ!$A$40:$A$759,$A371,СВЦЭМ!$B$39:$B$758,E$366)+'СЕТ СН'!$F$13</f>
        <v>0</v>
      </c>
      <c r="F371" s="36">
        <f ca="1">SUMIFS(СВЦЭМ!$K$40:$K$759,СВЦЭМ!$A$40:$A$759,$A371,СВЦЭМ!$B$39:$B$758,F$366)+'СЕТ СН'!$F$13</f>
        <v>0</v>
      </c>
      <c r="G371" s="36">
        <f ca="1">SUMIFS(СВЦЭМ!$K$40:$K$759,СВЦЭМ!$A$40:$A$759,$A371,СВЦЭМ!$B$39:$B$758,G$366)+'СЕТ СН'!$F$13</f>
        <v>0</v>
      </c>
      <c r="H371" s="36">
        <f ca="1">SUMIFS(СВЦЭМ!$K$40:$K$759,СВЦЭМ!$A$40:$A$759,$A371,СВЦЭМ!$B$39:$B$758,H$366)+'СЕТ СН'!$F$13</f>
        <v>0</v>
      </c>
      <c r="I371" s="36">
        <f ca="1">SUMIFS(СВЦЭМ!$K$40:$K$759,СВЦЭМ!$A$40:$A$759,$A371,СВЦЭМ!$B$39:$B$758,I$366)+'СЕТ СН'!$F$13</f>
        <v>0</v>
      </c>
      <c r="J371" s="36">
        <f ca="1">SUMIFS(СВЦЭМ!$K$40:$K$759,СВЦЭМ!$A$40:$A$759,$A371,СВЦЭМ!$B$39:$B$758,J$366)+'СЕТ СН'!$F$13</f>
        <v>0</v>
      </c>
      <c r="K371" s="36">
        <f ca="1">SUMIFS(СВЦЭМ!$K$40:$K$759,СВЦЭМ!$A$40:$A$759,$A371,СВЦЭМ!$B$39:$B$758,K$366)+'СЕТ СН'!$F$13</f>
        <v>0</v>
      </c>
      <c r="L371" s="36">
        <f ca="1">SUMIFS(СВЦЭМ!$K$40:$K$759,СВЦЭМ!$A$40:$A$759,$A371,СВЦЭМ!$B$39:$B$758,L$366)+'СЕТ СН'!$F$13</f>
        <v>0</v>
      </c>
      <c r="M371" s="36">
        <f ca="1">SUMIFS(СВЦЭМ!$K$40:$K$759,СВЦЭМ!$A$40:$A$759,$A371,СВЦЭМ!$B$39:$B$758,M$366)+'СЕТ СН'!$F$13</f>
        <v>0</v>
      </c>
      <c r="N371" s="36">
        <f ca="1">SUMIFS(СВЦЭМ!$K$40:$K$759,СВЦЭМ!$A$40:$A$759,$A371,СВЦЭМ!$B$39:$B$758,N$366)+'СЕТ СН'!$F$13</f>
        <v>0</v>
      </c>
      <c r="O371" s="36">
        <f ca="1">SUMIFS(СВЦЭМ!$K$40:$K$759,СВЦЭМ!$A$40:$A$759,$A371,СВЦЭМ!$B$39:$B$758,O$366)+'СЕТ СН'!$F$13</f>
        <v>0</v>
      </c>
      <c r="P371" s="36">
        <f ca="1">SUMIFS(СВЦЭМ!$K$40:$K$759,СВЦЭМ!$A$40:$A$759,$A371,СВЦЭМ!$B$39:$B$758,P$366)+'СЕТ СН'!$F$13</f>
        <v>0</v>
      </c>
      <c r="Q371" s="36">
        <f ca="1">SUMIFS(СВЦЭМ!$K$40:$K$759,СВЦЭМ!$A$40:$A$759,$A371,СВЦЭМ!$B$39:$B$758,Q$366)+'СЕТ СН'!$F$13</f>
        <v>0</v>
      </c>
      <c r="R371" s="36">
        <f ca="1">SUMIFS(СВЦЭМ!$K$40:$K$759,СВЦЭМ!$A$40:$A$759,$A371,СВЦЭМ!$B$39:$B$758,R$366)+'СЕТ СН'!$F$13</f>
        <v>0</v>
      </c>
      <c r="S371" s="36">
        <f ca="1">SUMIFS(СВЦЭМ!$K$40:$K$759,СВЦЭМ!$A$40:$A$759,$A371,СВЦЭМ!$B$39:$B$758,S$366)+'СЕТ СН'!$F$13</f>
        <v>0</v>
      </c>
      <c r="T371" s="36">
        <f ca="1">SUMIFS(СВЦЭМ!$K$40:$K$759,СВЦЭМ!$A$40:$A$759,$A371,СВЦЭМ!$B$39:$B$758,T$366)+'СЕТ СН'!$F$13</f>
        <v>0</v>
      </c>
      <c r="U371" s="36">
        <f ca="1">SUMIFS(СВЦЭМ!$K$40:$K$759,СВЦЭМ!$A$40:$A$759,$A371,СВЦЭМ!$B$39:$B$758,U$366)+'СЕТ СН'!$F$13</f>
        <v>0</v>
      </c>
      <c r="V371" s="36">
        <f ca="1">SUMIFS(СВЦЭМ!$K$40:$K$759,СВЦЭМ!$A$40:$A$759,$A371,СВЦЭМ!$B$39:$B$758,V$366)+'СЕТ СН'!$F$13</f>
        <v>0</v>
      </c>
      <c r="W371" s="36">
        <f ca="1">SUMIFS(СВЦЭМ!$K$40:$K$759,СВЦЭМ!$A$40:$A$759,$A371,СВЦЭМ!$B$39:$B$758,W$366)+'СЕТ СН'!$F$13</f>
        <v>0</v>
      </c>
      <c r="X371" s="36">
        <f ca="1">SUMIFS(СВЦЭМ!$K$40:$K$759,СВЦЭМ!$A$40:$A$759,$A371,СВЦЭМ!$B$39:$B$758,X$366)+'СЕТ СН'!$F$13</f>
        <v>0</v>
      </c>
      <c r="Y371" s="36">
        <f ca="1">SUMIFS(СВЦЭМ!$K$40:$K$759,СВЦЭМ!$A$40:$A$759,$A371,СВЦЭМ!$B$39:$B$758,Y$366)+'СЕТ СН'!$F$13</f>
        <v>0</v>
      </c>
    </row>
    <row r="372" spans="1:25" ht="15.75" hidden="1" x14ac:dyDescent="0.2">
      <c r="A372" s="35">
        <f t="shared" si="10"/>
        <v>45388</v>
      </c>
      <c r="B372" s="36">
        <f ca="1">SUMIFS(СВЦЭМ!$K$40:$K$759,СВЦЭМ!$A$40:$A$759,$A372,СВЦЭМ!$B$39:$B$758,B$366)+'СЕТ СН'!$F$13</f>
        <v>0</v>
      </c>
      <c r="C372" s="36">
        <f ca="1">SUMIFS(СВЦЭМ!$K$40:$K$759,СВЦЭМ!$A$40:$A$759,$A372,СВЦЭМ!$B$39:$B$758,C$366)+'СЕТ СН'!$F$13</f>
        <v>0</v>
      </c>
      <c r="D372" s="36">
        <f ca="1">SUMIFS(СВЦЭМ!$K$40:$K$759,СВЦЭМ!$A$40:$A$759,$A372,СВЦЭМ!$B$39:$B$758,D$366)+'СЕТ СН'!$F$13</f>
        <v>0</v>
      </c>
      <c r="E372" s="36">
        <f ca="1">SUMIFS(СВЦЭМ!$K$40:$K$759,СВЦЭМ!$A$40:$A$759,$A372,СВЦЭМ!$B$39:$B$758,E$366)+'СЕТ СН'!$F$13</f>
        <v>0</v>
      </c>
      <c r="F372" s="36">
        <f ca="1">SUMIFS(СВЦЭМ!$K$40:$K$759,СВЦЭМ!$A$40:$A$759,$A372,СВЦЭМ!$B$39:$B$758,F$366)+'СЕТ СН'!$F$13</f>
        <v>0</v>
      </c>
      <c r="G372" s="36">
        <f ca="1">SUMIFS(СВЦЭМ!$K$40:$K$759,СВЦЭМ!$A$40:$A$759,$A372,СВЦЭМ!$B$39:$B$758,G$366)+'СЕТ СН'!$F$13</f>
        <v>0</v>
      </c>
      <c r="H372" s="36">
        <f ca="1">SUMIFS(СВЦЭМ!$K$40:$K$759,СВЦЭМ!$A$40:$A$759,$A372,СВЦЭМ!$B$39:$B$758,H$366)+'СЕТ СН'!$F$13</f>
        <v>0</v>
      </c>
      <c r="I372" s="36">
        <f ca="1">SUMIFS(СВЦЭМ!$K$40:$K$759,СВЦЭМ!$A$40:$A$759,$A372,СВЦЭМ!$B$39:$B$758,I$366)+'СЕТ СН'!$F$13</f>
        <v>0</v>
      </c>
      <c r="J372" s="36">
        <f ca="1">SUMIFS(СВЦЭМ!$K$40:$K$759,СВЦЭМ!$A$40:$A$759,$A372,СВЦЭМ!$B$39:$B$758,J$366)+'СЕТ СН'!$F$13</f>
        <v>0</v>
      </c>
      <c r="K372" s="36">
        <f ca="1">SUMIFS(СВЦЭМ!$K$40:$K$759,СВЦЭМ!$A$40:$A$759,$A372,СВЦЭМ!$B$39:$B$758,K$366)+'СЕТ СН'!$F$13</f>
        <v>0</v>
      </c>
      <c r="L372" s="36">
        <f ca="1">SUMIFS(СВЦЭМ!$K$40:$K$759,СВЦЭМ!$A$40:$A$759,$A372,СВЦЭМ!$B$39:$B$758,L$366)+'СЕТ СН'!$F$13</f>
        <v>0</v>
      </c>
      <c r="M372" s="36">
        <f ca="1">SUMIFS(СВЦЭМ!$K$40:$K$759,СВЦЭМ!$A$40:$A$759,$A372,СВЦЭМ!$B$39:$B$758,M$366)+'СЕТ СН'!$F$13</f>
        <v>0</v>
      </c>
      <c r="N372" s="36">
        <f ca="1">SUMIFS(СВЦЭМ!$K$40:$K$759,СВЦЭМ!$A$40:$A$759,$A372,СВЦЭМ!$B$39:$B$758,N$366)+'СЕТ СН'!$F$13</f>
        <v>0</v>
      </c>
      <c r="O372" s="36">
        <f ca="1">SUMIFS(СВЦЭМ!$K$40:$K$759,СВЦЭМ!$A$40:$A$759,$A372,СВЦЭМ!$B$39:$B$758,O$366)+'СЕТ СН'!$F$13</f>
        <v>0</v>
      </c>
      <c r="P372" s="36">
        <f ca="1">SUMIFS(СВЦЭМ!$K$40:$K$759,СВЦЭМ!$A$40:$A$759,$A372,СВЦЭМ!$B$39:$B$758,P$366)+'СЕТ СН'!$F$13</f>
        <v>0</v>
      </c>
      <c r="Q372" s="36">
        <f ca="1">SUMIFS(СВЦЭМ!$K$40:$K$759,СВЦЭМ!$A$40:$A$759,$A372,СВЦЭМ!$B$39:$B$758,Q$366)+'СЕТ СН'!$F$13</f>
        <v>0</v>
      </c>
      <c r="R372" s="36">
        <f ca="1">SUMIFS(СВЦЭМ!$K$40:$K$759,СВЦЭМ!$A$40:$A$759,$A372,СВЦЭМ!$B$39:$B$758,R$366)+'СЕТ СН'!$F$13</f>
        <v>0</v>
      </c>
      <c r="S372" s="36">
        <f ca="1">SUMIFS(СВЦЭМ!$K$40:$K$759,СВЦЭМ!$A$40:$A$759,$A372,СВЦЭМ!$B$39:$B$758,S$366)+'СЕТ СН'!$F$13</f>
        <v>0</v>
      </c>
      <c r="T372" s="36">
        <f ca="1">SUMIFS(СВЦЭМ!$K$40:$K$759,СВЦЭМ!$A$40:$A$759,$A372,СВЦЭМ!$B$39:$B$758,T$366)+'СЕТ СН'!$F$13</f>
        <v>0</v>
      </c>
      <c r="U372" s="36">
        <f ca="1">SUMIFS(СВЦЭМ!$K$40:$K$759,СВЦЭМ!$A$40:$A$759,$A372,СВЦЭМ!$B$39:$B$758,U$366)+'СЕТ СН'!$F$13</f>
        <v>0</v>
      </c>
      <c r="V372" s="36">
        <f ca="1">SUMIFS(СВЦЭМ!$K$40:$K$759,СВЦЭМ!$A$40:$A$759,$A372,СВЦЭМ!$B$39:$B$758,V$366)+'СЕТ СН'!$F$13</f>
        <v>0</v>
      </c>
      <c r="W372" s="36">
        <f ca="1">SUMIFS(СВЦЭМ!$K$40:$K$759,СВЦЭМ!$A$40:$A$759,$A372,СВЦЭМ!$B$39:$B$758,W$366)+'СЕТ СН'!$F$13</f>
        <v>0</v>
      </c>
      <c r="X372" s="36">
        <f ca="1">SUMIFS(СВЦЭМ!$K$40:$K$759,СВЦЭМ!$A$40:$A$759,$A372,СВЦЭМ!$B$39:$B$758,X$366)+'СЕТ СН'!$F$13</f>
        <v>0</v>
      </c>
      <c r="Y372" s="36">
        <f ca="1">SUMIFS(СВЦЭМ!$K$40:$K$759,СВЦЭМ!$A$40:$A$759,$A372,СВЦЭМ!$B$39:$B$758,Y$366)+'СЕТ СН'!$F$13</f>
        <v>0</v>
      </c>
    </row>
    <row r="373" spans="1:25" ht="15.75" hidden="1" x14ac:dyDescent="0.2">
      <c r="A373" s="35">
        <f t="shared" si="10"/>
        <v>45389</v>
      </c>
      <c r="B373" s="36">
        <f ca="1">SUMIFS(СВЦЭМ!$K$40:$K$759,СВЦЭМ!$A$40:$A$759,$A373,СВЦЭМ!$B$39:$B$758,B$366)+'СЕТ СН'!$F$13</f>
        <v>0</v>
      </c>
      <c r="C373" s="36">
        <f ca="1">SUMIFS(СВЦЭМ!$K$40:$K$759,СВЦЭМ!$A$40:$A$759,$A373,СВЦЭМ!$B$39:$B$758,C$366)+'СЕТ СН'!$F$13</f>
        <v>0</v>
      </c>
      <c r="D373" s="36">
        <f ca="1">SUMIFS(СВЦЭМ!$K$40:$K$759,СВЦЭМ!$A$40:$A$759,$A373,СВЦЭМ!$B$39:$B$758,D$366)+'СЕТ СН'!$F$13</f>
        <v>0</v>
      </c>
      <c r="E373" s="36">
        <f ca="1">SUMIFS(СВЦЭМ!$K$40:$K$759,СВЦЭМ!$A$40:$A$759,$A373,СВЦЭМ!$B$39:$B$758,E$366)+'СЕТ СН'!$F$13</f>
        <v>0</v>
      </c>
      <c r="F373" s="36">
        <f ca="1">SUMIFS(СВЦЭМ!$K$40:$K$759,СВЦЭМ!$A$40:$A$759,$A373,СВЦЭМ!$B$39:$B$758,F$366)+'СЕТ СН'!$F$13</f>
        <v>0</v>
      </c>
      <c r="G373" s="36">
        <f ca="1">SUMIFS(СВЦЭМ!$K$40:$K$759,СВЦЭМ!$A$40:$A$759,$A373,СВЦЭМ!$B$39:$B$758,G$366)+'СЕТ СН'!$F$13</f>
        <v>0</v>
      </c>
      <c r="H373" s="36">
        <f ca="1">SUMIFS(СВЦЭМ!$K$40:$K$759,СВЦЭМ!$A$40:$A$759,$A373,СВЦЭМ!$B$39:$B$758,H$366)+'СЕТ СН'!$F$13</f>
        <v>0</v>
      </c>
      <c r="I373" s="36">
        <f ca="1">SUMIFS(СВЦЭМ!$K$40:$K$759,СВЦЭМ!$A$40:$A$759,$A373,СВЦЭМ!$B$39:$B$758,I$366)+'СЕТ СН'!$F$13</f>
        <v>0</v>
      </c>
      <c r="J373" s="36">
        <f ca="1">SUMIFS(СВЦЭМ!$K$40:$K$759,СВЦЭМ!$A$40:$A$759,$A373,СВЦЭМ!$B$39:$B$758,J$366)+'СЕТ СН'!$F$13</f>
        <v>0</v>
      </c>
      <c r="K373" s="36">
        <f ca="1">SUMIFS(СВЦЭМ!$K$40:$K$759,СВЦЭМ!$A$40:$A$759,$A373,СВЦЭМ!$B$39:$B$758,K$366)+'СЕТ СН'!$F$13</f>
        <v>0</v>
      </c>
      <c r="L373" s="36">
        <f ca="1">SUMIFS(СВЦЭМ!$K$40:$K$759,СВЦЭМ!$A$40:$A$759,$A373,СВЦЭМ!$B$39:$B$758,L$366)+'СЕТ СН'!$F$13</f>
        <v>0</v>
      </c>
      <c r="M373" s="36">
        <f ca="1">SUMIFS(СВЦЭМ!$K$40:$K$759,СВЦЭМ!$A$40:$A$759,$A373,СВЦЭМ!$B$39:$B$758,M$366)+'СЕТ СН'!$F$13</f>
        <v>0</v>
      </c>
      <c r="N373" s="36">
        <f ca="1">SUMIFS(СВЦЭМ!$K$40:$K$759,СВЦЭМ!$A$40:$A$759,$A373,СВЦЭМ!$B$39:$B$758,N$366)+'СЕТ СН'!$F$13</f>
        <v>0</v>
      </c>
      <c r="O373" s="36">
        <f ca="1">SUMIFS(СВЦЭМ!$K$40:$K$759,СВЦЭМ!$A$40:$A$759,$A373,СВЦЭМ!$B$39:$B$758,O$366)+'СЕТ СН'!$F$13</f>
        <v>0</v>
      </c>
      <c r="P373" s="36">
        <f ca="1">SUMIFS(СВЦЭМ!$K$40:$K$759,СВЦЭМ!$A$40:$A$759,$A373,СВЦЭМ!$B$39:$B$758,P$366)+'СЕТ СН'!$F$13</f>
        <v>0</v>
      </c>
      <c r="Q373" s="36">
        <f ca="1">SUMIFS(СВЦЭМ!$K$40:$K$759,СВЦЭМ!$A$40:$A$759,$A373,СВЦЭМ!$B$39:$B$758,Q$366)+'СЕТ СН'!$F$13</f>
        <v>0</v>
      </c>
      <c r="R373" s="36">
        <f ca="1">SUMIFS(СВЦЭМ!$K$40:$K$759,СВЦЭМ!$A$40:$A$759,$A373,СВЦЭМ!$B$39:$B$758,R$366)+'СЕТ СН'!$F$13</f>
        <v>0</v>
      </c>
      <c r="S373" s="36">
        <f ca="1">SUMIFS(СВЦЭМ!$K$40:$K$759,СВЦЭМ!$A$40:$A$759,$A373,СВЦЭМ!$B$39:$B$758,S$366)+'СЕТ СН'!$F$13</f>
        <v>0</v>
      </c>
      <c r="T373" s="36">
        <f ca="1">SUMIFS(СВЦЭМ!$K$40:$K$759,СВЦЭМ!$A$40:$A$759,$A373,СВЦЭМ!$B$39:$B$758,T$366)+'СЕТ СН'!$F$13</f>
        <v>0</v>
      </c>
      <c r="U373" s="36">
        <f ca="1">SUMIFS(СВЦЭМ!$K$40:$K$759,СВЦЭМ!$A$40:$A$759,$A373,СВЦЭМ!$B$39:$B$758,U$366)+'СЕТ СН'!$F$13</f>
        <v>0</v>
      </c>
      <c r="V373" s="36">
        <f ca="1">SUMIFS(СВЦЭМ!$K$40:$K$759,СВЦЭМ!$A$40:$A$759,$A373,СВЦЭМ!$B$39:$B$758,V$366)+'СЕТ СН'!$F$13</f>
        <v>0</v>
      </c>
      <c r="W373" s="36">
        <f ca="1">SUMIFS(СВЦЭМ!$K$40:$K$759,СВЦЭМ!$A$40:$A$759,$A373,СВЦЭМ!$B$39:$B$758,W$366)+'СЕТ СН'!$F$13</f>
        <v>0</v>
      </c>
      <c r="X373" s="36">
        <f ca="1">SUMIFS(СВЦЭМ!$K$40:$K$759,СВЦЭМ!$A$40:$A$759,$A373,СВЦЭМ!$B$39:$B$758,X$366)+'СЕТ СН'!$F$13</f>
        <v>0</v>
      </c>
      <c r="Y373" s="36">
        <f ca="1">SUMIFS(СВЦЭМ!$K$40:$K$759,СВЦЭМ!$A$40:$A$759,$A373,СВЦЭМ!$B$39:$B$758,Y$366)+'СЕТ СН'!$F$13</f>
        <v>0</v>
      </c>
    </row>
    <row r="374" spans="1:25" ht="15.75" hidden="1" x14ac:dyDescent="0.2">
      <c r="A374" s="35">
        <f t="shared" si="10"/>
        <v>45390</v>
      </c>
      <c r="B374" s="36">
        <f ca="1">SUMIFS(СВЦЭМ!$K$40:$K$759,СВЦЭМ!$A$40:$A$759,$A374,СВЦЭМ!$B$39:$B$758,B$366)+'СЕТ СН'!$F$13</f>
        <v>0</v>
      </c>
      <c r="C374" s="36">
        <f ca="1">SUMIFS(СВЦЭМ!$K$40:$K$759,СВЦЭМ!$A$40:$A$759,$A374,СВЦЭМ!$B$39:$B$758,C$366)+'СЕТ СН'!$F$13</f>
        <v>0</v>
      </c>
      <c r="D374" s="36">
        <f ca="1">SUMIFS(СВЦЭМ!$K$40:$K$759,СВЦЭМ!$A$40:$A$759,$A374,СВЦЭМ!$B$39:$B$758,D$366)+'СЕТ СН'!$F$13</f>
        <v>0</v>
      </c>
      <c r="E374" s="36">
        <f ca="1">SUMIFS(СВЦЭМ!$K$40:$K$759,СВЦЭМ!$A$40:$A$759,$A374,СВЦЭМ!$B$39:$B$758,E$366)+'СЕТ СН'!$F$13</f>
        <v>0</v>
      </c>
      <c r="F374" s="36">
        <f ca="1">SUMIFS(СВЦЭМ!$K$40:$K$759,СВЦЭМ!$A$40:$A$759,$A374,СВЦЭМ!$B$39:$B$758,F$366)+'СЕТ СН'!$F$13</f>
        <v>0</v>
      </c>
      <c r="G374" s="36">
        <f ca="1">SUMIFS(СВЦЭМ!$K$40:$K$759,СВЦЭМ!$A$40:$A$759,$A374,СВЦЭМ!$B$39:$B$758,G$366)+'СЕТ СН'!$F$13</f>
        <v>0</v>
      </c>
      <c r="H374" s="36">
        <f ca="1">SUMIFS(СВЦЭМ!$K$40:$K$759,СВЦЭМ!$A$40:$A$759,$A374,СВЦЭМ!$B$39:$B$758,H$366)+'СЕТ СН'!$F$13</f>
        <v>0</v>
      </c>
      <c r="I374" s="36">
        <f ca="1">SUMIFS(СВЦЭМ!$K$40:$K$759,СВЦЭМ!$A$40:$A$759,$A374,СВЦЭМ!$B$39:$B$758,I$366)+'СЕТ СН'!$F$13</f>
        <v>0</v>
      </c>
      <c r="J374" s="36">
        <f ca="1">SUMIFS(СВЦЭМ!$K$40:$K$759,СВЦЭМ!$A$40:$A$759,$A374,СВЦЭМ!$B$39:$B$758,J$366)+'СЕТ СН'!$F$13</f>
        <v>0</v>
      </c>
      <c r="K374" s="36">
        <f ca="1">SUMIFS(СВЦЭМ!$K$40:$K$759,СВЦЭМ!$A$40:$A$759,$A374,СВЦЭМ!$B$39:$B$758,K$366)+'СЕТ СН'!$F$13</f>
        <v>0</v>
      </c>
      <c r="L374" s="36">
        <f ca="1">SUMIFS(СВЦЭМ!$K$40:$K$759,СВЦЭМ!$A$40:$A$759,$A374,СВЦЭМ!$B$39:$B$758,L$366)+'СЕТ СН'!$F$13</f>
        <v>0</v>
      </c>
      <c r="M374" s="36">
        <f ca="1">SUMIFS(СВЦЭМ!$K$40:$K$759,СВЦЭМ!$A$40:$A$759,$A374,СВЦЭМ!$B$39:$B$758,M$366)+'СЕТ СН'!$F$13</f>
        <v>0</v>
      </c>
      <c r="N374" s="36">
        <f ca="1">SUMIFS(СВЦЭМ!$K$40:$K$759,СВЦЭМ!$A$40:$A$759,$A374,СВЦЭМ!$B$39:$B$758,N$366)+'СЕТ СН'!$F$13</f>
        <v>0</v>
      </c>
      <c r="O374" s="36">
        <f ca="1">SUMIFS(СВЦЭМ!$K$40:$K$759,СВЦЭМ!$A$40:$A$759,$A374,СВЦЭМ!$B$39:$B$758,O$366)+'СЕТ СН'!$F$13</f>
        <v>0</v>
      </c>
      <c r="P374" s="36">
        <f ca="1">SUMIFS(СВЦЭМ!$K$40:$K$759,СВЦЭМ!$A$40:$A$759,$A374,СВЦЭМ!$B$39:$B$758,P$366)+'СЕТ СН'!$F$13</f>
        <v>0</v>
      </c>
      <c r="Q374" s="36">
        <f ca="1">SUMIFS(СВЦЭМ!$K$40:$K$759,СВЦЭМ!$A$40:$A$759,$A374,СВЦЭМ!$B$39:$B$758,Q$366)+'СЕТ СН'!$F$13</f>
        <v>0</v>
      </c>
      <c r="R374" s="36">
        <f ca="1">SUMIFS(СВЦЭМ!$K$40:$K$759,СВЦЭМ!$A$40:$A$759,$A374,СВЦЭМ!$B$39:$B$758,R$366)+'СЕТ СН'!$F$13</f>
        <v>0</v>
      </c>
      <c r="S374" s="36">
        <f ca="1">SUMIFS(СВЦЭМ!$K$40:$K$759,СВЦЭМ!$A$40:$A$759,$A374,СВЦЭМ!$B$39:$B$758,S$366)+'СЕТ СН'!$F$13</f>
        <v>0</v>
      </c>
      <c r="T374" s="36">
        <f ca="1">SUMIFS(СВЦЭМ!$K$40:$K$759,СВЦЭМ!$A$40:$A$759,$A374,СВЦЭМ!$B$39:$B$758,T$366)+'СЕТ СН'!$F$13</f>
        <v>0</v>
      </c>
      <c r="U374" s="36">
        <f ca="1">SUMIFS(СВЦЭМ!$K$40:$K$759,СВЦЭМ!$A$40:$A$759,$A374,СВЦЭМ!$B$39:$B$758,U$366)+'СЕТ СН'!$F$13</f>
        <v>0</v>
      </c>
      <c r="V374" s="36">
        <f ca="1">SUMIFS(СВЦЭМ!$K$40:$K$759,СВЦЭМ!$A$40:$A$759,$A374,СВЦЭМ!$B$39:$B$758,V$366)+'СЕТ СН'!$F$13</f>
        <v>0</v>
      </c>
      <c r="W374" s="36">
        <f ca="1">SUMIFS(СВЦЭМ!$K$40:$K$759,СВЦЭМ!$A$40:$A$759,$A374,СВЦЭМ!$B$39:$B$758,W$366)+'СЕТ СН'!$F$13</f>
        <v>0</v>
      </c>
      <c r="X374" s="36">
        <f ca="1">SUMIFS(СВЦЭМ!$K$40:$K$759,СВЦЭМ!$A$40:$A$759,$A374,СВЦЭМ!$B$39:$B$758,X$366)+'СЕТ СН'!$F$13</f>
        <v>0</v>
      </c>
      <c r="Y374" s="36">
        <f ca="1">SUMIFS(СВЦЭМ!$K$40:$K$759,СВЦЭМ!$A$40:$A$759,$A374,СВЦЭМ!$B$39:$B$758,Y$366)+'СЕТ СН'!$F$13</f>
        <v>0</v>
      </c>
    </row>
    <row r="375" spans="1:25" ht="15.75" hidden="1" x14ac:dyDescent="0.2">
      <c r="A375" s="35">
        <f t="shared" si="10"/>
        <v>45391</v>
      </c>
      <c r="B375" s="36">
        <f ca="1">SUMIFS(СВЦЭМ!$K$40:$K$759,СВЦЭМ!$A$40:$A$759,$A375,СВЦЭМ!$B$39:$B$758,B$366)+'СЕТ СН'!$F$13</f>
        <v>0</v>
      </c>
      <c r="C375" s="36">
        <f ca="1">SUMIFS(СВЦЭМ!$K$40:$K$759,СВЦЭМ!$A$40:$A$759,$A375,СВЦЭМ!$B$39:$B$758,C$366)+'СЕТ СН'!$F$13</f>
        <v>0</v>
      </c>
      <c r="D375" s="36">
        <f ca="1">SUMIFS(СВЦЭМ!$K$40:$K$759,СВЦЭМ!$A$40:$A$759,$A375,СВЦЭМ!$B$39:$B$758,D$366)+'СЕТ СН'!$F$13</f>
        <v>0</v>
      </c>
      <c r="E375" s="36">
        <f ca="1">SUMIFS(СВЦЭМ!$K$40:$K$759,СВЦЭМ!$A$40:$A$759,$A375,СВЦЭМ!$B$39:$B$758,E$366)+'СЕТ СН'!$F$13</f>
        <v>0</v>
      </c>
      <c r="F375" s="36">
        <f ca="1">SUMIFS(СВЦЭМ!$K$40:$K$759,СВЦЭМ!$A$40:$A$759,$A375,СВЦЭМ!$B$39:$B$758,F$366)+'СЕТ СН'!$F$13</f>
        <v>0</v>
      </c>
      <c r="G375" s="36">
        <f ca="1">SUMIFS(СВЦЭМ!$K$40:$K$759,СВЦЭМ!$A$40:$A$759,$A375,СВЦЭМ!$B$39:$B$758,G$366)+'СЕТ СН'!$F$13</f>
        <v>0</v>
      </c>
      <c r="H375" s="36">
        <f ca="1">SUMIFS(СВЦЭМ!$K$40:$K$759,СВЦЭМ!$A$40:$A$759,$A375,СВЦЭМ!$B$39:$B$758,H$366)+'СЕТ СН'!$F$13</f>
        <v>0</v>
      </c>
      <c r="I375" s="36">
        <f ca="1">SUMIFS(СВЦЭМ!$K$40:$K$759,СВЦЭМ!$A$40:$A$759,$A375,СВЦЭМ!$B$39:$B$758,I$366)+'СЕТ СН'!$F$13</f>
        <v>0</v>
      </c>
      <c r="J375" s="36">
        <f ca="1">SUMIFS(СВЦЭМ!$K$40:$K$759,СВЦЭМ!$A$40:$A$759,$A375,СВЦЭМ!$B$39:$B$758,J$366)+'СЕТ СН'!$F$13</f>
        <v>0</v>
      </c>
      <c r="K375" s="36">
        <f ca="1">SUMIFS(СВЦЭМ!$K$40:$K$759,СВЦЭМ!$A$40:$A$759,$A375,СВЦЭМ!$B$39:$B$758,K$366)+'СЕТ СН'!$F$13</f>
        <v>0</v>
      </c>
      <c r="L375" s="36">
        <f ca="1">SUMIFS(СВЦЭМ!$K$40:$K$759,СВЦЭМ!$A$40:$A$759,$A375,СВЦЭМ!$B$39:$B$758,L$366)+'СЕТ СН'!$F$13</f>
        <v>0</v>
      </c>
      <c r="M375" s="36">
        <f ca="1">SUMIFS(СВЦЭМ!$K$40:$K$759,СВЦЭМ!$A$40:$A$759,$A375,СВЦЭМ!$B$39:$B$758,M$366)+'СЕТ СН'!$F$13</f>
        <v>0</v>
      </c>
      <c r="N375" s="36">
        <f ca="1">SUMIFS(СВЦЭМ!$K$40:$K$759,СВЦЭМ!$A$40:$A$759,$A375,СВЦЭМ!$B$39:$B$758,N$366)+'СЕТ СН'!$F$13</f>
        <v>0</v>
      </c>
      <c r="O375" s="36">
        <f ca="1">SUMIFS(СВЦЭМ!$K$40:$K$759,СВЦЭМ!$A$40:$A$759,$A375,СВЦЭМ!$B$39:$B$758,O$366)+'СЕТ СН'!$F$13</f>
        <v>0</v>
      </c>
      <c r="P375" s="36">
        <f ca="1">SUMIFS(СВЦЭМ!$K$40:$K$759,СВЦЭМ!$A$40:$A$759,$A375,СВЦЭМ!$B$39:$B$758,P$366)+'СЕТ СН'!$F$13</f>
        <v>0</v>
      </c>
      <c r="Q375" s="36">
        <f ca="1">SUMIFS(СВЦЭМ!$K$40:$K$759,СВЦЭМ!$A$40:$A$759,$A375,СВЦЭМ!$B$39:$B$758,Q$366)+'СЕТ СН'!$F$13</f>
        <v>0</v>
      </c>
      <c r="R375" s="36">
        <f ca="1">SUMIFS(СВЦЭМ!$K$40:$K$759,СВЦЭМ!$A$40:$A$759,$A375,СВЦЭМ!$B$39:$B$758,R$366)+'СЕТ СН'!$F$13</f>
        <v>0</v>
      </c>
      <c r="S375" s="36">
        <f ca="1">SUMIFS(СВЦЭМ!$K$40:$K$759,СВЦЭМ!$A$40:$A$759,$A375,СВЦЭМ!$B$39:$B$758,S$366)+'СЕТ СН'!$F$13</f>
        <v>0</v>
      </c>
      <c r="T375" s="36">
        <f ca="1">SUMIFS(СВЦЭМ!$K$40:$K$759,СВЦЭМ!$A$40:$A$759,$A375,СВЦЭМ!$B$39:$B$758,T$366)+'СЕТ СН'!$F$13</f>
        <v>0</v>
      </c>
      <c r="U375" s="36">
        <f ca="1">SUMIFS(СВЦЭМ!$K$40:$K$759,СВЦЭМ!$A$40:$A$759,$A375,СВЦЭМ!$B$39:$B$758,U$366)+'СЕТ СН'!$F$13</f>
        <v>0</v>
      </c>
      <c r="V375" s="36">
        <f ca="1">SUMIFS(СВЦЭМ!$K$40:$K$759,СВЦЭМ!$A$40:$A$759,$A375,СВЦЭМ!$B$39:$B$758,V$366)+'СЕТ СН'!$F$13</f>
        <v>0</v>
      </c>
      <c r="W375" s="36">
        <f ca="1">SUMIFS(СВЦЭМ!$K$40:$K$759,СВЦЭМ!$A$40:$A$759,$A375,СВЦЭМ!$B$39:$B$758,W$366)+'СЕТ СН'!$F$13</f>
        <v>0</v>
      </c>
      <c r="X375" s="36">
        <f ca="1">SUMIFS(СВЦЭМ!$K$40:$K$759,СВЦЭМ!$A$40:$A$759,$A375,СВЦЭМ!$B$39:$B$758,X$366)+'СЕТ СН'!$F$13</f>
        <v>0</v>
      </c>
      <c r="Y375" s="36">
        <f ca="1">SUMIFS(СВЦЭМ!$K$40:$K$759,СВЦЭМ!$A$40:$A$759,$A375,СВЦЭМ!$B$39:$B$758,Y$366)+'СЕТ СН'!$F$13</f>
        <v>0</v>
      </c>
    </row>
    <row r="376" spans="1:25" ht="15.75" hidden="1" x14ac:dyDescent="0.2">
      <c r="A376" s="35">
        <f t="shared" si="10"/>
        <v>45392</v>
      </c>
      <c r="B376" s="36">
        <f ca="1">SUMIFS(СВЦЭМ!$K$40:$K$759,СВЦЭМ!$A$40:$A$759,$A376,СВЦЭМ!$B$39:$B$758,B$366)+'СЕТ СН'!$F$13</f>
        <v>0</v>
      </c>
      <c r="C376" s="36">
        <f ca="1">SUMIFS(СВЦЭМ!$K$40:$K$759,СВЦЭМ!$A$40:$A$759,$A376,СВЦЭМ!$B$39:$B$758,C$366)+'СЕТ СН'!$F$13</f>
        <v>0</v>
      </c>
      <c r="D376" s="36">
        <f ca="1">SUMIFS(СВЦЭМ!$K$40:$K$759,СВЦЭМ!$A$40:$A$759,$A376,СВЦЭМ!$B$39:$B$758,D$366)+'СЕТ СН'!$F$13</f>
        <v>0</v>
      </c>
      <c r="E376" s="36">
        <f ca="1">SUMIFS(СВЦЭМ!$K$40:$K$759,СВЦЭМ!$A$40:$A$759,$A376,СВЦЭМ!$B$39:$B$758,E$366)+'СЕТ СН'!$F$13</f>
        <v>0</v>
      </c>
      <c r="F376" s="36">
        <f ca="1">SUMIFS(СВЦЭМ!$K$40:$K$759,СВЦЭМ!$A$40:$A$759,$A376,СВЦЭМ!$B$39:$B$758,F$366)+'СЕТ СН'!$F$13</f>
        <v>0</v>
      </c>
      <c r="G376" s="36">
        <f ca="1">SUMIFS(СВЦЭМ!$K$40:$K$759,СВЦЭМ!$A$40:$A$759,$A376,СВЦЭМ!$B$39:$B$758,G$366)+'СЕТ СН'!$F$13</f>
        <v>0</v>
      </c>
      <c r="H376" s="36">
        <f ca="1">SUMIFS(СВЦЭМ!$K$40:$K$759,СВЦЭМ!$A$40:$A$759,$A376,СВЦЭМ!$B$39:$B$758,H$366)+'СЕТ СН'!$F$13</f>
        <v>0</v>
      </c>
      <c r="I376" s="36">
        <f ca="1">SUMIFS(СВЦЭМ!$K$40:$K$759,СВЦЭМ!$A$40:$A$759,$A376,СВЦЭМ!$B$39:$B$758,I$366)+'СЕТ СН'!$F$13</f>
        <v>0</v>
      </c>
      <c r="J376" s="36">
        <f ca="1">SUMIFS(СВЦЭМ!$K$40:$K$759,СВЦЭМ!$A$40:$A$759,$A376,СВЦЭМ!$B$39:$B$758,J$366)+'СЕТ СН'!$F$13</f>
        <v>0</v>
      </c>
      <c r="K376" s="36">
        <f ca="1">SUMIFS(СВЦЭМ!$K$40:$K$759,СВЦЭМ!$A$40:$A$759,$A376,СВЦЭМ!$B$39:$B$758,K$366)+'СЕТ СН'!$F$13</f>
        <v>0</v>
      </c>
      <c r="L376" s="36">
        <f ca="1">SUMIFS(СВЦЭМ!$K$40:$K$759,СВЦЭМ!$A$40:$A$759,$A376,СВЦЭМ!$B$39:$B$758,L$366)+'СЕТ СН'!$F$13</f>
        <v>0</v>
      </c>
      <c r="M376" s="36">
        <f ca="1">SUMIFS(СВЦЭМ!$K$40:$K$759,СВЦЭМ!$A$40:$A$759,$A376,СВЦЭМ!$B$39:$B$758,M$366)+'СЕТ СН'!$F$13</f>
        <v>0</v>
      </c>
      <c r="N376" s="36">
        <f ca="1">SUMIFS(СВЦЭМ!$K$40:$K$759,СВЦЭМ!$A$40:$A$759,$A376,СВЦЭМ!$B$39:$B$758,N$366)+'СЕТ СН'!$F$13</f>
        <v>0</v>
      </c>
      <c r="O376" s="36">
        <f ca="1">SUMIFS(СВЦЭМ!$K$40:$K$759,СВЦЭМ!$A$40:$A$759,$A376,СВЦЭМ!$B$39:$B$758,O$366)+'СЕТ СН'!$F$13</f>
        <v>0</v>
      </c>
      <c r="P376" s="36">
        <f ca="1">SUMIFS(СВЦЭМ!$K$40:$K$759,СВЦЭМ!$A$40:$A$759,$A376,СВЦЭМ!$B$39:$B$758,P$366)+'СЕТ СН'!$F$13</f>
        <v>0</v>
      </c>
      <c r="Q376" s="36">
        <f ca="1">SUMIFS(СВЦЭМ!$K$40:$K$759,СВЦЭМ!$A$40:$A$759,$A376,СВЦЭМ!$B$39:$B$758,Q$366)+'СЕТ СН'!$F$13</f>
        <v>0</v>
      </c>
      <c r="R376" s="36">
        <f ca="1">SUMIFS(СВЦЭМ!$K$40:$K$759,СВЦЭМ!$A$40:$A$759,$A376,СВЦЭМ!$B$39:$B$758,R$366)+'СЕТ СН'!$F$13</f>
        <v>0</v>
      </c>
      <c r="S376" s="36">
        <f ca="1">SUMIFS(СВЦЭМ!$K$40:$K$759,СВЦЭМ!$A$40:$A$759,$A376,СВЦЭМ!$B$39:$B$758,S$366)+'СЕТ СН'!$F$13</f>
        <v>0</v>
      </c>
      <c r="T376" s="36">
        <f ca="1">SUMIFS(СВЦЭМ!$K$40:$K$759,СВЦЭМ!$A$40:$A$759,$A376,СВЦЭМ!$B$39:$B$758,T$366)+'СЕТ СН'!$F$13</f>
        <v>0</v>
      </c>
      <c r="U376" s="36">
        <f ca="1">SUMIFS(СВЦЭМ!$K$40:$K$759,СВЦЭМ!$A$40:$A$759,$A376,СВЦЭМ!$B$39:$B$758,U$366)+'СЕТ СН'!$F$13</f>
        <v>0</v>
      </c>
      <c r="V376" s="36">
        <f ca="1">SUMIFS(СВЦЭМ!$K$40:$K$759,СВЦЭМ!$A$40:$A$759,$A376,СВЦЭМ!$B$39:$B$758,V$366)+'СЕТ СН'!$F$13</f>
        <v>0</v>
      </c>
      <c r="W376" s="36">
        <f ca="1">SUMIFS(СВЦЭМ!$K$40:$K$759,СВЦЭМ!$A$40:$A$759,$A376,СВЦЭМ!$B$39:$B$758,W$366)+'СЕТ СН'!$F$13</f>
        <v>0</v>
      </c>
      <c r="X376" s="36">
        <f ca="1">SUMIFS(СВЦЭМ!$K$40:$K$759,СВЦЭМ!$A$40:$A$759,$A376,СВЦЭМ!$B$39:$B$758,X$366)+'СЕТ СН'!$F$13</f>
        <v>0</v>
      </c>
      <c r="Y376" s="36">
        <f ca="1">SUMIFS(СВЦЭМ!$K$40:$K$759,СВЦЭМ!$A$40:$A$759,$A376,СВЦЭМ!$B$39:$B$758,Y$366)+'СЕТ СН'!$F$13</f>
        <v>0</v>
      </c>
    </row>
    <row r="377" spans="1:25" ht="15.75" hidden="1" x14ac:dyDescent="0.2">
      <c r="A377" s="35">
        <f t="shared" si="10"/>
        <v>45393</v>
      </c>
      <c r="B377" s="36">
        <f ca="1">SUMIFS(СВЦЭМ!$K$40:$K$759,СВЦЭМ!$A$40:$A$759,$A377,СВЦЭМ!$B$39:$B$758,B$366)+'СЕТ СН'!$F$13</f>
        <v>0</v>
      </c>
      <c r="C377" s="36">
        <f ca="1">SUMIFS(СВЦЭМ!$K$40:$K$759,СВЦЭМ!$A$40:$A$759,$A377,СВЦЭМ!$B$39:$B$758,C$366)+'СЕТ СН'!$F$13</f>
        <v>0</v>
      </c>
      <c r="D377" s="36">
        <f ca="1">SUMIFS(СВЦЭМ!$K$40:$K$759,СВЦЭМ!$A$40:$A$759,$A377,СВЦЭМ!$B$39:$B$758,D$366)+'СЕТ СН'!$F$13</f>
        <v>0</v>
      </c>
      <c r="E377" s="36">
        <f ca="1">SUMIFS(СВЦЭМ!$K$40:$K$759,СВЦЭМ!$A$40:$A$759,$A377,СВЦЭМ!$B$39:$B$758,E$366)+'СЕТ СН'!$F$13</f>
        <v>0</v>
      </c>
      <c r="F377" s="36">
        <f ca="1">SUMIFS(СВЦЭМ!$K$40:$K$759,СВЦЭМ!$A$40:$A$759,$A377,СВЦЭМ!$B$39:$B$758,F$366)+'СЕТ СН'!$F$13</f>
        <v>0</v>
      </c>
      <c r="G377" s="36">
        <f ca="1">SUMIFS(СВЦЭМ!$K$40:$K$759,СВЦЭМ!$A$40:$A$759,$A377,СВЦЭМ!$B$39:$B$758,G$366)+'СЕТ СН'!$F$13</f>
        <v>0</v>
      </c>
      <c r="H377" s="36">
        <f ca="1">SUMIFS(СВЦЭМ!$K$40:$K$759,СВЦЭМ!$A$40:$A$759,$A377,СВЦЭМ!$B$39:$B$758,H$366)+'СЕТ СН'!$F$13</f>
        <v>0</v>
      </c>
      <c r="I377" s="36">
        <f ca="1">SUMIFS(СВЦЭМ!$K$40:$K$759,СВЦЭМ!$A$40:$A$759,$A377,СВЦЭМ!$B$39:$B$758,I$366)+'СЕТ СН'!$F$13</f>
        <v>0</v>
      </c>
      <c r="J377" s="36">
        <f ca="1">SUMIFS(СВЦЭМ!$K$40:$K$759,СВЦЭМ!$A$40:$A$759,$A377,СВЦЭМ!$B$39:$B$758,J$366)+'СЕТ СН'!$F$13</f>
        <v>0</v>
      </c>
      <c r="K377" s="36">
        <f ca="1">SUMIFS(СВЦЭМ!$K$40:$K$759,СВЦЭМ!$A$40:$A$759,$A377,СВЦЭМ!$B$39:$B$758,K$366)+'СЕТ СН'!$F$13</f>
        <v>0</v>
      </c>
      <c r="L377" s="36">
        <f ca="1">SUMIFS(СВЦЭМ!$K$40:$K$759,СВЦЭМ!$A$40:$A$759,$A377,СВЦЭМ!$B$39:$B$758,L$366)+'СЕТ СН'!$F$13</f>
        <v>0</v>
      </c>
      <c r="M377" s="36">
        <f ca="1">SUMIFS(СВЦЭМ!$K$40:$K$759,СВЦЭМ!$A$40:$A$759,$A377,СВЦЭМ!$B$39:$B$758,M$366)+'СЕТ СН'!$F$13</f>
        <v>0</v>
      </c>
      <c r="N377" s="36">
        <f ca="1">SUMIFS(СВЦЭМ!$K$40:$K$759,СВЦЭМ!$A$40:$A$759,$A377,СВЦЭМ!$B$39:$B$758,N$366)+'СЕТ СН'!$F$13</f>
        <v>0</v>
      </c>
      <c r="O377" s="36">
        <f ca="1">SUMIFS(СВЦЭМ!$K$40:$K$759,СВЦЭМ!$A$40:$A$759,$A377,СВЦЭМ!$B$39:$B$758,O$366)+'СЕТ СН'!$F$13</f>
        <v>0</v>
      </c>
      <c r="P377" s="36">
        <f ca="1">SUMIFS(СВЦЭМ!$K$40:$K$759,СВЦЭМ!$A$40:$A$759,$A377,СВЦЭМ!$B$39:$B$758,P$366)+'СЕТ СН'!$F$13</f>
        <v>0</v>
      </c>
      <c r="Q377" s="36">
        <f ca="1">SUMIFS(СВЦЭМ!$K$40:$K$759,СВЦЭМ!$A$40:$A$759,$A377,СВЦЭМ!$B$39:$B$758,Q$366)+'СЕТ СН'!$F$13</f>
        <v>0</v>
      </c>
      <c r="R377" s="36">
        <f ca="1">SUMIFS(СВЦЭМ!$K$40:$K$759,СВЦЭМ!$A$40:$A$759,$A377,СВЦЭМ!$B$39:$B$758,R$366)+'СЕТ СН'!$F$13</f>
        <v>0</v>
      </c>
      <c r="S377" s="36">
        <f ca="1">SUMIFS(СВЦЭМ!$K$40:$K$759,СВЦЭМ!$A$40:$A$759,$A377,СВЦЭМ!$B$39:$B$758,S$366)+'СЕТ СН'!$F$13</f>
        <v>0</v>
      </c>
      <c r="T377" s="36">
        <f ca="1">SUMIFS(СВЦЭМ!$K$40:$K$759,СВЦЭМ!$A$40:$A$759,$A377,СВЦЭМ!$B$39:$B$758,T$366)+'СЕТ СН'!$F$13</f>
        <v>0</v>
      </c>
      <c r="U377" s="36">
        <f ca="1">SUMIFS(СВЦЭМ!$K$40:$K$759,СВЦЭМ!$A$40:$A$759,$A377,СВЦЭМ!$B$39:$B$758,U$366)+'СЕТ СН'!$F$13</f>
        <v>0</v>
      </c>
      <c r="V377" s="36">
        <f ca="1">SUMIFS(СВЦЭМ!$K$40:$K$759,СВЦЭМ!$A$40:$A$759,$A377,СВЦЭМ!$B$39:$B$758,V$366)+'СЕТ СН'!$F$13</f>
        <v>0</v>
      </c>
      <c r="W377" s="36">
        <f ca="1">SUMIFS(СВЦЭМ!$K$40:$K$759,СВЦЭМ!$A$40:$A$759,$A377,СВЦЭМ!$B$39:$B$758,W$366)+'СЕТ СН'!$F$13</f>
        <v>0</v>
      </c>
      <c r="X377" s="36">
        <f ca="1">SUMIFS(СВЦЭМ!$K$40:$K$759,СВЦЭМ!$A$40:$A$759,$A377,СВЦЭМ!$B$39:$B$758,X$366)+'СЕТ СН'!$F$13</f>
        <v>0</v>
      </c>
      <c r="Y377" s="36">
        <f ca="1">SUMIFS(СВЦЭМ!$K$40:$K$759,СВЦЭМ!$A$40:$A$759,$A377,СВЦЭМ!$B$39:$B$758,Y$366)+'СЕТ СН'!$F$13</f>
        <v>0</v>
      </c>
    </row>
    <row r="378" spans="1:25" ht="15.75" hidden="1" x14ac:dyDescent="0.2">
      <c r="A378" s="35">
        <f t="shared" si="10"/>
        <v>45394</v>
      </c>
      <c r="B378" s="36">
        <f ca="1">SUMIFS(СВЦЭМ!$K$40:$K$759,СВЦЭМ!$A$40:$A$759,$A378,СВЦЭМ!$B$39:$B$758,B$366)+'СЕТ СН'!$F$13</f>
        <v>0</v>
      </c>
      <c r="C378" s="36">
        <f ca="1">SUMIFS(СВЦЭМ!$K$40:$K$759,СВЦЭМ!$A$40:$A$759,$A378,СВЦЭМ!$B$39:$B$758,C$366)+'СЕТ СН'!$F$13</f>
        <v>0</v>
      </c>
      <c r="D378" s="36">
        <f ca="1">SUMIFS(СВЦЭМ!$K$40:$K$759,СВЦЭМ!$A$40:$A$759,$A378,СВЦЭМ!$B$39:$B$758,D$366)+'СЕТ СН'!$F$13</f>
        <v>0</v>
      </c>
      <c r="E378" s="36">
        <f ca="1">SUMIFS(СВЦЭМ!$K$40:$K$759,СВЦЭМ!$A$40:$A$759,$A378,СВЦЭМ!$B$39:$B$758,E$366)+'СЕТ СН'!$F$13</f>
        <v>0</v>
      </c>
      <c r="F378" s="36">
        <f ca="1">SUMIFS(СВЦЭМ!$K$40:$K$759,СВЦЭМ!$A$40:$A$759,$A378,СВЦЭМ!$B$39:$B$758,F$366)+'СЕТ СН'!$F$13</f>
        <v>0</v>
      </c>
      <c r="G378" s="36">
        <f ca="1">SUMIFS(СВЦЭМ!$K$40:$K$759,СВЦЭМ!$A$40:$A$759,$A378,СВЦЭМ!$B$39:$B$758,G$366)+'СЕТ СН'!$F$13</f>
        <v>0</v>
      </c>
      <c r="H378" s="36">
        <f ca="1">SUMIFS(СВЦЭМ!$K$40:$K$759,СВЦЭМ!$A$40:$A$759,$A378,СВЦЭМ!$B$39:$B$758,H$366)+'СЕТ СН'!$F$13</f>
        <v>0</v>
      </c>
      <c r="I378" s="36">
        <f ca="1">SUMIFS(СВЦЭМ!$K$40:$K$759,СВЦЭМ!$A$40:$A$759,$A378,СВЦЭМ!$B$39:$B$758,I$366)+'СЕТ СН'!$F$13</f>
        <v>0</v>
      </c>
      <c r="J378" s="36">
        <f ca="1">SUMIFS(СВЦЭМ!$K$40:$K$759,СВЦЭМ!$A$40:$A$759,$A378,СВЦЭМ!$B$39:$B$758,J$366)+'СЕТ СН'!$F$13</f>
        <v>0</v>
      </c>
      <c r="K378" s="36">
        <f ca="1">SUMIFS(СВЦЭМ!$K$40:$K$759,СВЦЭМ!$A$40:$A$759,$A378,СВЦЭМ!$B$39:$B$758,K$366)+'СЕТ СН'!$F$13</f>
        <v>0</v>
      </c>
      <c r="L378" s="36">
        <f ca="1">SUMIFS(СВЦЭМ!$K$40:$K$759,СВЦЭМ!$A$40:$A$759,$A378,СВЦЭМ!$B$39:$B$758,L$366)+'СЕТ СН'!$F$13</f>
        <v>0</v>
      </c>
      <c r="M378" s="36">
        <f ca="1">SUMIFS(СВЦЭМ!$K$40:$K$759,СВЦЭМ!$A$40:$A$759,$A378,СВЦЭМ!$B$39:$B$758,M$366)+'СЕТ СН'!$F$13</f>
        <v>0</v>
      </c>
      <c r="N378" s="36">
        <f ca="1">SUMIFS(СВЦЭМ!$K$40:$K$759,СВЦЭМ!$A$40:$A$759,$A378,СВЦЭМ!$B$39:$B$758,N$366)+'СЕТ СН'!$F$13</f>
        <v>0</v>
      </c>
      <c r="O378" s="36">
        <f ca="1">SUMIFS(СВЦЭМ!$K$40:$K$759,СВЦЭМ!$A$40:$A$759,$A378,СВЦЭМ!$B$39:$B$758,O$366)+'СЕТ СН'!$F$13</f>
        <v>0</v>
      </c>
      <c r="P378" s="36">
        <f ca="1">SUMIFS(СВЦЭМ!$K$40:$K$759,СВЦЭМ!$A$40:$A$759,$A378,СВЦЭМ!$B$39:$B$758,P$366)+'СЕТ СН'!$F$13</f>
        <v>0</v>
      </c>
      <c r="Q378" s="36">
        <f ca="1">SUMIFS(СВЦЭМ!$K$40:$K$759,СВЦЭМ!$A$40:$A$759,$A378,СВЦЭМ!$B$39:$B$758,Q$366)+'СЕТ СН'!$F$13</f>
        <v>0</v>
      </c>
      <c r="R378" s="36">
        <f ca="1">SUMIFS(СВЦЭМ!$K$40:$K$759,СВЦЭМ!$A$40:$A$759,$A378,СВЦЭМ!$B$39:$B$758,R$366)+'СЕТ СН'!$F$13</f>
        <v>0</v>
      </c>
      <c r="S378" s="36">
        <f ca="1">SUMIFS(СВЦЭМ!$K$40:$K$759,СВЦЭМ!$A$40:$A$759,$A378,СВЦЭМ!$B$39:$B$758,S$366)+'СЕТ СН'!$F$13</f>
        <v>0</v>
      </c>
      <c r="T378" s="36">
        <f ca="1">SUMIFS(СВЦЭМ!$K$40:$K$759,СВЦЭМ!$A$40:$A$759,$A378,СВЦЭМ!$B$39:$B$758,T$366)+'СЕТ СН'!$F$13</f>
        <v>0</v>
      </c>
      <c r="U378" s="36">
        <f ca="1">SUMIFS(СВЦЭМ!$K$40:$K$759,СВЦЭМ!$A$40:$A$759,$A378,СВЦЭМ!$B$39:$B$758,U$366)+'СЕТ СН'!$F$13</f>
        <v>0</v>
      </c>
      <c r="V378" s="36">
        <f ca="1">SUMIFS(СВЦЭМ!$K$40:$K$759,СВЦЭМ!$A$40:$A$759,$A378,СВЦЭМ!$B$39:$B$758,V$366)+'СЕТ СН'!$F$13</f>
        <v>0</v>
      </c>
      <c r="W378" s="36">
        <f ca="1">SUMIFS(СВЦЭМ!$K$40:$K$759,СВЦЭМ!$A$40:$A$759,$A378,СВЦЭМ!$B$39:$B$758,W$366)+'СЕТ СН'!$F$13</f>
        <v>0</v>
      </c>
      <c r="X378" s="36">
        <f ca="1">SUMIFS(СВЦЭМ!$K$40:$K$759,СВЦЭМ!$A$40:$A$759,$A378,СВЦЭМ!$B$39:$B$758,X$366)+'СЕТ СН'!$F$13</f>
        <v>0</v>
      </c>
      <c r="Y378" s="36">
        <f ca="1">SUMIFS(СВЦЭМ!$K$40:$K$759,СВЦЭМ!$A$40:$A$759,$A378,СВЦЭМ!$B$39:$B$758,Y$366)+'СЕТ СН'!$F$13</f>
        <v>0</v>
      </c>
    </row>
    <row r="379" spans="1:25" ht="15.75" hidden="1" x14ac:dyDescent="0.2">
      <c r="A379" s="35">
        <f t="shared" si="10"/>
        <v>45395</v>
      </c>
      <c r="B379" s="36">
        <f ca="1">SUMIFS(СВЦЭМ!$K$40:$K$759,СВЦЭМ!$A$40:$A$759,$A379,СВЦЭМ!$B$39:$B$758,B$366)+'СЕТ СН'!$F$13</f>
        <v>0</v>
      </c>
      <c r="C379" s="36">
        <f ca="1">SUMIFS(СВЦЭМ!$K$40:$K$759,СВЦЭМ!$A$40:$A$759,$A379,СВЦЭМ!$B$39:$B$758,C$366)+'СЕТ СН'!$F$13</f>
        <v>0</v>
      </c>
      <c r="D379" s="36">
        <f ca="1">SUMIFS(СВЦЭМ!$K$40:$K$759,СВЦЭМ!$A$40:$A$759,$A379,СВЦЭМ!$B$39:$B$758,D$366)+'СЕТ СН'!$F$13</f>
        <v>0</v>
      </c>
      <c r="E379" s="36">
        <f ca="1">SUMIFS(СВЦЭМ!$K$40:$K$759,СВЦЭМ!$A$40:$A$759,$A379,СВЦЭМ!$B$39:$B$758,E$366)+'СЕТ СН'!$F$13</f>
        <v>0</v>
      </c>
      <c r="F379" s="36">
        <f ca="1">SUMIFS(СВЦЭМ!$K$40:$K$759,СВЦЭМ!$A$40:$A$759,$A379,СВЦЭМ!$B$39:$B$758,F$366)+'СЕТ СН'!$F$13</f>
        <v>0</v>
      </c>
      <c r="G379" s="36">
        <f ca="1">SUMIFS(СВЦЭМ!$K$40:$K$759,СВЦЭМ!$A$40:$A$759,$A379,СВЦЭМ!$B$39:$B$758,G$366)+'СЕТ СН'!$F$13</f>
        <v>0</v>
      </c>
      <c r="H379" s="36">
        <f ca="1">SUMIFS(СВЦЭМ!$K$40:$K$759,СВЦЭМ!$A$40:$A$759,$A379,СВЦЭМ!$B$39:$B$758,H$366)+'СЕТ СН'!$F$13</f>
        <v>0</v>
      </c>
      <c r="I379" s="36">
        <f ca="1">SUMIFS(СВЦЭМ!$K$40:$K$759,СВЦЭМ!$A$40:$A$759,$A379,СВЦЭМ!$B$39:$B$758,I$366)+'СЕТ СН'!$F$13</f>
        <v>0</v>
      </c>
      <c r="J379" s="36">
        <f ca="1">SUMIFS(СВЦЭМ!$K$40:$K$759,СВЦЭМ!$A$40:$A$759,$A379,СВЦЭМ!$B$39:$B$758,J$366)+'СЕТ СН'!$F$13</f>
        <v>0</v>
      </c>
      <c r="K379" s="36">
        <f ca="1">SUMIFS(СВЦЭМ!$K$40:$K$759,СВЦЭМ!$A$40:$A$759,$A379,СВЦЭМ!$B$39:$B$758,K$366)+'СЕТ СН'!$F$13</f>
        <v>0</v>
      </c>
      <c r="L379" s="36">
        <f ca="1">SUMIFS(СВЦЭМ!$K$40:$K$759,СВЦЭМ!$A$40:$A$759,$A379,СВЦЭМ!$B$39:$B$758,L$366)+'СЕТ СН'!$F$13</f>
        <v>0</v>
      </c>
      <c r="M379" s="36">
        <f ca="1">SUMIFS(СВЦЭМ!$K$40:$K$759,СВЦЭМ!$A$40:$A$759,$A379,СВЦЭМ!$B$39:$B$758,M$366)+'СЕТ СН'!$F$13</f>
        <v>0</v>
      </c>
      <c r="N379" s="36">
        <f ca="1">SUMIFS(СВЦЭМ!$K$40:$K$759,СВЦЭМ!$A$40:$A$759,$A379,СВЦЭМ!$B$39:$B$758,N$366)+'СЕТ СН'!$F$13</f>
        <v>0</v>
      </c>
      <c r="O379" s="36">
        <f ca="1">SUMIFS(СВЦЭМ!$K$40:$K$759,СВЦЭМ!$A$40:$A$759,$A379,СВЦЭМ!$B$39:$B$758,O$366)+'СЕТ СН'!$F$13</f>
        <v>0</v>
      </c>
      <c r="P379" s="36">
        <f ca="1">SUMIFS(СВЦЭМ!$K$40:$K$759,СВЦЭМ!$A$40:$A$759,$A379,СВЦЭМ!$B$39:$B$758,P$366)+'СЕТ СН'!$F$13</f>
        <v>0</v>
      </c>
      <c r="Q379" s="36">
        <f ca="1">SUMIFS(СВЦЭМ!$K$40:$K$759,СВЦЭМ!$A$40:$A$759,$A379,СВЦЭМ!$B$39:$B$758,Q$366)+'СЕТ СН'!$F$13</f>
        <v>0</v>
      </c>
      <c r="R379" s="36">
        <f ca="1">SUMIFS(СВЦЭМ!$K$40:$K$759,СВЦЭМ!$A$40:$A$759,$A379,СВЦЭМ!$B$39:$B$758,R$366)+'СЕТ СН'!$F$13</f>
        <v>0</v>
      </c>
      <c r="S379" s="36">
        <f ca="1">SUMIFS(СВЦЭМ!$K$40:$K$759,СВЦЭМ!$A$40:$A$759,$A379,СВЦЭМ!$B$39:$B$758,S$366)+'СЕТ СН'!$F$13</f>
        <v>0</v>
      </c>
      <c r="T379" s="36">
        <f ca="1">SUMIFS(СВЦЭМ!$K$40:$K$759,СВЦЭМ!$A$40:$A$759,$A379,СВЦЭМ!$B$39:$B$758,T$366)+'СЕТ СН'!$F$13</f>
        <v>0</v>
      </c>
      <c r="U379" s="36">
        <f ca="1">SUMIFS(СВЦЭМ!$K$40:$K$759,СВЦЭМ!$A$40:$A$759,$A379,СВЦЭМ!$B$39:$B$758,U$366)+'СЕТ СН'!$F$13</f>
        <v>0</v>
      </c>
      <c r="V379" s="36">
        <f ca="1">SUMIFS(СВЦЭМ!$K$40:$K$759,СВЦЭМ!$A$40:$A$759,$A379,СВЦЭМ!$B$39:$B$758,V$366)+'СЕТ СН'!$F$13</f>
        <v>0</v>
      </c>
      <c r="W379" s="36">
        <f ca="1">SUMIFS(СВЦЭМ!$K$40:$K$759,СВЦЭМ!$A$40:$A$759,$A379,СВЦЭМ!$B$39:$B$758,W$366)+'СЕТ СН'!$F$13</f>
        <v>0</v>
      </c>
      <c r="X379" s="36">
        <f ca="1">SUMIFS(СВЦЭМ!$K$40:$K$759,СВЦЭМ!$A$40:$A$759,$A379,СВЦЭМ!$B$39:$B$758,X$366)+'СЕТ СН'!$F$13</f>
        <v>0</v>
      </c>
      <c r="Y379" s="36">
        <f ca="1">SUMIFS(СВЦЭМ!$K$40:$K$759,СВЦЭМ!$A$40:$A$759,$A379,СВЦЭМ!$B$39:$B$758,Y$366)+'СЕТ СН'!$F$13</f>
        <v>0</v>
      </c>
    </row>
    <row r="380" spans="1:25" ht="15.75" hidden="1" x14ac:dyDescent="0.2">
      <c r="A380" s="35">
        <f t="shared" si="10"/>
        <v>45396</v>
      </c>
      <c r="B380" s="36">
        <f ca="1">SUMIFS(СВЦЭМ!$K$40:$K$759,СВЦЭМ!$A$40:$A$759,$A380,СВЦЭМ!$B$39:$B$758,B$366)+'СЕТ СН'!$F$13</f>
        <v>0</v>
      </c>
      <c r="C380" s="36">
        <f ca="1">SUMIFS(СВЦЭМ!$K$40:$K$759,СВЦЭМ!$A$40:$A$759,$A380,СВЦЭМ!$B$39:$B$758,C$366)+'СЕТ СН'!$F$13</f>
        <v>0</v>
      </c>
      <c r="D380" s="36">
        <f ca="1">SUMIFS(СВЦЭМ!$K$40:$K$759,СВЦЭМ!$A$40:$A$759,$A380,СВЦЭМ!$B$39:$B$758,D$366)+'СЕТ СН'!$F$13</f>
        <v>0</v>
      </c>
      <c r="E380" s="36">
        <f ca="1">SUMIFS(СВЦЭМ!$K$40:$K$759,СВЦЭМ!$A$40:$A$759,$A380,СВЦЭМ!$B$39:$B$758,E$366)+'СЕТ СН'!$F$13</f>
        <v>0</v>
      </c>
      <c r="F380" s="36">
        <f ca="1">SUMIFS(СВЦЭМ!$K$40:$K$759,СВЦЭМ!$A$40:$A$759,$A380,СВЦЭМ!$B$39:$B$758,F$366)+'СЕТ СН'!$F$13</f>
        <v>0</v>
      </c>
      <c r="G380" s="36">
        <f ca="1">SUMIFS(СВЦЭМ!$K$40:$K$759,СВЦЭМ!$A$40:$A$759,$A380,СВЦЭМ!$B$39:$B$758,G$366)+'СЕТ СН'!$F$13</f>
        <v>0</v>
      </c>
      <c r="H380" s="36">
        <f ca="1">SUMIFS(СВЦЭМ!$K$40:$K$759,СВЦЭМ!$A$40:$A$759,$A380,СВЦЭМ!$B$39:$B$758,H$366)+'СЕТ СН'!$F$13</f>
        <v>0</v>
      </c>
      <c r="I380" s="36">
        <f ca="1">SUMIFS(СВЦЭМ!$K$40:$K$759,СВЦЭМ!$A$40:$A$759,$A380,СВЦЭМ!$B$39:$B$758,I$366)+'СЕТ СН'!$F$13</f>
        <v>0</v>
      </c>
      <c r="J380" s="36">
        <f ca="1">SUMIFS(СВЦЭМ!$K$40:$K$759,СВЦЭМ!$A$40:$A$759,$A380,СВЦЭМ!$B$39:$B$758,J$366)+'СЕТ СН'!$F$13</f>
        <v>0</v>
      </c>
      <c r="K380" s="36">
        <f ca="1">SUMIFS(СВЦЭМ!$K$40:$K$759,СВЦЭМ!$A$40:$A$759,$A380,СВЦЭМ!$B$39:$B$758,K$366)+'СЕТ СН'!$F$13</f>
        <v>0</v>
      </c>
      <c r="L380" s="36">
        <f ca="1">SUMIFS(СВЦЭМ!$K$40:$K$759,СВЦЭМ!$A$40:$A$759,$A380,СВЦЭМ!$B$39:$B$758,L$366)+'СЕТ СН'!$F$13</f>
        <v>0</v>
      </c>
      <c r="M380" s="36">
        <f ca="1">SUMIFS(СВЦЭМ!$K$40:$K$759,СВЦЭМ!$A$40:$A$759,$A380,СВЦЭМ!$B$39:$B$758,M$366)+'СЕТ СН'!$F$13</f>
        <v>0</v>
      </c>
      <c r="N380" s="36">
        <f ca="1">SUMIFS(СВЦЭМ!$K$40:$K$759,СВЦЭМ!$A$40:$A$759,$A380,СВЦЭМ!$B$39:$B$758,N$366)+'СЕТ СН'!$F$13</f>
        <v>0</v>
      </c>
      <c r="O380" s="36">
        <f ca="1">SUMIFS(СВЦЭМ!$K$40:$K$759,СВЦЭМ!$A$40:$A$759,$A380,СВЦЭМ!$B$39:$B$758,O$366)+'СЕТ СН'!$F$13</f>
        <v>0</v>
      </c>
      <c r="P380" s="36">
        <f ca="1">SUMIFS(СВЦЭМ!$K$40:$K$759,СВЦЭМ!$A$40:$A$759,$A380,СВЦЭМ!$B$39:$B$758,P$366)+'СЕТ СН'!$F$13</f>
        <v>0</v>
      </c>
      <c r="Q380" s="36">
        <f ca="1">SUMIFS(СВЦЭМ!$K$40:$K$759,СВЦЭМ!$A$40:$A$759,$A380,СВЦЭМ!$B$39:$B$758,Q$366)+'СЕТ СН'!$F$13</f>
        <v>0</v>
      </c>
      <c r="R380" s="36">
        <f ca="1">SUMIFS(СВЦЭМ!$K$40:$K$759,СВЦЭМ!$A$40:$A$759,$A380,СВЦЭМ!$B$39:$B$758,R$366)+'СЕТ СН'!$F$13</f>
        <v>0</v>
      </c>
      <c r="S380" s="36">
        <f ca="1">SUMIFS(СВЦЭМ!$K$40:$K$759,СВЦЭМ!$A$40:$A$759,$A380,СВЦЭМ!$B$39:$B$758,S$366)+'СЕТ СН'!$F$13</f>
        <v>0</v>
      </c>
      <c r="T380" s="36">
        <f ca="1">SUMIFS(СВЦЭМ!$K$40:$K$759,СВЦЭМ!$A$40:$A$759,$A380,СВЦЭМ!$B$39:$B$758,T$366)+'СЕТ СН'!$F$13</f>
        <v>0</v>
      </c>
      <c r="U380" s="36">
        <f ca="1">SUMIFS(СВЦЭМ!$K$40:$K$759,СВЦЭМ!$A$40:$A$759,$A380,СВЦЭМ!$B$39:$B$758,U$366)+'СЕТ СН'!$F$13</f>
        <v>0</v>
      </c>
      <c r="V380" s="36">
        <f ca="1">SUMIFS(СВЦЭМ!$K$40:$K$759,СВЦЭМ!$A$40:$A$759,$A380,СВЦЭМ!$B$39:$B$758,V$366)+'СЕТ СН'!$F$13</f>
        <v>0</v>
      </c>
      <c r="W380" s="36">
        <f ca="1">SUMIFS(СВЦЭМ!$K$40:$K$759,СВЦЭМ!$A$40:$A$759,$A380,СВЦЭМ!$B$39:$B$758,W$366)+'СЕТ СН'!$F$13</f>
        <v>0</v>
      </c>
      <c r="X380" s="36">
        <f ca="1">SUMIFS(СВЦЭМ!$K$40:$K$759,СВЦЭМ!$A$40:$A$759,$A380,СВЦЭМ!$B$39:$B$758,X$366)+'СЕТ СН'!$F$13</f>
        <v>0</v>
      </c>
      <c r="Y380" s="36">
        <f ca="1">SUMIFS(СВЦЭМ!$K$40:$K$759,СВЦЭМ!$A$40:$A$759,$A380,СВЦЭМ!$B$39:$B$758,Y$366)+'СЕТ СН'!$F$13</f>
        <v>0</v>
      </c>
    </row>
    <row r="381" spans="1:25" ht="15.75" hidden="1" x14ac:dyDescent="0.2">
      <c r="A381" s="35">
        <f t="shared" si="10"/>
        <v>45397</v>
      </c>
      <c r="B381" s="36">
        <f ca="1">SUMIFS(СВЦЭМ!$K$40:$K$759,СВЦЭМ!$A$40:$A$759,$A381,СВЦЭМ!$B$39:$B$758,B$366)+'СЕТ СН'!$F$13</f>
        <v>0</v>
      </c>
      <c r="C381" s="36">
        <f ca="1">SUMIFS(СВЦЭМ!$K$40:$K$759,СВЦЭМ!$A$40:$A$759,$A381,СВЦЭМ!$B$39:$B$758,C$366)+'СЕТ СН'!$F$13</f>
        <v>0</v>
      </c>
      <c r="D381" s="36">
        <f ca="1">SUMIFS(СВЦЭМ!$K$40:$K$759,СВЦЭМ!$A$40:$A$759,$A381,СВЦЭМ!$B$39:$B$758,D$366)+'СЕТ СН'!$F$13</f>
        <v>0</v>
      </c>
      <c r="E381" s="36">
        <f ca="1">SUMIFS(СВЦЭМ!$K$40:$K$759,СВЦЭМ!$A$40:$A$759,$A381,СВЦЭМ!$B$39:$B$758,E$366)+'СЕТ СН'!$F$13</f>
        <v>0</v>
      </c>
      <c r="F381" s="36">
        <f ca="1">SUMIFS(СВЦЭМ!$K$40:$K$759,СВЦЭМ!$A$40:$A$759,$A381,СВЦЭМ!$B$39:$B$758,F$366)+'СЕТ СН'!$F$13</f>
        <v>0</v>
      </c>
      <c r="G381" s="36">
        <f ca="1">SUMIFS(СВЦЭМ!$K$40:$K$759,СВЦЭМ!$A$40:$A$759,$A381,СВЦЭМ!$B$39:$B$758,G$366)+'СЕТ СН'!$F$13</f>
        <v>0</v>
      </c>
      <c r="H381" s="36">
        <f ca="1">SUMIFS(СВЦЭМ!$K$40:$K$759,СВЦЭМ!$A$40:$A$759,$A381,СВЦЭМ!$B$39:$B$758,H$366)+'СЕТ СН'!$F$13</f>
        <v>0</v>
      </c>
      <c r="I381" s="36">
        <f ca="1">SUMIFS(СВЦЭМ!$K$40:$K$759,СВЦЭМ!$A$40:$A$759,$A381,СВЦЭМ!$B$39:$B$758,I$366)+'СЕТ СН'!$F$13</f>
        <v>0</v>
      </c>
      <c r="J381" s="36">
        <f ca="1">SUMIFS(СВЦЭМ!$K$40:$K$759,СВЦЭМ!$A$40:$A$759,$A381,СВЦЭМ!$B$39:$B$758,J$366)+'СЕТ СН'!$F$13</f>
        <v>0</v>
      </c>
      <c r="K381" s="36">
        <f ca="1">SUMIFS(СВЦЭМ!$K$40:$K$759,СВЦЭМ!$A$40:$A$759,$A381,СВЦЭМ!$B$39:$B$758,K$366)+'СЕТ СН'!$F$13</f>
        <v>0</v>
      </c>
      <c r="L381" s="36">
        <f ca="1">SUMIFS(СВЦЭМ!$K$40:$K$759,СВЦЭМ!$A$40:$A$759,$A381,СВЦЭМ!$B$39:$B$758,L$366)+'СЕТ СН'!$F$13</f>
        <v>0</v>
      </c>
      <c r="M381" s="36">
        <f ca="1">SUMIFS(СВЦЭМ!$K$40:$K$759,СВЦЭМ!$A$40:$A$759,$A381,СВЦЭМ!$B$39:$B$758,M$366)+'СЕТ СН'!$F$13</f>
        <v>0</v>
      </c>
      <c r="N381" s="36">
        <f ca="1">SUMIFS(СВЦЭМ!$K$40:$K$759,СВЦЭМ!$A$40:$A$759,$A381,СВЦЭМ!$B$39:$B$758,N$366)+'СЕТ СН'!$F$13</f>
        <v>0</v>
      </c>
      <c r="O381" s="36">
        <f ca="1">SUMIFS(СВЦЭМ!$K$40:$K$759,СВЦЭМ!$A$40:$A$759,$A381,СВЦЭМ!$B$39:$B$758,O$366)+'СЕТ СН'!$F$13</f>
        <v>0</v>
      </c>
      <c r="P381" s="36">
        <f ca="1">SUMIFS(СВЦЭМ!$K$40:$K$759,СВЦЭМ!$A$40:$A$759,$A381,СВЦЭМ!$B$39:$B$758,P$366)+'СЕТ СН'!$F$13</f>
        <v>0</v>
      </c>
      <c r="Q381" s="36">
        <f ca="1">SUMIFS(СВЦЭМ!$K$40:$K$759,СВЦЭМ!$A$40:$A$759,$A381,СВЦЭМ!$B$39:$B$758,Q$366)+'СЕТ СН'!$F$13</f>
        <v>0</v>
      </c>
      <c r="R381" s="36">
        <f ca="1">SUMIFS(СВЦЭМ!$K$40:$K$759,СВЦЭМ!$A$40:$A$759,$A381,СВЦЭМ!$B$39:$B$758,R$366)+'СЕТ СН'!$F$13</f>
        <v>0</v>
      </c>
      <c r="S381" s="36">
        <f ca="1">SUMIFS(СВЦЭМ!$K$40:$K$759,СВЦЭМ!$A$40:$A$759,$A381,СВЦЭМ!$B$39:$B$758,S$366)+'СЕТ СН'!$F$13</f>
        <v>0</v>
      </c>
      <c r="T381" s="36">
        <f ca="1">SUMIFS(СВЦЭМ!$K$40:$K$759,СВЦЭМ!$A$40:$A$759,$A381,СВЦЭМ!$B$39:$B$758,T$366)+'СЕТ СН'!$F$13</f>
        <v>0</v>
      </c>
      <c r="U381" s="36">
        <f ca="1">SUMIFS(СВЦЭМ!$K$40:$K$759,СВЦЭМ!$A$40:$A$759,$A381,СВЦЭМ!$B$39:$B$758,U$366)+'СЕТ СН'!$F$13</f>
        <v>0</v>
      </c>
      <c r="V381" s="36">
        <f ca="1">SUMIFS(СВЦЭМ!$K$40:$K$759,СВЦЭМ!$A$40:$A$759,$A381,СВЦЭМ!$B$39:$B$758,V$366)+'СЕТ СН'!$F$13</f>
        <v>0</v>
      </c>
      <c r="W381" s="36">
        <f ca="1">SUMIFS(СВЦЭМ!$K$40:$K$759,СВЦЭМ!$A$40:$A$759,$A381,СВЦЭМ!$B$39:$B$758,W$366)+'СЕТ СН'!$F$13</f>
        <v>0</v>
      </c>
      <c r="X381" s="36">
        <f ca="1">SUMIFS(СВЦЭМ!$K$40:$K$759,СВЦЭМ!$A$40:$A$759,$A381,СВЦЭМ!$B$39:$B$758,X$366)+'СЕТ СН'!$F$13</f>
        <v>0</v>
      </c>
      <c r="Y381" s="36">
        <f ca="1">SUMIFS(СВЦЭМ!$K$40:$K$759,СВЦЭМ!$A$40:$A$759,$A381,СВЦЭМ!$B$39:$B$758,Y$366)+'СЕТ СН'!$F$13</f>
        <v>0</v>
      </c>
    </row>
    <row r="382" spans="1:25" ht="15.75" hidden="1" x14ac:dyDescent="0.2">
      <c r="A382" s="35">
        <f t="shared" si="10"/>
        <v>45398</v>
      </c>
      <c r="B382" s="36">
        <f ca="1">SUMIFS(СВЦЭМ!$K$40:$K$759,СВЦЭМ!$A$40:$A$759,$A382,СВЦЭМ!$B$39:$B$758,B$366)+'СЕТ СН'!$F$13</f>
        <v>0</v>
      </c>
      <c r="C382" s="36">
        <f ca="1">SUMIFS(СВЦЭМ!$K$40:$K$759,СВЦЭМ!$A$40:$A$759,$A382,СВЦЭМ!$B$39:$B$758,C$366)+'СЕТ СН'!$F$13</f>
        <v>0</v>
      </c>
      <c r="D382" s="36">
        <f ca="1">SUMIFS(СВЦЭМ!$K$40:$K$759,СВЦЭМ!$A$40:$A$759,$A382,СВЦЭМ!$B$39:$B$758,D$366)+'СЕТ СН'!$F$13</f>
        <v>0</v>
      </c>
      <c r="E382" s="36">
        <f ca="1">SUMIFS(СВЦЭМ!$K$40:$K$759,СВЦЭМ!$A$40:$A$759,$A382,СВЦЭМ!$B$39:$B$758,E$366)+'СЕТ СН'!$F$13</f>
        <v>0</v>
      </c>
      <c r="F382" s="36">
        <f ca="1">SUMIFS(СВЦЭМ!$K$40:$K$759,СВЦЭМ!$A$40:$A$759,$A382,СВЦЭМ!$B$39:$B$758,F$366)+'СЕТ СН'!$F$13</f>
        <v>0</v>
      </c>
      <c r="G382" s="36">
        <f ca="1">SUMIFS(СВЦЭМ!$K$40:$K$759,СВЦЭМ!$A$40:$A$759,$A382,СВЦЭМ!$B$39:$B$758,G$366)+'СЕТ СН'!$F$13</f>
        <v>0</v>
      </c>
      <c r="H382" s="36">
        <f ca="1">SUMIFS(СВЦЭМ!$K$40:$K$759,СВЦЭМ!$A$40:$A$759,$A382,СВЦЭМ!$B$39:$B$758,H$366)+'СЕТ СН'!$F$13</f>
        <v>0</v>
      </c>
      <c r="I382" s="36">
        <f ca="1">SUMIFS(СВЦЭМ!$K$40:$K$759,СВЦЭМ!$A$40:$A$759,$A382,СВЦЭМ!$B$39:$B$758,I$366)+'СЕТ СН'!$F$13</f>
        <v>0</v>
      </c>
      <c r="J382" s="36">
        <f ca="1">SUMIFS(СВЦЭМ!$K$40:$K$759,СВЦЭМ!$A$40:$A$759,$A382,СВЦЭМ!$B$39:$B$758,J$366)+'СЕТ СН'!$F$13</f>
        <v>0</v>
      </c>
      <c r="K382" s="36">
        <f ca="1">SUMIFS(СВЦЭМ!$K$40:$K$759,СВЦЭМ!$A$40:$A$759,$A382,СВЦЭМ!$B$39:$B$758,K$366)+'СЕТ СН'!$F$13</f>
        <v>0</v>
      </c>
      <c r="L382" s="36">
        <f ca="1">SUMIFS(СВЦЭМ!$K$40:$K$759,СВЦЭМ!$A$40:$A$759,$A382,СВЦЭМ!$B$39:$B$758,L$366)+'СЕТ СН'!$F$13</f>
        <v>0</v>
      </c>
      <c r="M382" s="36">
        <f ca="1">SUMIFS(СВЦЭМ!$K$40:$K$759,СВЦЭМ!$A$40:$A$759,$A382,СВЦЭМ!$B$39:$B$758,M$366)+'СЕТ СН'!$F$13</f>
        <v>0</v>
      </c>
      <c r="N382" s="36">
        <f ca="1">SUMIFS(СВЦЭМ!$K$40:$K$759,СВЦЭМ!$A$40:$A$759,$A382,СВЦЭМ!$B$39:$B$758,N$366)+'СЕТ СН'!$F$13</f>
        <v>0</v>
      </c>
      <c r="O382" s="36">
        <f ca="1">SUMIFS(СВЦЭМ!$K$40:$K$759,СВЦЭМ!$A$40:$A$759,$A382,СВЦЭМ!$B$39:$B$758,O$366)+'СЕТ СН'!$F$13</f>
        <v>0</v>
      </c>
      <c r="P382" s="36">
        <f ca="1">SUMIFS(СВЦЭМ!$K$40:$K$759,СВЦЭМ!$A$40:$A$759,$A382,СВЦЭМ!$B$39:$B$758,P$366)+'СЕТ СН'!$F$13</f>
        <v>0</v>
      </c>
      <c r="Q382" s="36">
        <f ca="1">SUMIFS(СВЦЭМ!$K$40:$K$759,СВЦЭМ!$A$40:$A$759,$A382,СВЦЭМ!$B$39:$B$758,Q$366)+'СЕТ СН'!$F$13</f>
        <v>0</v>
      </c>
      <c r="R382" s="36">
        <f ca="1">SUMIFS(СВЦЭМ!$K$40:$K$759,СВЦЭМ!$A$40:$A$759,$A382,СВЦЭМ!$B$39:$B$758,R$366)+'СЕТ СН'!$F$13</f>
        <v>0</v>
      </c>
      <c r="S382" s="36">
        <f ca="1">SUMIFS(СВЦЭМ!$K$40:$K$759,СВЦЭМ!$A$40:$A$759,$A382,СВЦЭМ!$B$39:$B$758,S$366)+'СЕТ СН'!$F$13</f>
        <v>0</v>
      </c>
      <c r="T382" s="36">
        <f ca="1">SUMIFS(СВЦЭМ!$K$40:$K$759,СВЦЭМ!$A$40:$A$759,$A382,СВЦЭМ!$B$39:$B$758,T$366)+'СЕТ СН'!$F$13</f>
        <v>0</v>
      </c>
      <c r="U382" s="36">
        <f ca="1">SUMIFS(СВЦЭМ!$K$40:$K$759,СВЦЭМ!$A$40:$A$759,$A382,СВЦЭМ!$B$39:$B$758,U$366)+'СЕТ СН'!$F$13</f>
        <v>0</v>
      </c>
      <c r="V382" s="36">
        <f ca="1">SUMIFS(СВЦЭМ!$K$40:$K$759,СВЦЭМ!$A$40:$A$759,$A382,СВЦЭМ!$B$39:$B$758,V$366)+'СЕТ СН'!$F$13</f>
        <v>0</v>
      </c>
      <c r="W382" s="36">
        <f ca="1">SUMIFS(СВЦЭМ!$K$40:$K$759,СВЦЭМ!$A$40:$A$759,$A382,СВЦЭМ!$B$39:$B$758,W$366)+'СЕТ СН'!$F$13</f>
        <v>0</v>
      </c>
      <c r="X382" s="36">
        <f ca="1">SUMIFS(СВЦЭМ!$K$40:$K$759,СВЦЭМ!$A$40:$A$759,$A382,СВЦЭМ!$B$39:$B$758,X$366)+'СЕТ СН'!$F$13</f>
        <v>0</v>
      </c>
      <c r="Y382" s="36">
        <f ca="1">SUMIFS(СВЦЭМ!$K$40:$K$759,СВЦЭМ!$A$40:$A$759,$A382,СВЦЭМ!$B$39:$B$758,Y$366)+'СЕТ СН'!$F$13</f>
        <v>0</v>
      </c>
    </row>
    <row r="383" spans="1:25" ht="15.75" hidden="1" x14ac:dyDescent="0.2">
      <c r="A383" s="35">
        <f t="shared" si="10"/>
        <v>45399</v>
      </c>
      <c r="B383" s="36">
        <f ca="1">SUMIFS(СВЦЭМ!$K$40:$K$759,СВЦЭМ!$A$40:$A$759,$A383,СВЦЭМ!$B$39:$B$758,B$366)+'СЕТ СН'!$F$13</f>
        <v>0</v>
      </c>
      <c r="C383" s="36">
        <f ca="1">SUMIFS(СВЦЭМ!$K$40:$K$759,СВЦЭМ!$A$40:$A$759,$A383,СВЦЭМ!$B$39:$B$758,C$366)+'СЕТ СН'!$F$13</f>
        <v>0</v>
      </c>
      <c r="D383" s="36">
        <f ca="1">SUMIFS(СВЦЭМ!$K$40:$K$759,СВЦЭМ!$A$40:$A$759,$A383,СВЦЭМ!$B$39:$B$758,D$366)+'СЕТ СН'!$F$13</f>
        <v>0</v>
      </c>
      <c r="E383" s="36">
        <f ca="1">SUMIFS(СВЦЭМ!$K$40:$K$759,СВЦЭМ!$A$40:$A$759,$A383,СВЦЭМ!$B$39:$B$758,E$366)+'СЕТ СН'!$F$13</f>
        <v>0</v>
      </c>
      <c r="F383" s="36">
        <f ca="1">SUMIFS(СВЦЭМ!$K$40:$K$759,СВЦЭМ!$A$40:$A$759,$A383,СВЦЭМ!$B$39:$B$758,F$366)+'СЕТ СН'!$F$13</f>
        <v>0</v>
      </c>
      <c r="G383" s="36">
        <f ca="1">SUMIFS(СВЦЭМ!$K$40:$K$759,СВЦЭМ!$A$40:$A$759,$A383,СВЦЭМ!$B$39:$B$758,G$366)+'СЕТ СН'!$F$13</f>
        <v>0</v>
      </c>
      <c r="H383" s="36">
        <f ca="1">SUMIFS(СВЦЭМ!$K$40:$K$759,СВЦЭМ!$A$40:$A$759,$A383,СВЦЭМ!$B$39:$B$758,H$366)+'СЕТ СН'!$F$13</f>
        <v>0</v>
      </c>
      <c r="I383" s="36">
        <f ca="1">SUMIFS(СВЦЭМ!$K$40:$K$759,СВЦЭМ!$A$40:$A$759,$A383,СВЦЭМ!$B$39:$B$758,I$366)+'СЕТ СН'!$F$13</f>
        <v>0</v>
      </c>
      <c r="J383" s="36">
        <f ca="1">SUMIFS(СВЦЭМ!$K$40:$K$759,СВЦЭМ!$A$40:$A$759,$A383,СВЦЭМ!$B$39:$B$758,J$366)+'СЕТ СН'!$F$13</f>
        <v>0</v>
      </c>
      <c r="K383" s="36">
        <f ca="1">SUMIFS(СВЦЭМ!$K$40:$K$759,СВЦЭМ!$A$40:$A$759,$A383,СВЦЭМ!$B$39:$B$758,K$366)+'СЕТ СН'!$F$13</f>
        <v>0</v>
      </c>
      <c r="L383" s="36">
        <f ca="1">SUMIFS(СВЦЭМ!$K$40:$K$759,СВЦЭМ!$A$40:$A$759,$A383,СВЦЭМ!$B$39:$B$758,L$366)+'СЕТ СН'!$F$13</f>
        <v>0</v>
      </c>
      <c r="M383" s="36">
        <f ca="1">SUMIFS(СВЦЭМ!$K$40:$K$759,СВЦЭМ!$A$40:$A$759,$A383,СВЦЭМ!$B$39:$B$758,M$366)+'СЕТ СН'!$F$13</f>
        <v>0</v>
      </c>
      <c r="N383" s="36">
        <f ca="1">SUMIFS(СВЦЭМ!$K$40:$K$759,СВЦЭМ!$A$40:$A$759,$A383,СВЦЭМ!$B$39:$B$758,N$366)+'СЕТ СН'!$F$13</f>
        <v>0</v>
      </c>
      <c r="O383" s="36">
        <f ca="1">SUMIFS(СВЦЭМ!$K$40:$K$759,СВЦЭМ!$A$40:$A$759,$A383,СВЦЭМ!$B$39:$B$758,O$366)+'СЕТ СН'!$F$13</f>
        <v>0</v>
      </c>
      <c r="P383" s="36">
        <f ca="1">SUMIFS(СВЦЭМ!$K$40:$K$759,СВЦЭМ!$A$40:$A$759,$A383,СВЦЭМ!$B$39:$B$758,P$366)+'СЕТ СН'!$F$13</f>
        <v>0</v>
      </c>
      <c r="Q383" s="36">
        <f ca="1">SUMIFS(СВЦЭМ!$K$40:$K$759,СВЦЭМ!$A$40:$A$759,$A383,СВЦЭМ!$B$39:$B$758,Q$366)+'СЕТ СН'!$F$13</f>
        <v>0</v>
      </c>
      <c r="R383" s="36">
        <f ca="1">SUMIFS(СВЦЭМ!$K$40:$K$759,СВЦЭМ!$A$40:$A$759,$A383,СВЦЭМ!$B$39:$B$758,R$366)+'СЕТ СН'!$F$13</f>
        <v>0</v>
      </c>
      <c r="S383" s="36">
        <f ca="1">SUMIFS(СВЦЭМ!$K$40:$K$759,СВЦЭМ!$A$40:$A$759,$A383,СВЦЭМ!$B$39:$B$758,S$366)+'СЕТ СН'!$F$13</f>
        <v>0</v>
      </c>
      <c r="T383" s="36">
        <f ca="1">SUMIFS(СВЦЭМ!$K$40:$K$759,СВЦЭМ!$A$40:$A$759,$A383,СВЦЭМ!$B$39:$B$758,T$366)+'СЕТ СН'!$F$13</f>
        <v>0</v>
      </c>
      <c r="U383" s="36">
        <f ca="1">SUMIFS(СВЦЭМ!$K$40:$K$759,СВЦЭМ!$A$40:$A$759,$A383,СВЦЭМ!$B$39:$B$758,U$366)+'СЕТ СН'!$F$13</f>
        <v>0</v>
      </c>
      <c r="V383" s="36">
        <f ca="1">SUMIFS(СВЦЭМ!$K$40:$K$759,СВЦЭМ!$A$40:$A$759,$A383,СВЦЭМ!$B$39:$B$758,V$366)+'СЕТ СН'!$F$13</f>
        <v>0</v>
      </c>
      <c r="W383" s="36">
        <f ca="1">SUMIFS(СВЦЭМ!$K$40:$K$759,СВЦЭМ!$A$40:$A$759,$A383,СВЦЭМ!$B$39:$B$758,W$366)+'СЕТ СН'!$F$13</f>
        <v>0</v>
      </c>
      <c r="X383" s="36">
        <f ca="1">SUMIFS(СВЦЭМ!$K$40:$K$759,СВЦЭМ!$A$40:$A$759,$A383,СВЦЭМ!$B$39:$B$758,X$366)+'СЕТ СН'!$F$13</f>
        <v>0</v>
      </c>
      <c r="Y383" s="36">
        <f ca="1">SUMIFS(СВЦЭМ!$K$40:$K$759,СВЦЭМ!$A$40:$A$759,$A383,СВЦЭМ!$B$39:$B$758,Y$366)+'СЕТ СН'!$F$13</f>
        <v>0</v>
      </c>
    </row>
    <row r="384" spans="1:25" ht="15.75" hidden="1" x14ac:dyDescent="0.2">
      <c r="A384" s="35">
        <f t="shared" si="10"/>
        <v>45400</v>
      </c>
      <c r="B384" s="36">
        <f ca="1">SUMIFS(СВЦЭМ!$K$40:$K$759,СВЦЭМ!$A$40:$A$759,$A384,СВЦЭМ!$B$39:$B$758,B$366)+'СЕТ СН'!$F$13</f>
        <v>0</v>
      </c>
      <c r="C384" s="36">
        <f ca="1">SUMIFS(СВЦЭМ!$K$40:$K$759,СВЦЭМ!$A$40:$A$759,$A384,СВЦЭМ!$B$39:$B$758,C$366)+'СЕТ СН'!$F$13</f>
        <v>0</v>
      </c>
      <c r="D384" s="36">
        <f ca="1">SUMIFS(СВЦЭМ!$K$40:$K$759,СВЦЭМ!$A$40:$A$759,$A384,СВЦЭМ!$B$39:$B$758,D$366)+'СЕТ СН'!$F$13</f>
        <v>0</v>
      </c>
      <c r="E384" s="36">
        <f ca="1">SUMIFS(СВЦЭМ!$K$40:$K$759,СВЦЭМ!$A$40:$A$759,$A384,СВЦЭМ!$B$39:$B$758,E$366)+'СЕТ СН'!$F$13</f>
        <v>0</v>
      </c>
      <c r="F384" s="36">
        <f ca="1">SUMIFS(СВЦЭМ!$K$40:$K$759,СВЦЭМ!$A$40:$A$759,$A384,СВЦЭМ!$B$39:$B$758,F$366)+'СЕТ СН'!$F$13</f>
        <v>0</v>
      </c>
      <c r="G384" s="36">
        <f ca="1">SUMIFS(СВЦЭМ!$K$40:$K$759,СВЦЭМ!$A$40:$A$759,$A384,СВЦЭМ!$B$39:$B$758,G$366)+'СЕТ СН'!$F$13</f>
        <v>0</v>
      </c>
      <c r="H384" s="36">
        <f ca="1">SUMIFS(СВЦЭМ!$K$40:$K$759,СВЦЭМ!$A$40:$A$759,$A384,СВЦЭМ!$B$39:$B$758,H$366)+'СЕТ СН'!$F$13</f>
        <v>0</v>
      </c>
      <c r="I384" s="36">
        <f ca="1">SUMIFS(СВЦЭМ!$K$40:$K$759,СВЦЭМ!$A$40:$A$759,$A384,СВЦЭМ!$B$39:$B$758,I$366)+'СЕТ СН'!$F$13</f>
        <v>0</v>
      </c>
      <c r="J384" s="36">
        <f ca="1">SUMIFS(СВЦЭМ!$K$40:$K$759,СВЦЭМ!$A$40:$A$759,$A384,СВЦЭМ!$B$39:$B$758,J$366)+'СЕТ СН'!$F$13</f>
        <v>0</v>
      </c>
      <c r="K384" s="36">
        <f ca="1">SUMIFS(СВЦЭМ!$K$40:$K$759,СВЦЭМ!$A$40:$A$759,$A384,СВЦЭМ!$B$39:$B$758,K$366)+'СЕТ СН'!$F$13</f>
        <v>0</v>
      </c>
      <c r="L384" s="36">
        <f ca="1">SUMIFS(СВЦЭМ!$K$40:$K$759,СВЦЭМ!$A$40:$A$759,$A384,СВЦЭМ!$B$39:$B$758,L$366)+'СЕТ СН'!$F$13</f>
        <v>0</v>
      </c>
      <c r="M384" s="36">
        <f ca="1">SUMIFS(СВЦЭМ!$K$40:$K$759,СВЦЭМ!$A$40:$A$759,$A384,СВЦЭМ!$B$39:$B$758,M$366)+'СЕТ СН'!$F$13</f>
        <v>0</v>
      </c>
      <c r="N384" s="36">
        <f ca="1">SUMIFS(СВЦЭМ!$K$40:$K$759,СВЦЭМ!$A$40:$A$759,$A384,СВЦЭМ!$B$39:$B$758,N$366)+'СЕТ СН'!$F$13</f>
        <v>0</v>
      </c>
      <c r="O384" s="36">
        <f ca="1">SUMIFS(СВЦЭМ!$K$40:$K$759,СВЦЭМ!$A$40:$A$759,$A384,СВЦЭМ!$B$39:$B$758,O$366)+'СЕТ СН'!$F$13</f>
        <v>0</v>
      </c>
      <c r="P384" s="36">
        <f ca="1">SUMIFS(СВЦЭМ!$K$40:$K$759,СВЦЭМ!$A$40:$A$759,$A384,СВЦЭМ!$B$39:$B$758,P$366)+'СЕТ СН'!$F$13</f>
        <v>0</v>
      </c>
      <c r="Q384" s="36">
        <f ca="1">SUMIFS(СВЦЭМ!$K$40:$K$759,СВЦЭМ!$A$40:$A$759,$A384,СВЦЭМ!$B$39:$B$758,Q$366)+'СЕТ СН'!$F$13</f>
        <v>0</v>
      </c>
      <c r="R384" s="36">
        <f ca="1">SUMIFS(СВЦЭМ!$K$40:$K$759,СВЦЭМ!$A$40:$A$759,$A384,СВЦЭМ!$B$39:$B$758,R$366)+'СЕТ СН'!$F$13</f>
        <v>0</v>
      </c>
      <c r="S384" s="36">
        <f ca="1">SUMIFS(СВЦЭМ!$K$40:$K$759,СВЦЭМ!$A$40:$A$759,$A384,СВЦЭМ!$B$39:$B$758,S$366)+'СЕТ СН'!$F$13</f>
        <v>0</v>
      </c>
      <c r="T384" s="36">
        <f ca="1">SUMIFS(СВЦЭМ!$K$40:$K$759,СВЦЭМ!$A$40:$A$759,$A384,СВЦЭМ!$B$39:$B$758,T$366)+'СЕТ СН'!$F$13</f>
        <v>0</v>
      </c>
      <c r="U384" s="36">
        <f ca="1">SUMIFS(СВЦЭМ!$K$40:$K$759,СВЦЭМ!$A$40:$A$759,$A384,СВЦЭМ!$B$39:$B$758,U$366)+'СЕТ СН'!$F$13</f>
        <v>0</v>
      </c>
      <c r="V384" s="36">
        <f ca="1">SUMIFS(СВЦЭМ!$K$40:$K$759,СВЦЭМ!$A$40:$A$759,$A384,СВЦЭМ!$B$39:$B$758,V$366)+'СЕТ СН'!$F$13</f>
        <v>0</v>
      </c>
      <c r="W384" s="36">
        <f ca="1">SUMIFS(СВЦЭМ!$K$40:$K$759,СВЦЭМ!$A$40:$A$759,$A384,СВЦЭМ!$B$39:$B$758,W$366)+'СЕТ СН'!$F$13</f>
        <v>0</v>
      </c>
      <c r="X384" s="36">
        <f ca="1">SUMIFS(СВЦЭМ!$K$40:$K$759,СВЦЭМ!$A$40:$A$759,$A384,СВЦЭМ!$B$39:$B$758,X$366)+'СЕТ СН'!$F$13</f>
        <v>0</v>
      </c>
      <c r="Y384" s="36">
        <f ca="1">SUMIFS(СВЦЭМ!$K$40:$K$759,СВЦЭМ!$A$40:$A$759,$A384,СВЦЭМ!$B$39:$B$758,Y$366)+'СЕТ СН'!$F$13</f>
        <v>0</v>
      </c>
    </row>
    <row r="385" spans="1:26" ht="15.75" hidden="1" x14ac:dyDescent="0.2">
      <c r="A385" s="35">
        <f t="shared" si="10"/>
        <v>45401</v>
      </c>
      <c r="B385" s="36">
        <f ca="1">SUMIFS(СВЦЭМ!$K$40:$K$759,СВЦЭМ!$A$40:$A$759,$A385,СВЦЭМ!$B$39:$B$758,B$366)+'СЕТ СН'!$F$13</f>
        <v>0</v>
      </c>
      <c r="C385" s="36">
        <f ca="1">SUMIFS(СВЦЭМ!$K$40:$K$759,СВЦЭМ!$A$40:$A$759,$A385,СВЦЭМ!$B$39:$B$758,C$366)+'СЕТ СН'!$F$13</f>
        <v>0</v>
      </c>
      <c r="D385" s="36">
        <f ca="1">SUMIFS(СВЦЭМ!$K$40:$K$759,СВЦЭМ!$A$40:$A$759,$A385,СВЦЭМ!$B$39:$B$758,D$366)+'СЕТ СН'!$F$13</f>
        <v>0</v>
      </c>
      <c r="E385" s="36">
        <f ca="1">SUMIFS(СВЦЭМ!$K$40:$K$759,СВЦЭМ!$A$40:$A$759,$A385,СВЦЭМ!$B$39:$B$758,E$366)+'СЕТ СН'!$F$13</f>
        <v>0</v>
      </c>
      <c r="F385" s="36">
        <f ca="1">SUMIFS(СВЦЭМ!$K$40:$K$759,СВЦЭМ!$A$40:$A$759,$A385,СВЦЭМ!$B$39:$B$758,F$366)+'СЕТ СН'!$F$13</f>
        <v>0</v>
      </c>
      <c r="G385" s="36">
        <f ca="1">SUMIFS(СВЦЭМ!$K$40:$K$759,СВЦЭМ!$A$40:$A$759,$A385,СВЦЭМ!$B$39:$B$758,G$366)+'СЕТ СН'!$F$13</f>
        <v>0</v>
      </c>
      <c r="H385" s="36">
        <f ca="1">SUMIFS(СВЦЭМ!$K$40:$K$759,СВЦЭМ!$A$40:$A$759,$A385,СВЦЭМ!$B$39:$B$758,H$366)+'СЕТ СН'!$F$13</f>
        <v>0</v>
      </c>
      <c r="I385" s="36">
        <f ca="1">SUMIFS(СВЦЭМ!$K$40:$K$759,СВЦЭМ!$A$40:$A$759,$A385,СВЦЭМ!$B$39:$B$758,I$366)+'СЕТ СН'!$F$13</f>
        <v>0</v>
      </c>
      <c r="J385" s="36">
        <f ca="1">SUMIFS(СВЦЭМ!$K$40:$K$759,СВЦЭМ!$A$40:$A$759,$A385,СВЦЭМ!$B$39:$B$758,J$366)+'СЕТ СН'!$F$13</f>
        <v>0</v>
      </c>
      <c r="K385" s="36">
        <f ca="1">SUMIFS(СВЦЭМ!$K$40:$K$759,СВЦЭМ!$A$40:$A$759,$A385,СВЦЭМ!$B$39:$B$758,K$366)+'СЕТ СН'!$F$13</f>
        <v>0</v>
      </c>
      <c r="L385" s="36">
        <f ca="1">SUMIFS(СВЦЭМ!$K$40:$K$759,СВЦЭМ!$A$40:$A$759,$A385,СВЦЭМ!$B$39:$B$758,L$366)+'СЕТ СН'!$F$13</f>
        <v>0</v>
      </c>
      <c r="M385" s="36">
        <f ca="1">SUMIFS(СВЦЭМ!$K$40:$K$759,СВЦЭМ!$A$40:$A$759,$A385,СВЦЭМ!$B$39:$B$758,M$366)+'СЕТ СН'!$F$13</f>
        <v>0</v>
      </c>
      <c r="N385" s="36">
        <f ca="1">SUMIFS(СВЦЭМ!$K$40:$K$759,СВЦЭМ!$A$40:$A$759,$A385,СВЦЭМ!$B$39:$B$758,N$366)+'СЕТ СН'!$F$13</f>
        <v>0</v>
      </c>
      <c r="O385" s="36">
        <f ca="1">SUMIFS(СВЦЭМ!$K$40:$K$759,СВЦЭМ!$A$40:$A$759,$A385,СВЦЭМ!$B$39:$B$758,O$366)+'СЕТ СН'!$F$13</f>
        <v>0</v>
      </c>
      <c r="P385" s="36">
        <f ca="1">SUMIFS(СВЦЭМ!$K$40:$K$759,СВЦЭМ!$A$40:$A$759,$A385,СВЦЭМ!$B$39:$B$758,P$366)+'СЕТ СН'!$F$13</f>
        <v>0</v>
      </c>
      <c r="Q385" s="36">
        <f ca="1">SUMIFS(СВЦЭМ!$K$40:$K$759,СВЦЭМ!$A$40:$A$759,$A385,СВЦЭМ!$B$39:$B$758,Q$366)+'СЕТ СН'!$F$13</f>
        <v>0</v>
      </c>
      <c r="R385" s="36">
        <f ca="1">SUMIFS(СВЦЭМ!$K$40:$K$759,СВЦЭМ!$A$40:$A$759,$A385,СВЦЭМ!$B$39:$B$758,R$366)+'СЕТ СН'!$F$13</f>
        <v>0</v>
      </c>
      <c r="S385" s="36">
        <f ca="1">SUMIFS(СВЦЭМ!$K$40:$K$759,СВЦЭМ!$A$40:$A$759,$A385,СВЦЭМ!$B$39:$B$758,S$366)+'СЕТ СН'!$F$13</f>
        <v>0</v>
      </c>
      <c r="T385" s="36">
        <f ca="1">SUMIFS(СВЦЭМ!$K$40:$K$759,СВЦЭМ!$A$40:$A$759,$A385,СВЦЭМ!$B$39:$B$758,T$366)+'СЕТ СН'!$F$13</f>
        <v>0</v>
      </c>
      <c r="U385" s="36">
        <f ca="1">SUMIFS(СВЦЭМ!$K$40:$K$759,СВЦЭМ!$A$40:$A$759,$A385,СВЦЭМ!$B$39:$B$758,U$366)+'СЕТ СН'!$F$13</f>
        <v>0</v>
      </c>
      <c r="V385" s="36">
        <f ca="1">SUMIFS(СВЦЭМ!$K$40:$K$759,СВЦЭМ!$A$40:$A$759,$A385,СВЦЭМ!$B$39:$B$758,V$366)+'СЕТ СН'!$F$13</f>
        <v>0</v>
      </c>
      <c r="W385" s="36">
        <f ca="1">SUMIFS(СВЦЭМ!$K$40:$K$759,СВЦЭМ!$A$40:$A$759,$A385,СВЦЭМ!$B$39:$B$758,W$366)+'СЕТ СН'!$F$13</f>
        <v>0</v>
      </c>
      <c r="X385" s="36">
        <f ca="1">SUMIFS(СВЦЭМ!$K$40:$K$759,СВЦЭМ!$A$40:$A$759,$A385,СВЦЭМ!$B$39:$B$758,X$366)+'СЕТ СН'!$F$13</f>
        <v>0</v>
      </c>
      <c r="Y385" s="36">
        <f ca="1">SUMIFS(СВЦЭМ!$K$40:$K$759,СВЦЭМ!$A$40:$A$759,$A385,СВЦЭМ!$B$39:$B$758,Y$366)+'СЕТ СН'!$F$13</f>
        <v>0</v>
      </c>
    </row>
    <row r="386" spans="1:26" ht="15.75" hidden="1" x14ac:dyDescent="0.2">
      <c r="A386" s="35">
        <f t="shared" si="10"/>
        <v>45402</v>
      </c>
      <c r="B386" s="36">
        <f ca="1">SUMIFS(СВЦЭМ!$K$40:$K$759,СВЦЭМ!$A$40:$A$759,$A386,СВЦЭМ!$B$39:$B$758,B$366)+'СЕТ СН'!$F$13</f>
        <v>0</v>
      </c>
      <c r="C386" s="36">
        <f ca="1">SUMIFS(СВЦЭМ!$K$40:$K$759,СВЦЭМ!$A$40:$A$759,$A386,СВЦЭМ!$B$39:$B$758,C$366)+'СЕТ СН'!$F$13</f>
        <v>0</v>
      </c>
      <c r="D386" s="36">
        <f ca="1">SUMIFS(СВЦЭМ!$K$40:$K$759,СВЦЭМ!$A$40:$A$759,$A386,СВЦЭМ!$B$39:$B$758,D$366)+'СЕТ СН'!$F$13</f>
        <v>0</v>
      </c>
      <c r="E386" s="36">
        <f ca="1">SUMIFS(СВЦЭМ!$K$40:$K$759,СВЦЭМ!$A$40:$A$759,$A386,СВЦЭМ!$B$39:$B$758,E$366)+'СЕТ СН'!$F$13</f>
        <v>0</v>
      </c>
      <c r="F386" s="36">
        <f ca="1">SUMIFS(СВЦЭМ!$K$40:$K$759,СВЦЭМ!$A$40:$A$759,$A386,СВЦЭМ!$B$39:$B$758,F$366)+'СЕТ СН'!$F$13</f>
        <v>0</v>
      </c>
      <c r="G386" s="36">
        <f ca="1">SUMIFS(СВЦЭМ!$K$40:$K$759,СВЦЭМ!$A$40:$A$759,$A386,СВЦЭМ!$B$39:$B$758,G$366)+'СЕТ СН'!$F$13</f>
        <v>0</v>
      </c>
      <c r="H386" s="36">
        <f ca="1">SUMIFS(СВЦЭМ!$K$40:$K$759,СВЦЭМ!$A$40:$A$759,$A386,СВЦЭМ!$B$39:$B$758,H$366)+'СЕТ СН'!$F$13</f>
        <v>0</v>
      </c>
      <c r="I386" s="36">
        <f ca="1">SUMIFS(СВЦЭМ!$K$40:$K$759,СВЦЭМ!$A$40:$A$759,$A386,СВЦЭМ!$B$39:$B$758,I$366)+'СЕТ СН'!$F$13</f>
        <v>0</v>
      </c>
      <c r="J386" s="36">
        <f ca="1">SUMIFS(СВЦЭМ!$K$40:$K$759,СВЦЭМ!$A$40:$A$759,$A386,СВЦЭМ!$B$39:$B$758,J$366)+'СЕТ СН'!$F$13</f>
        <v>0</v>
      </c>
      <c r="K386" s="36">
        <f ca="1">SUMIFS(СВЦЭМ!$K$40:$K$759,СВЦЭМ!$A$40:$A$759,$A386,СВЦЭМ!$B$39:$B$758,K$366)+'СЕТ СН'!$F$13</f>
        <v>0</v>
      </c>
      <c r="L386" s="36">
        <f ca="1">SUMIFS(СВЦЭМ!$K$40:$K$759,СВЦЭМ!$A$40:$A$759,$A386,СВЦЭМ!$B$39:$B$758,L$366)+'СЕТ СН'!$F$13</f>
        <v>0</v>
      </c>
      <c r="M386" s="36">
        <f ca="1">SUMIFS(СВЦЭМ!$K$40:$K$759,СВЦЭМ!$A$40:$A$759,$A386,СВЦЭМ!$B$39:$B$758,M$366)+'СЕТ СН'!$F$13</f>
        <v>0</v>
      </c>
      <c r="N386" s="36">
        <f ca="1">SUMIFS(СВЦЭМ!$K$40:$K$759,СВЦЭМ!$A$40:$A$759,$A386,СВЦЭМ!$B$39:$B$758,N$366)+'СЕТ СН'!$F$13</f>
        <v>0</v>
      </c>
      <c r="O386" s="36">
        <f ca="1">SUMIFS(СВЦЭМ!$K$40:$K$759,СВЦЭМ!$A$40:$A$759,$A386,СВЦЭМ!$B$39:$B$758,O$366)+'СЕТ СН'!$F$13</f>
        <v>0</v>
      </c>
      <c r="P386" s="36">
        <f ca="1">SUMIFS(СВЦЭМ!$K$40:$K$759,СВЦЭМ!$A$40:$A$759,$A386,СВЦЭМ!$B$39:$B$758,P$366)+'СЕТ СН'!$F$13</f>
        <v>0</v>
      </c>
      <c r="Q386" s="36">
        <f ca="1">SUMIFS(СВЦЭМ!$K$40:$K$759,СВЦЭМ!$A$40:$A$759,$A386,СВЦЭМ!$B$39:$B$758,Q$366)+'СЕТ СН'!$F$13</f>
        <v>0</v>
      </c>
      <c r="R386" s="36">
        <f ca="1">SUMIFS(СВЦЭМ!$K$40:$K$759,СВЦЭМ!$A$40:$A$759,$A386,СВЦЭМ!$B$39:$B$758,R$366)+'СЕТ СН'!$F$13</f>
        <v>0</v>
      </c>
      <c r="S386" s="36">
        <f ca="1">SUMIFS(СВЦЭМ!$K$40:$K$759,СВЦЭМ!$A$40:$A$759,$A386,СВЦЭМ!$B$39:$B$758,S$366)+'СЕТ СН'!$F$13</f>
        <v>0</v>
      </c>
      <c r="T386" s="36">
        <f ca="1">SUMIFS(СВЦЭМ!$K$40:$K$759,СВЦЭМ!$A$40:$A$759,$A386,СВЦЭМ!$B$39:$B$758,T$366)+'СЕТ СН'!$F$13</f>
        <v>0</v>
      </c>
      <c r="U386" s="36">
        <f ca="1">SUMIFS(СВЦЭМ!$K$40:$K$759,СВЦЭМ!$A$40:$A$759,$A386,СВЦЭМ!$B$39:$B$758,U$366)+'СЕТ СН'!$F$13</f>
        <v>0</v>
      </c>
      <c r="V386" s="36">
        <f ca="1">SUMIFS(СВЦЭМ!$K$40:$K$759,СВЦЭМ!$A$40:$A$759,$A386,СВЦЭМ!$B$39:$B$758,V$366)+'СЕТ СН'!$F$13</f>
        <v>0</v>
      </c>
      <c r="W386" s="36">
        <f ca="1">SUMIFS(СВЦЭМ!$K$40:$K$759,СВЦЭМ!$A$40:$A$759,$A386,СВЦЭМ!$B$39:$B$758,W$366)+'СЕТ СН'!$F$13</f>
        <v>0</v>
      </c>
      <c r="X386" s="36">
        <f ca="1">SUMIFS(СВЦЭМ!$K$40:$K$759,СВЦЭМ!$A$40:$A$759,$A386,СВЦЭМ!$B$39:$B$758,X$366)+'СЕТ СН'!$F$13</f>
        <v>0</v>
      </c>
      <c r="Y386" s="36">
        <f ca="1">SUMIFS(СВЦЭМ!$K$40:$K$759,СВЦЭМ!$A$40:$A$759,$A386,СВЦЭМ!$B$39:$B$758,Y$366)+'СЕТ СН'!$F$13</f>
        <v>0</v>
      </c>
    </row>
    <row r="387" spans="1:26" ht="15.75" hidden="1" x14ac:dyDescent="0.2">
      <c r="A387" s="35">
        <f t="shared" si="10"/>
        <v>45403</v>
      </c>
      <c r="B387" s="36">
        <f ca="1">SUMIFS(СВЦЭМ!$K$40:$K$759,СВЦЭМ!$A$40:$A$759,$A387,СВЦЭМ!$B$39:$B$758,B$366)+'СЕТ СН'!$F$13</f>
        <v>0</v>
      </c>
      <c r="C387" s="36">
        <f ca="1">SUMIFS(СВЦЭМ!$K$40:$K$759,СВЦЭМ!$A$40:$A$759,$A387,СВЦЭМ!$B$39:$B$758,C$366)+'СЕТ СН'!$F$13</f>
        <v>0</v>
      </c>
      <c r="D387" s="36">
        <f ca="1">SUMIFS(СВЦЭМ!$K$40:$K$759,СВЦЭМ!$A$40:$A$759,$A387,СВЦЭМ!$B$39:$B$758,D$366)+'СЕТ СН'!$F$13</f>
        <v>0</v>
      </c>
      <c r="E387" s="36">
        <f ca="1">SUMIFS(СВЦЭМ!$K$40:$K$759,СВЦЭМ!$A$40:$A$759,$A387,СВЦЭМ!$B$39:$B$758,E$366)+'СЕТ СН'!$F$13</f>
        <v>0</v>
      </c>
      <c r="F387" s="36">
        <f ca="1">SUMIFS(СВЦЭМ!$K$40:$K$759,СВЦЭМ!$A$40:$A$759,$A387,СВЦЭМ!$B$39:$B$758,F$366)+'СЕТ СН'!$F$13</f>
        <v>0</v>
      </c>
      <c r="G387" s="36">
        <f ca="1">SUMIFS(СВЦЭМ!$K$40:$K$759,СВЦЭМ!$A$40:$A$759,$A387,СВЦЭМ!$B$39:$B$758,G$366)+'СЕТ СН'!$F$13</f>
        <v>0</v>
      </c>
      <c r="H387" s="36">
        <f ca="1">SUMIFS(СВЦЭМ!$K$40:$K$759,СВЦЭМ!$A$40:$A$759,$A387,СВЦЭМ!$B$39:$B$758,H$366)+'СЕТ СН'!$F$13</f>
        <v>0</v>
      </c>
      <c r="I387" s="36">
        <f ca="1">SUMIFS(СВЦЭМ!$K$40:$K$759,СВЦЭМ!$A$40:$A$759,$A387,СВЦЭМ!$B$39:$B$758,I$366)+'СЕТ СН'!$F$13</f>
        <v>0</v>
      </c>
      <c r="J387" s="36">
        <f ca="1">SUMIFS(СВЦЭМ!$K$40:$K$759,СВЦЭМ!$A$40:$A$759,$A387,СВЦЭМ!$B$39:$B$758,J$366)+'СЕТ СН'!$F$13</f>
        <v>0</v>
      </c>
      <c r="K387" s="36">
        <f ca="1">SUMIFS(СВЦЭМ!$K$40:$K$759,СВЦЭМ!$A$40:$A$759,$A387,СВЦЭМ!$B$39:$B$758,K$366)+'СЕТ СН'!$F$13</f>
        <v>0</v>
      </c>
      <c r="L387" s="36">
        <f ca="1">SUMIFS(СВЦЭМ!$K$40:$K$759,СВЦЭМ!$A$40:$A$759,$A387,СВЦЭМ!$B$39:$B$758,L$366)+'СЕТ СН'!$F$13</f>
        <v>0</v>
      </c>
      <c r="M387" s="36">
        <f ca="1">SUMIFS(СВЦЭМ!$K$40:$K$759,СВЦЭМ!$A$40:$A$759,$A387,СВЦЭМ!$B$39:$B$758,M$366)+'СЕТ СН'!$F$13</f>
        <v>0</v>
      </c>
      <c r="N387" s="36">
        <f ca="1">SUMIFS(СВЦЭМ!$K$40:$K$759,СВЦЭМ!$A$40:$A$759,$A387,СВЦЭМ!$B$39:$B$758,N$366)+'СЕТ СН'!$F$13</f>
        <v>0</v>
      </c>
      <c r="O387" s="36">
        <f ca="1">SUMIFS(СВЦЭМ!$K$40:$K$759,СВЦЭМ!$A$40:$A$759,$A387,СВЦЭМ!$B$39:$B$758,O$366)+'СЕТ СН'!$F$13</f>
        <v>0</v>
      </c>
      <c r="P387" s="36">
        <f ca="1">SUMIFS(СВЦЭМ!$K$40:$K$759,СВЦЭМ!$A$40:$A$759,$A387,СВЦЭМ!$B$39:$B$758,P$366)+'СЕТ СН'!$F$13</f>
        <v>0</v>
      </c>
      <c r="Q387" s="36">
        <f ca="1">SUMIFS(СВЦЭМ!$K$40:$K$759,СВЦЭМ!$A$40:$A$759,$A387,СВЦЭМ!$B$39:$B$758,Q$366)+'СЕТ СН'!$F$13</f>
        <v>0</v>
      </c>
      <c r="R387" s="36">
        <f ca="1">SUMIFS(СВЦЭМ!$K$40:$K$759,СВЦЭМ!$A$40:$A$759,$A387,СВЦЭМ!$B$39:$B$758,R$366)+'СЕТ СН'!$F$13</f>
        <v>0</v>
      </c>
      <c r="S387" s="36">
        <f ca="1">SUMIFS(СВЦЭМ!$K$40:$K$759,СВЦЭМ!$A$40:$A$759,$A387,СВЦЭМ!$B$39:$B$758,S$366)+'СЕТ СН'!$F$13</f>
        <v>0</v>
      </c>
      <c r="T387" s="36">
        <f ca="1">SUMIFS(СВЦЭМ!$K$40:$K$759,СВЦЭМ!$A$40:$A$759,$A387,СВЦЭМ!$B$39:$B$758,T$366)+'СЕТ СН'!$F$13</f>
        <v>0</v>
      </c>
      <c r="U387" s="36">
        <f ca="1">SUMIFS(СВЦЭМ!$K$40:$K$759,СВЦЭМ!$A$40:$A$759,$A387,СВЦЭМ!$B$39:$B$758,U$366)+'СЕТ СН'!$F$13</f>
        <v>0</v>
      </c>
      <c r="V387" s="36">
        <f ca="1">SUMIFS(СВЦЭМ!$K$40:$K$759,СВЦЭМ!$A$40:$A$759,$A387,СВЦЭМ!$B$39:$B$758,V$366)+'СЕТ СН'!$F$13</f>
        <v>0</v>
      </c>
      <c r="W387" s="36">
        <f ca="1">SUMIFS(СВЦЭМ!$K$40:$K$759,СВЦЭМ!$A$40:$A$759,$A387,СВЦЭМ!$B$39:$B$758,W$366)+'СЕТ СН'!$F$13</f>
        <v>0</v>
      </c>
      <c r="X387" s="36">
        <f ca="1">SUMIFS(СВЦЭМ!$K$40:$K$759,СВЦЭМ!$A$40:$A$759,$A387,СВЦЭМ!$B$39:$B$758,X$366)+'СЕТ СН'!$F$13</f>
        <v>0</v>
      </c>
      <c r="Y387" s="36">
        <f ca="1">SUMIFS(СВЦЭМ!$K$40:$K$759,СВЦЭМ!$A$40:$A$759,$A387,СВЦЭМ!$B$39:$B$758,Y$366)+'СЕТ СН'!$F$13</f>
        <v>0</v>
      </c>
    </row>
    <row r="388" spans="1:26" ht="15.75" hidden="1" x14ac:dyDescent="0.2">
      <c r="A388" s="35">
        <f t="shared" si="10"/>
        <v>45404</v>
      </c>
      <c r="B388" s="36">
        <f ca="1">SUMIFS(СВЦЭМ!$K$40:$K$759,СВЦЭМ!$A$40:$A$759,$A388,СВЦЭМ!$B$39:$B$758,B$366)+'СЕТ СН'!$F$13</f>
        <v>0</v>
      </c>
      <c r="C388" s="36">
        <f ca="1">SUMIFS(СВЦЭМ!$K$40:$K$759,СВЦЭМ!$A$40:$A$759,$A388,СВЦЭМ!$B$39:$B$758,C$366)+'СЕТ СН'!$F$13</f>
        <v>0</v>
      </c>
      <c r="D388" s="36">
        <f ca="1">SUMIFS(СВЦЭМ!$K$40:$K$759,СВЦЭМ!$A$40:$A$759,$A388,СВЦЭМ!$B$39:$B$758,D$366)+'СЕТ СН'!$F$13</f>
        <v>0</v>
      </c>
      <c r="E388" s="36">
        <f ca="1">SUMIFS(СВЦЭМ!$K$40:$K$759,СВЦЭМ!$A$40:$A$759,$A388,СВЦЭМ!$B$39:$B$758,E$366)+'СЕТ СН'!$F$13</f>
        <v>0</v>
      </c>
      <c r="F388" s="36">
        <f ca="1">SUMIFS(СВЦЭМ!$K$40:$K$759,СВЦЭМ!$A$40:$A$759,$A388,СВЦЭМ!$B$39:$B$758,F$366)+'СЕТ СН'!$F$13</f>
        <v>0</v>
      </c>
      <c r="G388" s="36">
        <f ca="1">SUMIFS(СВЦЭМ!$K$40:$K$759,СВЦЭМ!$A$40:$A$759,$A388,СВЦЭМ!$B$39:$B$758,G$366)+'СЕТ СН'!$F$13</f>
        <v>0</v>
      </c>
      <c r="H388" s="36">
        <f ca="1">SUMIFS(СВЦЭМ!$K$40:$K$759,СВЦЭМ!$A$40:$A$759,$A388,СВЦЭМ!$B$39:$B$758,H$366)+'СЕТ СН'!$F$13</f>
        <v>0</v>
      </c>
      <c r="I388" s="36">
        <f ca="1">SUMIFS(СВЦЭМ!$K$40:$K$759,СВЦЭМ!$A$40:$A$759,$A388,СВЦЭМ!$B$39:$B$758,I$366)+'СЕТ СН'!$F$13</f>
        <v>0</v>
      </c>
      <c r="J388" s="36">
        <f ca="1">SUMIFS(СВЦЭМ!$K$40:$K$759,СВЦЭМ!$A$40:$A$759,$A388,СВЦЭМ!$B$39:$B$758,J$366)+'СЕТ СН'!$F$13</f>
        <v>0</v>
      </c>
      <c r="K388" s="36">
        <f ca="1">SUMIFS(СВЦЭМ!$K$40:$K$759,СВЦЭМ!$A$40:$A$759,$A388,СВЦЭМ!$B$39:$B$758,K$366)+'СЕТ СН'!$F$13</f>
        <v>0</v>
      </c>
      <c r="L388" s="36">
        <f ca="1">SUMIFS(СВЦЭМ!$K$40:$K$759,СВЦЭМ!$A$40:$A$759,$A388,СВЦЭМ!$B$39:$B$758,L$366)+'СЕТ СН'!$F$13</f>
        <v>0</v>
      </c>
      <c r="M388" s="36">
        <f ca="1">SUMIFS(СВЦЭМ!$K$40:$K$759,СВЦЭМ!$A$40:$A$759,$A388,СВЦЭМ!$B$39:$B$758,M$366)+'СЕТ СН'!$F$13</f>
        <v>0</v>
      </c>
      <c r="N388" s="36">
        <f ca="1">SUMIFS(СВЦЭМ!$K$40:$K$759,СВЦЭМ!$A$40:$A$759,$A388,СВЦЭМ!$B$39:$B$758,N$366)+'СЕТ СН'!$F$13</f>
        <v>0</v>
      </c>
      <c r="O388" s="36">
        <f ca="1">SUMIFS(СВЦЭМ!$K$40:$K$759,СВЦЭМ!$A$40:$A$759,$A388,СВЦЭМ!$B$39:$B$758,O$366)+'СЕТ СН'!$F$13</f>
        <v>0</v>
      </c>
      <c r="P388" s="36">
        <f ca="1">SUMIFS(СВЦЭМ!$K$40:$K$759,СВЦЭМ!$A$40:$A$759,$A388,СВЦЭМ!$B$39:$B$758,P$366)+'СЕТ СН'!$F$13</f>
        <v>0</v>
      </c>
      <c r="Q388" s="36">
        <f ca="1">SUMIFS(СВЦЭМ!$K$40:$K$759,СВЦЭМ!$A$40:$A$759,$A388,СВЦЭМ!$B$39:$B$758,Q$366)+'СЕТ СН'!$F$13</f>
        <v>0</v>
      </c>
      <c r="R388" s="36">
        <f ca="1">SUMIFS(СВЦЭМ!$K$40:$K$759,СВЦЭМ!$A$40:$A$759,$A388,СВЦЭМ!$B$39:$B$758,R$366)+'СЕТ СН'!$F$13</f>
        <v>0</v>
      </c>
      <c r="S388" s="36">
        <f ca="1">SUMIFS(СВЦЭМ!$K$40:$K$759,СВЦЭМ!$A$40:$A$759,$A388,СВЦЭМ!$B$39:$B$758,S$366)+'СЕТ СН'!$F$13</f>
        <v>0</v>
      </c>
      <c r="T388" s="36">
        <f ca="1">SUMIFS(СВЦЭМ!$K$40:$K$759,СВЦЭМ!$A$40:$A$759,$A388,СВЦЭМ!$B$39:$B$758,T$366)+'СЕТ СН'!$F$13</f>
        <v>0</v>
      </c>
      <c r="U388" s="36">
        <f ca="1">SUMIFS(СВЦЭМ!$K$40:$K$759,СВЦЭМ!$A$40:$A$759,$A388,СВЦЭМ!$B$39:$B$758,U$366)+'СЕТ СН'!$F$13</f>
        <v>0</v>
      </c>
      <c r="V388" s="36">
        <f ca="1">SUMIFS(СВЦЭМ!$K$40:$K$759,СВЦЭМ!$A$40:$A$759,$A388,СВЦЭМ!$B$39:$B$758,V$366)+'СЕТ СН'!$F$13</f>
        <v>0</v>
      </c>
      <c r="W388" s="36">
        <f ca="1">SUMIFS(СВЦЭМ!$K$40:$K$759,СВЦЭМ!$A$40:$A$759,$A388,СВЦЭМ!$B$39:$B$758,W$366)+'СЕТ СН'!$F$13</f>
        <v>0</v>
      </c>
      <c r="X388" s="36">
        <f ca="1">SUMIFS(СВЦЭМ!$K$40:$K$759,СВЦЭМ!$A$40:$A$759,$A388,СВЦЭМ!$B$39:$B$758,X$366)+'СЕТ СН'!$F$13</f>
        <v>0</v>
      </c>
      <c r="Y388" s="36">
        <f ca="1">SUMIFS(СВЦЭМ!$K$40:$K$759,СВЦЭМ!$A$40:$A$759,$A388,СВЦЭМ!$B$39:$B$758,Y$366)+'СЕТ СН'!$F$13</f>
        <v>0</v>
      </c>
    </row>
    <row r="389" spans="1:26" ht="15.75" hidden="1" x14ac:dyDescent="0.2">
      <c r="A389" s="35">
        <f t="shared" si="10"/>
        <v>45405</v>
      </c>
      <c r="B389" s="36">
        <f ca="1">SUMIFS(СВЦЭМ!$K$40:$K$759,СВЦЭМ!$A$40:$A$759,$A389,СВЦЭМ!$B$39:$B$758,B$366)+'СЕТ СН'!$F$13</f>
        <v>0</v>
      </c>
      <c r="C389" s="36">
        <f ca="1">SUMIFS(СВЦЭМ!$K$40:$K$759,СВЦЭМ!$A$40:$A$759,$A389,СВЦЭМ!$B$39:$B$758,C$366)+'СЕТ СН'!$F$13</f>
        <v>0</v>
      </c>
      <c r="D389" s="36">
        <f ca="1">SUMIFS(СВЦЭМ!$K$40:$K$759,СВЦЭМ!$A$40:$A$759,$A389,СВЦЭМ!$B$39:$B$758,D$366)+'СЕТ СН'!$F$13</f>
        <v>0</v>
      </c>
      <c r="E389" s="36">
        <f ca="1">SUMIFS(СВЦЭМ!$K$40:$K$759,СВЦЭМ!$A$40:$A$759,$A389,СВЦЭМ!$B$39:$B$758,E$366)+'СЕТ СН'!$F$13</f>
        <v>0</v>
      </c>
      <c r="F389" s="36">
        <f ca="1">SUMIFS(СВЦЭМ!$K$40:$K$759,СВЦЭМ!$A$40:$A$759,$A389,СВЦЭМ!$B$39:$B$758,F$366)+'СЕТ СН'!$F$13</f>
        <v>0</v>
      </c>
      <c r="G389" s="36">
        <f ca="1">SUMIFS(СВЦЭМ!$K$40:$K$759,СВЦЭМ!$A$40:$A$759,$A389,СВЦЭМ!$B$39:$B$758,G$366)+'СЕТ СН'!$F$13</f>
        <v>0</v>
      </c>
      <c r="H389" s="36">
        <f ca="1">SUMIFS(СВЦЭМ!$K$40:$K$759,СВЦЭМ!$A$40:$A$759,$A389,СВЦЭМ!$B$39:$B$758,H$366)+'СЕТ СН'!$F$13</f>
        <v>0</v>
      </c>
      <c r="I389" s="36">
        <f ca="1">SUMIFS(СВЦЭМ!$K$40:$K$759,СВЦЭМ!$A$40:$A$759,$A389,СВЦЭМ!$B$39:$B$758,I$366)+'СЕТ СН'!$F$13</f>
        <v>0</v>
      </c>
      <c r="J389" s="36">
        <f ca="1">SUMIFS(СВЦЭМ!$K$40:$K$759,СВЦЭМ!$A$40:$A$759,$A389,СВЦЭМ!$B$39:$B$758,J$366)+'СЕТ СН'!$F$13</f>
        <v>0</v>
      </c>
      <c r="K389" s="36">
        <f ca="1">SUMIFS(СВЦЭМ!$K$40:$K$759,СВЦЭМ!$A$40:$A$759,$A389,СВЦЭМ!$B$39:$B$758,K$366)+'СЕТ СН'!$F$13</f>
        <v>0</v>
      </c>
      <c r="L389" s="36">
        <f ca="1">SUMIFS(СВЦЭМ!$K$40:$K$759,СВЦЭМ!$A$40:$A$759,$A389,СВЦЭМ!$B$39:$B$758,L$366)+'СЕТ СН'!$F$13</f>
        <v>0</v>
      </c>
      <c r="M389" s="36">
        <f ca="1">SUMIFS(СВЦЭМ!$K$40:$K$759,СВЦЭМ!$A$40:$A$759,$A389,СВЦЭМ!$B$39:$B$758,M$366)+'СЕТ СН'!$F$13</f>
        <v>0</v>
      </c>
      <c r="N389" s="36">
        <f ca="1">SUMIFS(СВЦЭМ!$K$40:$K$759,СВЦЭМ!$A$40:$A$759,$A389,СВЦЭМ!$B$39:$B$758,N$366)+'СЕТ СН'!$F$13</f>
        <v>0</v>
      </c>
      <c r="O389" s="36">
        <f ca="1">SUMIFS(СВЦЭМ!$K$40:$K$759,СВЦЭМ!$A$40:$A$759,$A389,СВЦЭМ!$B$39:$B$758,O$366)+'СЕТ СН'!$F$13</f>
        <v>0</v>
      </c>
      <c r="P389" s="36">
        <f ca="1">SUMIFS(СВЦЭМ!$K$40:$K$759,СВЦЭМ!$A$40:$A$759,$A389,СВЦЭМ!$B$39:$B$758,P$366)+'СЕТ СН'!$F$13</f>
        <v>0</v>
      </c>
      <c r="Q389" s="36">
        <f ca="1">SUMIFS(СВЦЭМ!$K$40:$K$759,СВЦЭМ!$A$40:$A$759,$A389,СВЦЭМ!$B$39:$B$758,Q$366)+'СЕТ СН'!$F$13</f>
        <v>0</v>
      </c>
      <c r="R389" s="36">
        <f ca="1">SUMIFS(СВЦЭМ!$K$40:$K$759,СВЦЭМ!$A$40:$A$759,$A389,СВЦЭМ!$B$39:$B$758,R$366)+'СЕТ СН'!$F$13</f>
        <v>0</v>
      </c>
      <c r="S389" s="36">
        <f ca="1">SUMIFS(СВЦЭМ!$K$40:$K$759,СВЦЭМ!$A$40:$A$759,$A389,СВЦЭМ!$B$39:$B$758,S$366)+'СЕТ СН'!$F$13</f>
        <v>0</v>
      </c>
      <c r="T389" s="36">
        <f ca="1">SUMIFS(СВЦЭМ!$K$40:$K$759,СВЦЭМ!$A$40:$A$759,$A389,СВЦЭМ!$B$39:$B$758,T$366)+'СЕТ СН'!$F$13</f>
        <v>0</v>
      </c>
      <c r="U389" s="36">
        <f ca="1">SUMIFS(СВЦЭМ!$K$40:$K$759,СВЦЭМ!$A$40:$A$759,$A389,СВЦЭМ!$B$39:$B$758,U$366)+'СЕТ СН'!$F$13</f>
        <v>0</v>
      </c>
      <c r="V389" s="36">
        <f ca="1">SUMIFS(СВЦЭМ!$K$40:$K$759,СВЦЭМ!$A$40:$A$759,$A389,СВЦЭМ!$B$39:$B$758,V$366)+'СЕТ СН'!$F$13</f>
        <v>0</v>
      </c>
      <c r="W389" s="36">
        <f ca="1">SUMIFS(СВЦЭМ!$K$40:$K$759,СВЦЭМ!$A$40:$A$759,$A389,СВЦЭМ!$B$39:$B$758,W$366)+'СЕТ СН'!$F$13</f>
        <v>0</v>
      </c>
      <c r="X389" s="36">
        <f ca="1">SUMIFS(СВЦЭМ!$K$40:$K$759,СВЦЭМ!$A$40:$A$759,$A389,СВЦЭМ!$B$39:$B$758,X$366)+'СЕТ СН'!$F$13</f>
        <v>0</v>
      </c>
      <c r="Y389" s="36">
        <f ca="1">SUMIFS(СВЦЭМ!$K$40:$K$759,СВЦЭМ!$A$40:$A$759,$A389,СВЦЭМ!$B$39:$B$758,Y$366)+'СЕТ СН'!$F$13</f>
        <v>0</v>
      </c>
    </row>
    <row r="390" spans="1:26" ht="15.75" hidden="1" x14ac:dyDescent="0.2">
      <c r="A390" s="35">
        <f t="shared" si="10"/>
        <v>45406</v>
      </c>
      <c r="B390" s="36">
        <f ca="1">SUMIFS(СВЦЭМ!$K$40:$K$759,СВЦЭМ!$A$40:$A$759,$A390,СВЦЭМ!$B$39:$B$758,B$366)+'СЕТ СН'!$F$13</f>
        <v>0</v>
      </c>
      <c r="C390" s="36">
        <f ca="1">SUMIFS(СВЦЭМ!$K$40:$K$759,СВЦЭМ!$A$40:$A$759,$A390,СВЦЭМ!$B$39:$B$758,C$366)+'СЕТ СН'!$F$13</f>
        <v>0</v>
      </c>
      <c r="D390" s="36">
        <f ca="1">SUMIFS(СВЦЭМ!$K$40:$K$759,СВЦЭМ!$A$40:$A$759,$A390,СВЦЭМ!$B$39:$B$758,D$366)+'СЕТ СН'!$F$13</f>
        <v>0</v>
      </c>
      <c r="E390" s="36">
        <f ca="1">SUMIFS(СВЦЭМ!$K$40:$K$759,СВЦЭМ!$A$40:$A$759,$A390,СВЦЭМ!$B$39:$B$758,E$366)+'СЕТ СН'!$F$13</f>
        <v>0</v>
      </c>
      <c r="F390" s="36">
        <f ca="1">SUMIFS(СВЦЭМ!$K$40:$K$759,СВЦЭМ!$A$40:$A$759,$A390,СВЦЭМ!$B$39:$B$758,F$366)+'СЕТ СН'!$F$13</f>
        <v>0</v>
      </c>
      <c r="G390" s="36">
        <f ca="1">SUMIFS(СВЦЭМ!$K$40:$K$759,СВЦЭМ!$A$40:$A$759,$A390,СВЦЭМ!$B$39:$B$758,G$366)+'СЕТ СН'!$F$13</f>
        <v>0</v>
      </c>
      <c r="H390" s="36">
        <f ca="1">SUMIFS(СВЦЭМ!$K$40:$K$759,СВЦЭМ!$A$40:$A$759,$A390,СВЦЭМ!$B$39:$B$758,H$366)+'СЕТ СН'!$F$13</f>
        <v>0</v>
      </c>
      <c r="I390" s="36">
        <f ca="1">SUMIFS(СВЦЭМ!$K$40:$K$759,СВЦЭМ!$A$40:$A$759,$A390,СВЦЭМ!$B$39:$B$758,I$366)+'СЕТ СН'!$F$13</f>
        <v>0</v>
      </c>
      <c r="J390" s="36">
        <f ca="1">SUMIFS(СВЦЭМ!$K$40:$K$759,СВЦЭМ!$A$40:$A$759,$A390,СВЦЭМ!$B$39:$B$758,J$366)+'СЕТ СН'!$F$13</f>
        <v>0</v>
      </c>
      <c r="K390" s="36">
        <f ca="1">SUMIFS(СВЦЭМ!$K$40:$K$759,СВЦЭМ!$A$40:$A$759,$A390,СВЦЭМ!$B$39:$B$758,K$366)+'СЕТ СН'!$F$13</f>
        <v>0</v>
      </c>
      <c r="L390" s="36">
        <f ca="1">SUMIFS(СВЦЭМ!$K$40:$K$759,СВЦЭМ!$A$40:$A$759,$A390,СВЦЭМ!$B$39:$B$758,L$366)+'СЕТ СН'!$F$13</f>
        <v>0</v>
      </c>
      <c r="M390" s="36">
        <f ca="1">SUMIFS(СВЦЭМ!$K$40:$K$759,СВЦЭМ!$A$40:$A$759,$A390,СВЦЭМ!$B$39:$B$758,M$366)+'СЕТ СН'!$F$13</f>
        <v>0</v>
      </c>
      <c r="N390" s="36">
        <f ca="1">SUMIFS(СВЦЭМ!$K$40:$K$759,СВЦЭМ!$A$40:$A$759,$A390,СВЦЭМ!$B$39:$B$758,N$366)+'СЕТ СН'!$F$13</f>
        <v>0</v>
      </c>
      <c r="O390" s="36">
        <f ca="1">SUMIFS(СВЦЭМ!$K$40:$K$759,СВЦЭМ!$A$40:$A$759,$A390,СВЦЭМ!$B$39:$B$758,O$366)+'СЕТ СН'!$F$13</f>
        <v>0</v>
      </c>
      <c r="P390" s="36">
        <f ca="1">SUMIFS(СВЦЭМ!$K$40:$K$759,СВЦЭМ!$A$40:$A$759,$A390,СВЦЭМ!$B$39:$B$758,P$366)+'СЕТ СН'!$F$13</f>
        <v>0</v>
      </c>
      <c r="Q390" s="36">
        <f ca="1">SUMIFS(СВЦЭМ!$K$40:$K$759,СВЦЭМ!$A$40:$A$759,$A390,СВЦЭМ!$B$39:$B$758,Q$366)+'СЕТ СН'!$F$13</f>
        <v>0</v>
      </c>
      <c r="R390" s="36">
        <f ca="1">SUMIFS(СВЦЭМ!$K$40:$K$759,СВЦЭМ!$A$40:$A$759,$A390,СВЦЭМ!$B$39:$B$758,R$366)+'СЕТ СН'!$F$13</f>
        <v>0</v>
      </c>
      <c r="S390" s="36">
        <f ca="1">SUMIFS(СВЦЭМ!$K$40:$K$759,СВЦЭМ!$A$40:$A$759,$A390,СВЦЭМ!$B$39:$B$758,S$366)+'СЕТ СН'!$F$13</f>
        <v>0</v>
      </c>
      <c r="T390" s="36">
        <f ca="1">SUMIFS(СВЦЭМ!$K$40:$K$759,СВЦЭМ!$A$40:$A$759,$A390,СВЦЭМ!$B$39:$B$758,T$366)+'СЕТ СН'!$F$13</f>
        <v>0</v>
      </c>
      <c r="U390" s="36">
        <f ca="1">SUMIFS(СВЦЭМ!$K$40:$K$759,СВЦЭМ!$A$40:$A$759,$A390,СВЦЭМ!$B$39:$B$758,U$366)+'СЕТ СН'!$F$13</f>
        <v>0</v>
      </c>
      <c r="V390" s="36">
        <f ca="1">SUMIFS(СВЦЭМ!$K$40:$K$759,СВЦЭМ!$A$40:$A$759,$A390,СВЦЭМ!$B$39:$B$758,V$366)+'СЕТ СН'!$F$13</f>
        <v>0</v>
      </c>
      <c r="W390" s="36">
        <f ca="1">SUMIFS(СВЦЭМ!$K$40:$K$759,СВЦЭМ!$A$40:$A$759,$A390,СВЦЭМ!$B$39:$B$758,W$366)+'СЕТ СН'!$F$13</f>
        <v>0</v>
      </c>
      <c r="X390" s="36">
        <f ca="1">SUMIFS(СВЦЭМ!$K$40:$K$759,СВЦЭМ!$A$40:$A$759,$A390,СВЦЭМ!$B$39:$B$758,X$366)+'СЕТ СН'!$F$13</f>
        <v>0</v>
      </c>
      <c r="Y390" s="36">
        <f ca="1">SUMIFS(СВЦЭМ!$K$40:$K$759,СВЦЭМ!$A$40:$A$759,$A390,СВЦЭМ!$B$39:$B$758,Y$366)+'СЕТ СН'!$F$13</f>
        <v>0</v>
      </c>
    </row>
    <row r="391" spans="1:26" ht="15.75" hidden="1" x14ac:dyDescent="0.2">
      <c r="A391" s="35">
        <f t="shared" si="10"/>
        <v>45407</v>
      </c>
      <c r="B391" s="36">
        <f ca="1">SUMIFS(СВЦЭМ!$K$40:$K$759,СВЦЭМ!$A$40:$A$759,$A391,СВЦЭМ!$B$39:$B$758,B$366)+'СЕТ СН'!$F$13</f>
        <v>0</v>
      </c>
      <c r="C391" s="36">
        <f ca="1">SUMIFS(СВЦЭМ!$K$40:$K$759,СВЦЭМ!$A$40:$A$759,$A391,СВЦЭМ!$B$39:$B$758,C$366)+'СЕТ СН'!$F$13</f>
        <v>0</v>
      </c>
      <c r="D391" s="36">
        <f ca="1">SUMIFS(СВЦЭМ!$K$40:$K$759,СВЦЭМ!$A$40:$A$759,$A391,СВЦЭМ!$B$39:$B$758,D$366)+'СЕТ СН'!$F$13</f>
        <v>0</v>
      </c>
      <c r="E391" s="36">
        <f ca="1">SUMIFS(СВЦЭМ!$K$40:$K$759,СВЦЭМ!$A$40:$A$759,$A391,СВЦЭМ!$B$39:$B$758,E$366)+'СЕТ СН'!$F$13</f>
        <v>0</v>
      </c>
      <c r="F391" s="36">
        <f ca="1">SUMIFS(СВЦЭМ!$K$40:$K$759,СВЦЭМ!$A$40:$A$759,$A391,СВЦЭМ!$B$39:$B$758,F$366)+'СЕТ СН'!$F$13</f>
        <v>0</v>
      </c>
      <c r="G391" s="36">
        <f ca="1">SUMIFS(СВЦЭМ!$K$40:$K$759,СВЦЭМ!$A$40:$A$759,$A391,СВЦЭМ!$B$39:$B$758,G$366)+'СЕТ СН'!$F$13</f>
        <v>0</v>
      </c>
      <c r="H391" s="36">
        <f ca="1">SUMIFS(СВЦЭМ!$K$40:$K$759,СВЦЭМ!$A$40:$A$759,$A391,СВЦЭМ!$B$39:$B$758,H$366)+'СЕТ СН'!$F$13</f>
        <v>0</v>
      </c>
      <c r="I391" s="36">
        <f ca="1">SUMIFS(СВЦЭМ!$K$40:$K$759,СВЦЭМ!$A$40:$A$759,$A391,СВЦЭМ!$B$39:$B$758,I$366)+'СЕТ СН'!$F$13</f>
        <v>0</v>
      </c>
      <c r="J391" s="36">
        <f ca="1">SUMIFS(СВЦЭМ!$K$40:$K$759,СВЦЭМ!$A$40:$A$759,$A391,СВЦЭМ!$B$39:$B$758,J$366)+'СЕТ СН'!$F$13</f>
        <v>0</v>
      </c>
      <c r="K391" s="36">
        <f ca="1">SUMIFS(СВЦЭМ!$K$40:$K$759,СВЦЭМ!$A$40:$A$759,$A391,СВЦЭМ!$B$39:$B$758,K$366)+'СЕТ СН'!$F$13</f>
        <v>0</v>
      </c>
      <c r="L391" s="36">
        <f ca="1">SUMIFS(СВЦЭМ!$K$40:$K$759,СВЦЭМ!$A$40:$A$759,$A391,СВЦЭМ!$B$39:$B$758,L$366)+'СЕТ СН'!$F$13</f>
        <v>0</v>
      </c>
      <c r="M391" s="36">
        <f ca="1">SUMIFS(СВЦЭМ!$K$40:$K$759,СВЦЭМ!$A$40:$A$759,$A391,СВЦЭМ!$B$39:$B$758,M$366)+'СЕТ СН'!$F$13</f>
        <v>0</v>
      </c>
      <c r="N391" s="36">
        <f ca="1">SUMIFS(СВЦЭМ!$K$40:$K$759,СВЦЭМ!$A$40:$A$759,$A391,СВЦЭМ!$B$39:$B$758,N$366)+'СЕТ СН'!$F$13</f>
        <v>0</v>
      </c>
      <c r="O391" s="36">
        <f ca="1">SUMIFS(СВЦЭМ!$K$40:$K$759,СВЦЭМ!$A$40:$A$759,$A391,СВЦЭМ!$B$39:$B$758,O$366)+'СЕТ СН'!$F$13</f>
        <v>0</v>
      </c>
      <c r="P391" s="36">
        <f ca="1">SUMIFS(СВЦЭМ!$K$40:$K$759,СВЦЭМ!$A$40:$A$759,$A391,СВЦЭМ!$B$39:$B$758,P$366)+'СЕТ СН'!$F$13</f>
        <v>0</v>
      </c>
      <c r="Q391" s="36">
        <f ca="1">SUMIFS(СВЦЭМ!$K$40:$K$759,СВЦЭМ!$A$40:$A$759,$A391,СВЦЭМ!$B$39:$B$758,Q$366)+'СЕТ СН'!$F$13</f>
        <v>0</v>
      </c>
      <c r="R391" s="36">
        <f ca="1">SUMIFS(СВЦЭМ!$K$40:$K$759,СВЦЭМ!$A$40:$A$759,$A391,СВЦЭМ!$B$39:$B$758,R$366)+'СЕТ СН'!$F$13</f>
        <v>0</v>
      </c>
      <c r="S391" s="36">
        <f ca="1">SUMIFS(СВЦЭМ!$K$40:$K$759,СВЦЭМ!$A$40:$A$759,$A391,СВЦЭМ!$B$39:$B$758,S$366)+'СЕТ СН'!$F$13</f>
        <v>0</v>
      </c>
      <c r="T391" s="36">
        <f ca="1">SUMIFS(СВЦЭМ!$K$40:$K$759,СВЦЭМ!$A$40:$A$759,$A391,СВЦЭМ!$B$39:$B$758,T$366)+'СЕТ СН'!$F$13</f>
        <v>0</v>
      </c>
      <c r="U391" s="36">
        <f ca="1">SUMIFS(СВЦЭМ!$K$40:$K$759,СВЦЭМ!$A$40:$A$759,$A391,СВЦЭМ!$B$39:$B$758,U$366)+'СЕТ СН'!$F$13</f>
        <v>0</v>
      </c>
      <c r="V391" s="36">
        <f ca="1">SUMIFS(СВЦЭМ!$K$40:$K$759,СВЦЭМ!$A$40:$A$759,$A391,СВЦЭМ!$B$39:$B$758,V$366)+'СЕТ СН'!$F$13</f>
        <v>0</v>
      </c>
      <c r="W391" s="36">
        <f ca="1">SUMIFS(СВЦЭМ!$K$40:$K$759,СВЦЭМ!$A$40:$A$759,$A391,СВЦЭМ!$B$39:$B$758,W$366)+'СЕТ СН'!$F$13</f>
        <v>0</v>
      </c>
      <c r="X391" s="36">
        <f ca="1">SUMIFS(СВЦЭМ!$K$40:$K$759,СВЦЭМ!$A$40:$A$759,$A391,СВЦЭМ!$B$39:$B$758,X$366)+'СЕТ СН'!$F$13</f>
        <v>0</v>
      </c>
      <c r="Y391" s="36">
        <f ca="1">SUMIFS(СВЦЭМ!$K$40:$K$759,СВЦЭМ!$A$40:$A$759,$A391,СВЦЭМ!$B$39:$B$758,Y$366)+'СЕТ СН'!$F$13</f>
        <v>0</v>
      </c>
    </row>
    <row r="392" spans="1:26" ht="15.75" hidden="1" x14ac:dyDescent="0.2">
      <c r="A392" s="35">
        <f t="shared" si="10"/>
        <v>45408</v>
      </c>
      <c r="B392" s="36">
        <f ca="1">SUMIFS(СВЦЭМ!$K$40:$K$759,СВЦЭМ!$A$40:$A$759,$A392,СВЦЭМ!$B$39:$B$758,B$366)+'СЕТ СН'!$F$13</f>
        <v>0</v>
      </c>
      <c r="C392" s="36">
        <f ca="1">SUMIFS(СВЦЭМ!$K$40:$K$759,СВЦЭМ!$A$40:$A$759,$A392,СВЦЭМ!$B$39:$B$758,C$366)+'СЕТ СН'!$F$13</f>
        <v>0</v>
      </c>
      <c r="D392" s="36">
        <f ca="1">SUMIFS(СВЦЭМ!$K$40:$K$759,СВЦЭМ!$A$40:$A$759,$A392,СВЦЭМ!$B$39:$B$758,D$366)+'СЕТ СН'!$F$13</f>
        <v>0</v>
      </c>
      <c r="E392" s="36">
        <f ca="1">SUMIFS(СВЦЭМ!$K$40:$K$759,СВЦЭМ!$A$40:$A$759,$A392,СВЦЭМ!$B$39:$B$758,E$366)+'СЕТ СН'!$F$13</f>
        <v>0</v>
      </c>
      <c r="F392" s="36">
        <f ca="1">SUMIFS(СВЦЭМ!$K$40:$K$759,СВЦЭМ!$A$40:$A$759,$A392,СВЦЭМ!$B$39:$B$758,F$366)+'СЕТ СН'!$F$13</f>
        <v>0</v>
      </c>
      <c r="G392" s="36">
        <f ca="1">SUMIFS(СВЦЭМ!$K$40:$K$759,СВЦЭМ!$A$40:$A$759,$A392,СВЦЭМ!$B$39:$B$758,G$366)+'СЕТ СН'!$F$13</f>
        <v>0</v>
      </c>
      <c r="H392" s="36">
        <f ca="1">SUMIFS(СВЦЭМ!$K$40:$K$759,СВЦЭМ!$A$40:$A$759,$A392,СВЦЭМ!$B$39:$B$758,H$366)+'СЕТ СН'!$F$13</f>
        <v>0</v>
      </c>
      <c r="I392" s="36">
        <f ca="1">SUMIFS(СВЦЭМ!$K$40:$K$759,СВЦЭМ!$A$40:$A$759,$A392,СВЦЭМ!$B$39:$B$758,I$366)+'СЕТ СН'!$F$13</f>
        <v>0</v>
      </c>
      <c r="J392" s="36">
        <f ca="1">SUMIFS(СВЦЭМ!$K$40:$K$759,СВЦЭМ!$A$40:$A$759,$A392,СВЦЭМ!$B$39:$B$758,J$366)+'СЕТ СН'!$F$13</f>
        <v>0</v>
      </c>
      <c r="K392" s="36">
        <f ca="1">SUMIFS(СВЦЭМ!$K$40:$K$759,СВЦЭМ!$A$40:$A$759,$A392,СВЦЭМ!$B$39:$B$758,K$366)+'СЕТ СН'!$F$13</f>
        <v>0</v>
      </c>
      <c r="L392" s="36">
        <f ca="1">SUMIFS(СВЦЭМ!$K$40:$K$759,СВЦЭМ!$A$40:$A$759,$A392,СВЦЭМ!$B$39:$B$758,L$366)+'СЕТ СН'!$F$13</f>
        <v>0</v>
      </c>
      <c r="M392" s="36">
        <f ca="1">SUMIFS(СВЦЭМ!$K$40:$K$759,СВЦЭМ!$A$40:$A$759,$A392,СВЦЭМ!$B$39:$B$758,M$366)+'СЕТ СН'!$F$13</f>
        <v>0</v>
      </c>
      <c r="N392" s="36">
        <f ca="1">SUMIFS(СВЦЭМ!$K$40:$K$759,СВЦЭМ!$A$40:$A$759,$A392,СВЦЭМ!$B$39:$B$758,N$366)+'СЕТ СН'!$F$13</f>
        <v>0</v>
      </c>
      <c r="O392" s="36">
        <f ca="1">SUMIFS(СВЦЭМ!$K$40:$K$759,СВЦЭМ!$A$40:$A$759,$A392,СВЦЭМ!$B$39:$B$758,O$366)+'СЕТ СН'!$F$13</f>
        <v>0</v>
      </c>
      <c r="P392" s="36">
        <f ca="1">SUMIFS(СВЦЭМ!$K$40:$K$759,СВЦЭМ!$A$40:$A$759,$A392,СВЦЭМ!$B$39:$B$758,P$366)+'СЕТ СН'!$F$13</f>
        <v>0</v>
      </c>
      <c r="Q392" s="36">
        <f ca="1">SUMIFS(СВЦЭМ!$K$40:$K$759,СВЦЭМ!$A$40:$A$759,$A392,СВЦЭМ!$B$39:$B$758,Q$366)+'СЕТ СН'!$F$13</f>
        <v>0</v>
      </c>
      <c r="R392" s="36">
        <f ca="1">SUMIFS(СВЦЭМ!$K$40:$K$759,СВЦЭМ!$A$40:$A$759,$A392,СВЦЭМ!$B$39:$B$758,R$366)+'СЕТ СН'!$F$13</f>
        <v>0</v>
      </c>
      <c r="S392" s="36">
        <f ca="1">SUMIFS(СВЦЭМ!$K$40:$K$759,СВЦЭМ!$A$40:$A$759,$A392,СВЦЭМ!$B$39:$B$758,S$366)+'СЕТ СН'!$F$13</f>
        <v>0</v>
      </c>
      <c r="T392" s="36">
        <f ca="1">SUMIFS(СВЦЭМ!$K$40:$K$759,СВЦЭМ!$A$40:$A$759,$A392,СВЦЭМ!$B$39:$B$758,T$366)+'СЕТ СН'!$F$13</f>
        <v>0</v>
      </c>
      <c r="U392" s="36">
        <f ca="1">SUMIFS(СВЦЭМ!$K$40:$K$759,СВЦЭМ!$A$40:$A$759,$A392,СВЦЭМ!$B$39:$B$758,U$366)+'СЕТ СН'!$F$13</f>
        <v>0</v>
      </c>
      <c r="V392" s="36">
        <f ca="1">SUMIFS(СВЦЭМ!$K$40:$K$759,СВЦЭМ!$A$40:$A$759,$A392,СВЦЭМ!$B$39:$B$758,V$366)+'СЕТ СН'!$F$13</f>
        <v>0</v>
      </c>
      <c r="W392" s="36">
        <f ca="1">SUMIFS(СВЦЭМ!$K$40:$K$759,СВЦЭМ!$A$40:$A$759,$A392,СВЦЭМ!$B$39:$B$758,W$366)+'СЕТ СН'!$F$13</f>
        <v>0</v>
      </c>
      <c r="X392" s="36">
        <f ca="1">SUMIFS(СВЦЭМ!$K$40:$K$759,СВЦЭМ!$A$40:$A$759,$A392,СВЦЭМ!$B$39:$B$758,X$366)+'СЕТ СН'!$F$13</f>
        <v>0</v>
      </c>
      <c r="Y392" s="36">
        <f ca="1">SUMIFS(СВЦЭМ!$K$40:$K$759,СВЦЭМ!$A$40:$A$759,$A392,СВЦЭМ!$B$39:$B$758,Y$366)+'СЕТ СН'!$F$13</f>
        <v>0</v>
      </c>
    </row>
    <row r="393" spans="1:26" ht="15.75" hidden="1" x14ac:dyDescent="0.2">
      <c r="A393" s="35">
        <f t="shared" si="10"/>
        <v>45409</v>
      </c>
      <c r="B393" s="36">
        <f ca="1">SUMIFS(СВЦЭМ!$K$40:$K$759,СВЦЭМ!$A$40:$A$759,$A393,СВЦЭМ!$B$39:$B$758,B$366)+'СЕТ СН'!$F$13</f>
        <v>0</v>
      </c>
      <c r="C393" s="36">
        <f ca="1">SUMIFS(СВЦЭМ!$K$40:$K$759,СВЦЭМ!$A$40:$A$759,$A393,СВЦЭМ!$B$39:$B$758,C$366)+'СЕТ СН'!$F$13</f>
        <v>0</v>
      </c>
      <c r="D393" s="36">
        <f ca="1">SUMIFS(СВЦЭМ!$K$40:$K$759,СВЦЭМ!$A$40:$A$759,$A393,СВЦЭМ!$B$39:$B$758,D$366)+'СЕТ СН'!$F$13</f>
        <v>0</v>
      </c>
      <c r="E393" s="36">
        <f ca="1">SUMIFS(СВЦЭМ!$K$40:$K$759,СВЦЭМ!$A$40:$A$759,$A393,СВЦЭМ!$B$39:$B$758,E$366)+'СЕТ СН'!$F$13</f>
        <v>0</v>
      </c>
      <c r="F393" s="36">
        <f ca="1">SUMIFS(СВЦЭМ!$K$40:$K$759,СВЦЭМ!$A$40:$A$759,$A393,СВЦЭМ!$B$39:$B$758,F$366)+'СЕТ СН'!$F$13</f>
        <v>0</v>
      </c>
      <c r="G393" s="36">
        <f ca="1">SUMIFS(СВЦЭМ!$K$40:$K$759,СВЦЭМ!$A$40:$A$759,$A393,СВЦЭМ!$B$39:$B$758,G$366)+'СЕТ СН'!$F$13</f>
        <v>0</v>
      </c>
      <c r="H393" s="36">
        <f ca="1">SUMIFS(СВЦЭМ!$K$40:$K$759,СВЦЭМ!$A$40:$A$759,$A393,СВЦЭМ!$B$39:$B$758,H$366)+'СЕТ СН'!$F$13</f>
        <v>0</v>
      </c>
      <c r="I393" s="36">
        <f ca="1">SUMIFS(СВЦЭМ!$K$40:$K$759,СВЦЭМ!$A$40:$A$759,$A393,СВЦЭМ!$B$39:$B$758,I$366)+'СЕТ СН'!$F$13</f>
        <v>0</v>
      </c>
      <c r="J393" s="36">
        <f ca="1">SUMIFS(СВЦЭМ!$K$40:$K$759,СВЦЭМ!$A$40:$A$759,$A393,СВЦЭМ!$B$39:$B$758,J$366)+'СЕТ СН'!$F$13</f>
        <v>0</v>
      </c>
      <c r="K393" s="36">
        <f ca="1">SUMIFS(СВЦЭМ!$K$40:$K$759,СВЦЭМ!$A$40:$A$759,$A393,СВЦЭМ!$B$39:$B$758,K$366)+'СЕТ СН'!$F$13</f>
        <v>0</v>
      </c>
      <c r="L393" s="36">
        <f ca="1">SUMIFS(СВЦЭМ!$K$40:$K$759,СВЦЭМ!$A$40:$A$759,$A393,СВЦЭМ!$B$39:$B$758,L$366)+'СЕТ СН'!$F$13</f>
        <v>0</v>
      </c>
      <c r="M393" s="36">
        <f ca="1">SUMIFS(СВЦЭМ!$K$40:$K$759,СВЦЭМ!$A$40:$A$759,$A393,СВЦЭМ!$B$39:$B$758,M$366)+'СЕТ СН'!$F$13</f>
        <v>0</v>
      </c>
      <c r="N393" s="36">
        <f ca="1">SUMIFS(СВЦЭМ!$K$40:$K$759,СВЦЭМ!$A$40:$A$759,$A393,СВЦЭМ!$B$39:$B$758,N$366)+'СЕТ СН'!$F$13</f>
        <v>0</v>
      </c>
      <c r="O393" s="36">
        <f ca="1">SUMIFS(СВЦЭМ!$K$40:$K$759,СВЦЭМ!$A$40:$A$759,$A393,СВЦЭМ!$B$39:$B$758,O$366)+'СЕТ СН'!$F$13</f>
        <v>0</v>
      </c>
      <c r="P393" s="36">
        <f ca="1">SUMIFS(СВЦЭМ!$K$40:$K$759,СВЦЭМ!$A$40:$A$759,$A393,СВЦЭМ!$B$39:$B$758,P$366)+'СЕТ СН'!$F$13</f>
        <v>0</v>
      </c>
      <c r="Q393" s="36">
        <f ca="1">SUMIFS(СВЦЭМ!$K$40:$K$759,СВЦЭМ!$A$40:$A$759,$A393,СВЦЭМ!$B$39:$B$758,Q$366)+'СЕТ СН'!$F$13</f>
        <v>0</v>
      </c>
      <c r="R393" s="36">
        <f ca="1">SUMIFS(СВЦЭМ!$K$40:$K$759,СВЦЭМ!$A$40:$A$759,$A393,СВЦЭМ!$B$39:$B$758,R$366)+'СЕТ СН'!$F$13</f>
        <v>0</v>
      </c>
      <c r="S393" s="36">
        <f ca="1">SUMIFS(СВЦЭМ!$K$40:$K$759,СВЦЭМ!$A$40:$A$759,$A393,СВЦЭМ!$B$39:$B$758,S$366)+'СЕТ СН'!$F$13</f>
        <v>0</v>
      </c>
      <c r="T393" s="36">
        <f ca="1">SUMIFS(СВЦЭМ!$K$40:$K$759,СВЦЭМ!$A$40:$A$759,$A393,СВЦЭМ!$B$39:$B$758,T$366)+'СЕТ СН'!$F$13</f>
        <v>0</v>
      </c>
      <c r="U393" s="36">
        <f ca="1">SUMIFS(СВЦЭМ!$K$40:$K$759,СВЦЭМ!$A$40:$A$759,$A393,СВЦЭМ!$B$39:$B$758,U$366)+'СЕТ СН'!$F$13</f>
        <v>0</v>
      </c>
      <c r="V393" s="36">
        <f ca="1">SUMIFS(СВЦЭМ!$K$40:$K$759,СВЦЭМ!$A$40:$A$759,$A393,СВЦЭМ!$B$39:$B$758,V$366)+'СЕТ СН'!$F$13</f>
        <v>0</v>
      </c>
      <c r="W393" s="36">
        <f ca="1">SUMIFS(СВЦЭМ!$K$40:$K$759,СВЦЭМ!$A$40:$A$759,$A393,СВЦЭМ!$B$39:$B$758,W$366)+'СЕТ СН'!$F$13</f>
        <v>0</v>
      </c>
      <c r="X393" s="36">
        <f ca="1">SUMIFS(СВЦЭМ!$K$40:$K$759,СВЦЭМ!$A$40:$A$759,$A393,СВЦЭМ!$B$39:$B$758,X$366)+'СЕТ СН'!$F$13</f>
        <v>0</v>
      </c>
      <c r="Y393" s="36">
        <f ca="1">SUMIFS(СВЦЭМ!$K$40:$K$759,СВЦЭМ!$A$40:$A$759,$A393,СВЦЭМ!$B$39:$B$758,Y$366)+'СЕТ СН'!$F$13</f>
        <v>0</v>
      </c>
    </row>
    <row r="394" spans="1:26" ht="15.75" hidden="1" x14ac:dyDescent="0.2">
      <c r="A394" s="35">
        <f t="shared" si="10"/>
        <v>45410</v>
      </c>
      <c r="B394" s="36">
        <f ca="1">SUMIFS(СВЦЭМ!$K$40:$K$759,СВЦЭМ!$A$40:$A$759,$A394,СВЦЭМ!$B$39:$B$758,B$366)+'СЕТ СН'!$F$13</f>
        <v>0</v>
      </c>
      <c r="C394" s="36">
        <f ca="1">SUMIFS(СВЦЭМ!$K$40:$K$759,СВЦЭМ!$A$40:$A$759,$A394,СВЦЭМ!$B$39:$B$758,C$366)+'СЕТ СН'!$F$13</f>
        <v>0</v>
      </c>
      <c r="D394" s="36">
        <f ca="1">SUMIFS(СВЦЭМ!$K$40:$K$759,СВЦЭМ!$A$40:$A$759,$A394,СВЦЭМ!$B$39:$B$758,D$366)+'СЕТ СН'!$F$13</f>
        <v>0</v>
      </c>
      <c r="E394" s="36">
        <f ca="1">SUMIFS(СВЦЭМ!$K$40:$K$759,СВЦЭМ!$A$40:$A$759,$A394,СВЦЭМ!$B$39:$B$758,E$366)+'СЕТ СН'!$F$13</f>
        <v>0</v>
      </c>
      <c r="F394" s="36">
        <f ca="1">SUMIFS(СВЦЭМ!$K$40:$K$759,СВЦЭМ!$A$40:$A$759,$A394,СВЦЭМ!$B$39:$B$758,F$366)+'СЕТ СН'!$F$13</f>
        <v>0</v>
      </c>
      <c r="G394" s="36">
        <f ca="1">SUMIFS(СВЦЭМ!$K$40:$K$759,СВЦЭМ!$A$40:$A$759,$A394,СВЦЭМ!$B$39:$B$758,G$366)+'СЕТ СН'!$F$13</f>
        <v>0</v>
      </c>
      <c r="H394" s="36">
        <f ca="1">SUMIFS(СВЦЭМ!$K$40:$K$759,СВЦЭМ!$A$40:$A$759,$A394,СВЦЭМ!$B$39:$B$758,H$366)+'СЕТ СН'!$F$13</f>
        <v>0</v>
      </c>
      <c r="I394" s="36">
        <f ca="1">SUMIFS(СВЦЭМ!$K$40:$K$759,СВЦЭМ!$A$40:$A$759,$A394,СВЦЭМ!$B$39:$B$758,I$366)+'СЕТ СН'!$F$13</f>
        <v>0</v>
      </c>
      <c r="J394" s="36">
        <f ca="1">SUMIFS(СВЦЭМ!$K$40:$K$759,СВЦЭМ!$A$40:$A$759,$A394,СВЦЭМ!$B$39:$B$758,J$366)+'СЕТ СН'!$F$13</f>
        <v>0</v>
      </c>
      <c r="K394" s="36">
        <f ca="1">SUMIFS(СВЦЭМ!$K$40:$K$759,СВЦЭМ!$A$40:$A$759,$A394,СВЦЭМ!$B$39:$B$758,K$366)+'СЕТ СН'!$F$13</f>
        <v>0</v>
      </c>
      <c r="L394" s="36">
        <f ca="1">SUMIFS(СВЦЭМ!$K$40:$K$759,СВЦЭМ!$A$40:$A$759,$A394,СВЦЭМ!$B$39:$B$758,L$366)+'СЕТ СН'!$F$13</f>
        <v>0</v>
      </c>
      <c r="M394" s="36">
        <f ca="1">SUMIFS(СВЦЭМ!$K$40:$K$759,СВЦЭМ!$A$40:$A$759,$A394,СВЦЭМ!$B$39:$B$758,M$366)+'СЕТ СН'!$F$13</f>
        <v>0</v>
      </c>
      <c r="N394" s="36">
        <f ca="1">SUMIFS(СВЦЭМ!$K$40:$K$759,СВЦЭМ!$A$40:$A$759,$A394,СВЦЭМ!$B$39:$B$758,N$366)+'СЕТ СН'!$F$13</f>
        <v>0</v>
      </c>
      <c r="O394" s="36">
        <f ca="1">SUMIFS(СВЦЭМ!$K$40:$K$759,СВЦЭМ!$A$40:$A$759,$A394,СВЦЭМ!$B$39:$B$758,O$366)+'СЕТ СН'!$F$13</f>
        <v>0</v>
      </c>
      <c r="P394" s="36">
        <f ca="1">SUMIFS(СВЦЭМ!$K$40:$K$759,СВЦЭМ!$A$40:$A$759,$A394,СВЦЭМ!$B$39:$B$758,P$366)+'СЕТ СН'!$F$13</f>
        <v>0</v>
      </c>
      <c r="Q394" s="36">
        <f ca="1">SUMIFS(СВЦЭМ!$K$40:$K$759,СВЦЭМ!$A$40:$A$759,$A394,СВЦЭМ!$B$39:$B$758,Q$366)+'СЕТ СН'!$F$13</f>
        <v>0</v>
      </c>
      <c r="R394" s="36">
        <f ca="1">SUMIFS(СВЦЭМ!$K$40:$K$759,СВЦЭМ!$A$40:$A$759,$A394,СВЦЭМ!$B$39:$B$758,R$366)+'СЕТ СН'!$F$13</f>
        <v>0</v>
      </c>
      <c r="S394" s="36">
        <f ca="1">SUMIFS(СВЦЭМ!$K$40:$K$759,СВЦЭМ!$A$40:$A$759,$A394,СВЦЭМ!$B$39:$B$758,S$366)+'СЕТ СН'!$F$13</f>
        <v>0</v>
      </c>
      <c r="T394" s="36">
        <f ca="1">SUMIFS(СВЦЭМ!$K$40:$K$759,СВЦЭМ!$A$40:$A$759,$A394,СВЦЭМ!$B$39:$B$758,T$366)+'СЕТ СН'!$F$13</f>
        <v>0</v>
      </c>
      <c r="U394" s="36">
        <f ca="1">SUMIFS(СВЦЭМ!$K$40:$K$759,СВЦЭМ!$A$40:$A$759,$A394,СВЦЭМ!$B$39:$B$758,U$366)+'СЕТ СН'!$F$13</f>
        <v>0</v>
      </c>
      <c r="V394" s="36">
        <f ca="1">SUMIFS(СВЦЭМ!$K$40:$K$759,СВЦЭМ!$A$40:$A$759,$A394,СВЦЭМ!$B$39:$B$758,V$366)+'СЕТ СН'!$F$13</f>
        <v>0</v>
      </c>
      <c r="W394" s="36">
        <f ca="1">SUMIFS(СВЦЭМ!$K$40:$K$759,СВЦЭМ!$A$40:$A$759,$A394,СВЦЭМ!$B$39:$B$758,W$366)+'СЕТ СН'!$F$13</f>
        <v>0</v>
      </c>
      <c r="X394" s="36">
        <f ca="1">SUMIFS(СВЦЭМ!$K$40:$K$759,СВЦЭМ!$A$40:$A$759,$A394,СВЦЭМ!$B$39:$B$758,X$366)+'СЕТ СН'!$F$13</f>
        <v>0</v>
      </c>
      <c r="Y394" s="36">
        <f ca="1">SUMIFS(СВЦЭМ!$K$40:$K$759,СВЦЭМ!$A$40:$A$759,$A394,СВЦЭМ!$B$39:$B$758,Y$366)+'СЕТ СН'!$F$13</f>
        <v>0</v>
      </c>
    </row>
    <row r="395" spans="1:26" ht="15.75" hidden="1" x14ac:dyDescent="0.2">
      <c r="A395" s="35">
        <f t="shared" si="10"/>
        <v>45411</v>
      </c>
      <c r="B395" s="36">
        <f ca="1">SUMIFS(СВЦЭМ!$K$40:$K$759,СВЦЭМ!$A$40:$A$759,$A395,СВЦЭМ!$B$39:$B$758,B$366)+'СЕТ СН'!$F$13</f>
        <v>0</v>
      </c>
      <c r="C395" s="36">
        <f ca="1">SUMIFS(СВЦЭМ!$K$40:$K$759,СВЦЭМ!$A$40:$A$759,$A395,СВЦЭМ!$B$39:$B$758,C$366)+'СЕТ СН'!$F$13</f>
        <v>0</v>
      </c>
      <c r="D395" s="36">
        <f ca="1">SUMIFS(СВЦЭМ!$K$40:$K$759,СВЦЭМ!$A$40:$A$759,$A395,СВЦЭМ!$B$39:$B$758,D$366)+'СЕТ СН'!$F$13</f>
        <v>0</v>
      </c>
      <c r="E395" s="36">
        <f ca="1">SUMIFS(СВЦЭМ!$K$40:$K$759,СВЦЭМ!$A$40:$A$759,$A395,СВЦЭМ!$B$39:$B$758,E$366)+'СЕТ СН'!$F$13</f>
        <v>0</v>
      </c>
      <c r="F395" s="36">
        <f ca="1">SUMIFS(СВЦЭМ!$K$40:$K$759,СВЦЭМ!$A$40:$A$759,$A395,СВЦЭМ!$B$39:$B$758,F$366)+'СЕТ СН'!$F$13</f>
        <v>0</v>
      </c>
      <c r="G395" s="36">
        <f ca="1">SUMIFS(СВЦЭМ!$K$40:$K$759,СВЦЭМ!$A$40:$A$759,$A395,СВЦЭМ!$B$39:$B$758,G$366)+'СЕТ СН'!$F$13</f>
        <v>0</v>
      </c>
      <c r="H395" s="36">
        <f ca="1">SUMIFS(СВЦЭМ!$K$40:$K$759,СВЦЭМ!$A$40:$A$759,$A395,СВЦЭМ!$B$39:$B$758,H$366)+'СЕТ СН'!$F$13</f>
        <v>0</v>
      </c>
      <c r="I395" s="36">
        <f ca="1">SUMIFS(СВЦЭМ!$K$40:$K$759,СВЦЭМ!$A$40:$A$759,$A395,СВЦЭМ!$B$39:$B$758,I$366)+'СЕТ СН'!$F$13</f>
        <v>0</v>
      </c>
      <c r="J395" s="36">
        <f ca="1">SUMIFS(СВЦЭМ!$K$40:$K$759,СВЦЭМ!$A$40:$A$759,$A395,СВЦЭМ!$B$39:$B$758,J$366)+'СЕТ СН'!$F$13</f>
        <v>0</v>
      </c>
      <c r="K395" s="36">
        <f ca="1">SUMIFS(СВЦЭМ!$K$40:$K$759,СВЦЭМ!$A$40:$A$759,$A395,СВЦЭМ!$B$39:$B$758,K$366)+'СЕТ СН'!$F$13</f>
        <v>0</v>
      </c>
      <c r="L395" s="36">
        <f ca="1">SUMIFS(СВЦЭМ!$K$40:$K$759,СВЦЭМ!$A$40:$A$759,$A395,СВЦЭМ!$B$39:$B$758,L$366)+'СЕТ СН'!$F$13</f>
        <v>0</v>
      </c>
      <c r="M395" s="36">
        <f ca="1">SUMIFS(СВЦЭМ!$K$40:$K$759,СВЦЭМ!$A$40:$A$759,$A395,СВЦЭМ!$B$39:$B$758,M$366)+'СЕТ СН'!$F$13</f>
        <v>0</v>
      </c>
      <c r="N395" s="36">
        <f ca="1">SUMIFS(СВЦЭМ!$K$40:$K$759,СВЦЭМ!$A$40:$A$759,$A395,СВЦЭМ!$B$39:$B$758,N$366)+'СЕТ СН'!$F$13</f>
        <v>0</v>
      </c>
      <c r="O395" s="36">
        <f ca="1">SUMIFS(СВЦЭМ!$K$40:$K$759,СВЦЭМ!$A$40:$A$759,$A395,СВЦЭМ!$B$39:$B$758,O$366)+'СЕТ СН'!$F$13</f>
        <v>0</v>
      </c>
      <c r="P395" s="36">
        <f ca="1">SUMIFS(СВЦЭМ!$K$40:$K$759,СВЦЭМ!$A$40:$A$759,$A395,СВЦЭМ!$B$39:$B$758,P$366)+'СЕТ СН'!$F$13</f>
        <v>0</v>
      </c>
      <c r="Q395" s="36">
        <f ca="1">SUMIFS(СВЦЭМ!$K$40:$K$759,СВЦЭМ!$A$40:$A$759,$A395,СВЦЭМ!$B$39:$B$758,Q$366)+'СЕТ СН'!$F$13</f>
        <v>0</v>
      </c>
      <c r="R395" s="36">
        <f ca="1">SUMIFS(СВЦЭМ!$K$40:$K$759,СВЦЭМ!$A$40:$A$759,$A395,СВЦЭМ!$B$39:$B$758,R$366)+'СЕТ СН'!$F$13</f>
        <v>0</v>
      </c>
      <c r="S395" s="36">
        <f ca="1">SUMIFS(СВЦЭМ!$K$40:$K$759,СВЦЭМ!$A$40:$A$759,$A395,СВЦЭМ!$B$39:$B$758,S$366)+'СЕТ СН'!$F$13</f>
        <v>0</v>
      </c>
      <c r="T395" s="36">
        <f ca="1">SUMIFS(СВЦЭМ!$K$40:$K$759,СВЦЭМ!$A$40:$A$759,$A395,СВЦЭМ!$B$39:$B$758,T$366)+'СЕТ СН'!$F$13</f>
        <v>0</v>
      </c>
      <c r="U395" s="36">
        <f ca="1">SUMIFS(СВЦЭМ!$K$40:$K$759,СВЦЭМ!$A$40:$A$759,$A395,СВЦЭМ!$B$39:$B$758,U$366)+'СЕТ СН'!$F$13</f>
        <v>0</v>
      </c>
      <c r="V395" s="36">
        <f ca="1">SUMIFS(СВЦЭМ!$K$40:$K$759,СВЦЭМ!$A$40:$A$759,$A395,СВЦЭМ!$B$39:$B$758,V$366)+'СЕТ СН'!$F$13</f>
        <v>0</v>
      </c>
      <c r="W395" s="36">
        <f ca="1">SUMIFS(СВЦЭМ!$K$40:$K$759,СВЦЭМ!$A$40:$A$759,$A395,СВЦЭМ!$B$39:$B$758,W$366)+'СЕТ СН'!$F$13</f>
        <v>0</v>
      </c>
      <c r="X395" s="36">
        <f ca="1">SUMIFS(СВЦЭМ!$K$40:$K$759,СВЦЭМ!$A$40:$A$759,$A395,СВЦЭМ!$B$39:$B$758,X$366)+'СЕТ СН'!$F$13</f>
        <v>0</v>
      </c>
      <c r="Y395" s="36">
        <f ca="1">SUMIFS(СВЦЭМ!$K$40:$K$759,СВЦЭМ!$A$40:$A$759,$A395,СВЦЭМ!$B$39:$B$758,Y$366)+'СЕТ СН'!$F$13</f>
        <v>0</v>
      </c>
    </row>
    <row r="396" spans="1:26" ht="15.75" hidden="1" x14ac:dyDescent="0.2">
      <c r="A396" s="35">
        <f t="shared" si="10"/>
        <v>45412</v>
      </c>
      <c r="B396" s="36">
        <f ca="1">SUMIFS(СВЦЭМ!$K$40:$K$759,СВЦЭМ!$A$40:$A$759,$A396,СВЦЭМ!$B$39:$B$758,B$366)+'СЕТ СН'!$F$13</f>
        <v>0</v>
      </c>
      <c r="C396" s="36">
        <f ca="1">SUMIFS(СВЦЭМ!$K$40:$K$759,СВЦЭМ!$A$40:$A$759,$A396,СВЦЭМ!$B$39:$B$758,C$366)+'СЕТ СН'!$F$13</f>
        <v>0</v>
      </c>
      <c r="D396" s="36">
        <f ca="1">SUMIFS(СВЦЭМ!$K$40:$K$759,СВЦЭМ!$A$40:$A$759,$A396,СВЦЭМ!$B$39:$B$758,D$366)+'СЕТ СН'!$F$13</f>
        <v>0</v>
      </c>
      <c r="E396" s="36">
        <f ca="1">SUMIFS(СВЦЭМ!$K$40:$K$759,СВЦЭМ!$A$40:$A$759,$A396,СВЦЭМ!$B$39:$B$758,E$366)+'СЕТ СН'!$F$13</f>
        <v>0</v>
      </c>
      <c r="F396" s="36">
        <f ca="1">SUMIFS(СВЦЭМ!$K$40:$K$759,СВЦЭМ!$A$40:$A$759,$A396,СВЦЭМ!$B$39:$B$758,F$366)+'СЕТ СН'!$F$13</f>
        <v>0</v>
      </c>
      <c r="G396" s="36">
        <f ca="1">SUMIFS(СВЦЭМ!$K$40:$K$759,СВЦЭМ!$A$40:$A$759,$A396,СВЦЭМ!$B$39:$B$758,G$366)+'СЕТ СН'!$F$13</f>
        <v>0</v>
      </c>
      <c r="H396" s="36">
        <f ca="1">SUMIFS(СВЦЭМ!$K$40:$K$759,СВЦЭМ!$A$40:$A$759,$A396,СВЦЭМ!$B$39:$B$758,H$366)+'СЕТ СН'!$F$13</f>
        <v>0</v>
      </c>
      <c r="I396" s="36">
        <f ca="1">SUMIFS(СВЦЭМ!$K$40:$K$759,СВЦЭМ!$A$40:$A$759,$A396,СВЦЭМ!$B$39:$B$758,I$366)+'СЕТ СН'!$F$13</f>
        <v>0</v>
      </c>
      <c r="J396" s="36">
        <f ca="1">SUMIFS(СВЦЭМ!$K$40:$K$759,СВЦЭМ!$A$40:$A$759,$A396,СВЦЭМ!$B$39:$B$758,J$366)+'СЕТ СН'!$F$13</f>
        <v>0</v>
      </c>
      <c r="K396" s="36">
        <f ca="1">SUMIFS(СВЦЭМ!$K$40:$K$759,СВЦЭМ!$A$40:$A$759,$A396,СВЦЭМ!$B$39:$B$758,K$366)+'СЕТ СН'!$F$13</f>
        <v>0</v>
      </c>
      <c r="L396" s="36">
        <f ca="1">SUMIFS(СВЦЭМ!$K$40:$K$759,СВЦЭМ!$A$40:$A$759,$A396,СВЦЭМ!$B$39:$B$758,L$366)+'СЕТ СН'!$F$13</f>
        <v>0</v>
      </c>
      <c r="M396" s="36">
        <f ca="1">SUMIFS(СВЦЭМ!$K$40:$K$759,СВЦЭМ!$A$40:$A$759,$A396,СВЦЭМ!$B$39:$B$758,M$366)+'СЕТ СН'!$F$13</f>
        <v>0</v>
      </c>
      <c r="N396" s="36">
        <f ca="1">SUMIFS(СВЦЭМ!$K$40:$K$759,СВЦЭМ!$A$40:$A$759,$A396,СВЦЭМ!$B$39:$B$758,N$366)+'СЕТ СН'!$F$13</f>
        <v>0</v>
      </c>
      <c r="O396" s="36">
        <f ca="1">SUMIFS(СВЦЭМ!$K$40:$K$759,СВЦЭМ!$A$40:$A$759,$A396,СВЦЭМ!$B$39:$B$758,O$366)+'СЕТ СН'!$F$13</f>
        <v>0</v>
      </c>
      <c r="P396" s="36">
        <f ca="1">SUMIFS(СВЦЭМ!$K$40:$K$759,СВЦЭМ!$A$40:$A$759,$A396,СВЦЭМ!$B$39:$B$758,P$366)+'СЕТ СН'!$F$13</f>
        <v>0</v>
      </c>
      <c r="Q396" s="36">
        <f ca="1">SUMIFS(СВЦЭМ!$K$40:$K$759,СВЦЭМ!$A$40:$A$759,$A396,СВЦЭМ!$B$39:$B$758,Q$366)+'СЕТ СН'!$F$13</f>
        <v>0</v>
      </c>
      <c r="R396" s="36">
        <f ca="1">SUMIFS(СВЦЭМ!$K$40:$K$759,СВЦЭМ!$A$40:$A$759,$A396,СВЦЭМ!$B$39:$B$758,R$366)+'СЕТ СН'!$F$13</f>
        <v>0</v>
      </c>
      <c r="S396" s="36">
        <f ca="1">SUMIFS(СВЦЭМ!$K$40:$K$759,СВЦЭМ!$A$40:$A$759,$A396,СВЦЭМ!$B$39:$B$758,S$366)+'СЕТ СН'!$F$13</f>
        <v>0</v>
      </c>
      <c r="T396" s="36">
        <f ca="1">SUMIFS(СВЦЭМ!$K$40:$K$759,СВЦЭМ!$A$40:$A$759,$A396,СВЦЭМ!$B$39:$B$758,T$366)+'СЕТ СН'!$F$13</f>
        <v>0</v>
      </c>
      <c r="U396" s="36">
        <f ca="1">SUMIFS(СВЦЭМ!$K$40:$K$759,СВЦЭМ!$A$40:$A$759,$A396,СВЦЭМ!$B$39:$B$758,U$366)+'СЕТ СН'!$F$13</f>
        <v>0</v>
      </c>
      <c r="V396" s="36">
        <f ca="1">SUMIFS(СВЦЭМ!$K$40:$K$759,СВЦЭМ!$A$40:$A$759,$A396,СВЦЭМ!$B$39:$B$758,V$366)+'СЕТ СН'!$F$13</f>
        <v>0</v>
      </c>
      <c r="W396" s="36">
        <f ca="1">SUMIFS(СВЦЭМ!$K$40:$K$759,СВЦЭМ!$A$40:$A$759,$A396,СВЦЭМ!$B$39:$B$758,W$366)+'СЕТ СН'!$F$13</f>
        <v>0</v>
      </c>
      <c r="X396" s="36">
        <f ca="1">SUMIFS(СВЦЭМ!$K$40:$K$759,СВЦЭМ!$A$40:$A$759,$A396,СВЦЭМ!$B$39:$B$758,X$366)+'СЕТ СН'!$F$13</f>
        <v>0</v>
      </c>
      <c r="Y396" s="36">
        <f ca="1">SUMIFS(СВЦЭМ!$K$40:$K$759,СВЦЭМ!$A$40:$A$759,$A396,СВЦЭМ!$B$39:$B$758,Y$366)+'СЕТ СН'!$F$13</f>
        <v>0</v>
      </c>
    </row>
    <row r="397" spans="1:26" ht="15.75" hidden="1" x14ac:dyDescent="0.2">
      <c r="A397" s="35">
        <f t="shared" si="10"/>
        <v>45413</v>
      </c>
      <c r="B397" s="36">
        <f ca="1">SUMIFS(СВЦЭМ!$K$40:$K$759,СВЦЭМ!$A$40:$A$759,$A397,СВЦЭМ!$B$39:$B$758,B$366)+'СЕТ СН'!$F$13</f>
        <v>0</v>
      </c>
      <c r="C397" s="36">
        <f ca="1">SUMIFS(СВЦЭМ!$K$40:$K$759,СВЦЭМ!$A$40:$A$759,$A397,СВЦЭМ!$B$39:$B$758,C$366)+'СЕТ СН'!$F$13</f>
        <v>0</v>
      </c>
      <c r="D397" s="36">
        <f ca="1">SUMIFS(СВЦЭМ!$K$40:$K$759,СВЦЭМ!$A$40:$A$759,$A397,СВЦЭМ!$B$39:$B$758,D$366)+'СЕТ СН'!$F$13</f>
        <v>0</v>
      </c>
      <c r="E397" s="36">
        <f ca="1">SUMIFS(СВЦЭМ!$K$40:$K$759,СВЦЭМ!$A$40:$A$759,$A397,СВЦЭМ!$B$39:$B$758,E$366)+'СЕТ СН'!$F$13</f>
        <v>0</v>
      </c>
      <c r="F397" s="36">
        <f ca="1">SUMIFS(СВЦЭМ!$K$40:$K$759,СВЦЭМ!$A$40:$A$759,$A397,СВЦЭМ!$B$39:$B$758,F$366)+'СЕТ СН'!$F$13</f>
        <v>0</v>
      </c>
      <c r="G397" s="36">
        <f ca="1">SUMIFS(СВЦЭМ!$K$40:$K$759,СВЦЭМ!$A$40:$A$759,$A397,СВЦЭМ!$B$39:$B$758,G$366)+'СЕТ СН'!$F$13</f>
        <v>0</v>
      </c>
      <c r="H397" s="36">
        <f ca="1">SUMIFS(СВЦЭМ!$K$40:$K$759,СВЦЭМ!$A$40:$A$759,$A397,СВЦЭМ!$B$39:$B$758,H$366)+'СЕТ СН'!$F$13</f>
        <v>0</v>
      </c>
      <c r="I397" s="36">
        <f ca="1">SUMIFS(СВЦЭМ!$K$40:$K$759,СВЦЭМ!$A$40:$A$759,$A397,СВЦЭМ!$B$39:$B$758,I$366)+'СЕТ СН'!$F$13</f>
        <v>0</v>
      </c>
      <c r="J397" s="36">
        <f ca="1">SUMIFS(СВЦЭМ!$K$40:$K$759,СВЦЭМ!$A$40:$A$759,$A397,СВЦЭМ!$B$39:$B$758,J$366)+'СЕТ СН'!$F$13</f>
        <v>0</v>
      </c>
      <c r="K397" s="36">
        <f ca="1">SUMIFS(СВЦЭМ!$K$40:$K$759,СВЦЭМ!$A$40:$A$759,$A397,СВЦЭМ!$B$39:$B$758,K$366)+'СЕТ СН'!$F$13</f>
        <v>0</v>
      </c>
      <c r="L397" s="36">
        <f ca="1">SUMIFS(СВЦЭМ!$K$40:$K$759,СВЦЭМ!$A$40:$A$759,$A397,СВЦЭМ!$B$39:$B$758,L$366)+'СЕТ СН'!$F$13</f>
        <v>0</v>
      </c>
      <c r="M397" s="36">
        <f ca="1">SUMIFS(СВЦЭМ!$K$40:$K$759,СВЦЭМ!$A$40:$A$759,$A397,СВЦЭМ!$B$39:$B$758,M$366)+'СЕТ СН'!$F$13</f>
        <v>0</v>
      </c>
      <c r="N397" s="36">
        <f ca="1">SUMIFS(СВЦЭМ!$K$40:$K$759,СВЦЭМ!$A$40:$A$759,$A397,СВЦЭМ!$B$39:$B$758,N$366)+'СЕТ СН'!$F$13</f>
        <v>0</v>
      </c>
      <c r="O397" s="36">
        <f ca="1">SUMIFS(СВЦЭМ!$K$40:$K$759,СВЦЭМ!$A$40:$A$759,$A397,СВЦЭМ!$B$39:$B$758,O$366)+'СЕТ СН'!$F$13</f>
        <v>0</v>
      </c>
      <c r="P397" s="36">
        <f ca="1">SUMIFS(СВЦЭМ!$K$40:$K$759,СВЦЭМ!$A$40:$A$759,$A397,СВЦЭМ!$B$39:$B$758,P$366)+'СЕТ СН'!$F$13</f>
        <v>0</v>
      </c>
      <c r="Q397" s="36">
        <f ca="1">SUMIFS(СВЦЭМ!$K$40:$K$759,СВЦЭМ!$A$40:$A$759,$A397,СВЦЭМ!$B$39:$B$758,Q$366)+'СЕТ СН'!$F$13</f>
        <v>0</v>
      </c>
      <c r="R397" s="36">
        <f ca="1">SUMIFS(СВЦЭМ!$K$40:$K$759,СВЦЭМ!$A$40:$A$759,$A397,СВЦЭМ!$B$39:$B$758,R$366)+'СЕТ СН'!$F$13</f>
        <v>0</v>
      </c>
      <c r="S397" s="36">
        <f ca="1">SUMIFS(СВЦЭМ!$K$40:$K$759,СВЦЭМ!$A$40:$A$759,$A397,СВЦЭМ!$B$39:$B$758,S$366)+'СЕТ СН'!$F$13</f>
        <v>0</v>
      </c>
      <c r="T397" s="36">
        <f ca="1">SUMIFS(СВЦЭМ!$K$40:$K$759,СВЦЭМ!$A$40:$A$759,$A397,СВЦЭМ!$B$39:$B$758,T$366)+'СЕТ СН'!$F$13</f>
        <v>0</v>
      </c>
      <c r="U397" s="36">
        <f ca="1">SUMIFS(СВЦЭМ!$K$40:$K$759,СВЦЭМ!$A$40:$A$759,$A397,СВЦЭМ!$B$39:$B$758,U$366)+'СЕТ СН'!$F$13</f>
        <v>0</v>
      </c>
      <c r="V397" s="36">
        <f ca="1">SUMIFS(СВЦЭМ!$K$40:$K$759,СВЦЭМ!$A$40:$A$759,$A397,СВЦЭМ!$B$39:$B$758,V$366)+'СЕТ СН'!$F$13</f>
        <v>0</v>
      </c>
      <c r="W397" s="36">
        <f ca="1">SUMIFS(СВЦЭМ!$K$40:$K$759,СВЦЭМ!$A$40:$A$759,$A397,СВЦЭМ!$B$39:$B$758,W$366)+'СЕТ СН'!$F$13</f>
        <v>0</v>
      </c>
      <c r="X397" s="36">
        <f ca="1">SUMIFS(СВЦЭМ!$K$40:$K$759,СВЦЭМ!$A$40:$A$759,$A397,СВЦЭМ!$B$39:$B$758,X$366)+'СЕТ СН'!$F$13</f>
        <v>0</v>
      </c>
      <c r="Y397" s="36">
        <f ca="1">SUMIFS(СВЦЭМ!$K$40:$K$759,СВЦЭМ!$A$40:$A$759,$A397,СВЦЭМ!$B$39:$B$758,Y$366)+'СЕТ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3" t="s">
        <v>7</v>
      </c>
      <c r="B399" s="127" t="s">
        <v>121</v>
      </c>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9"/>
    </row>
    <row r="400" spans="1:26" ht="12.75" hidden="1" customHeight="1" x14ac:dyDescent="0.2">
      <c r="A400" s="134"/>
      <c r="B400" s="130"/>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s="46" customFormat="1" ht="12.75" hidden="1" customHeight="1" x14ac:dyDescent="0.2">
      <c r="A401" s="135"/>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01.04.2024</v>
      </c>
      <c r="B402" s="36">
        <f ca="1">SUMIFS(СВЦЭМ!$L$40:$L$759,СВЦЭМ!$A$40:$A$759,$A402,СВЦЭМ!$B$39:$B$758,B$401)+'СЕТ СН'!$F$13</f>
        <v>0</v>
      </c>
      <c r="C402" s="36">
        <f ca="1">SUMIFS(СВЦЭМ!$L$40:$L$759,СВЦЭМ!$A$40:$A$759,$A402,СВЦЭМ!$B$39:$B$758,C$401)+'СЕТ СН'!$F$13</f>
        <v>0</v>
      </c>
      <c r="D402" s="36">
        <f ca="1">SUMIFS(СВЦЭМ!$L$40:$L$759,СВЦЭМ!$A$40:$A$759,$A402,СВЦЭМ!$B$39:$B$758,D$401)+'СЕТ СН'!$F$13</f>
        <v>0</v>
      </c>
      <c r="E402" s="36">
        <f ca="1">SUMIFS(СВЦЭМ!$L$40:$L$759,СВЦЭМ!$A$40:$A$759,$A402,СВЦЭМ!$B$39:$B$758,E$401)+'СЕТ СН'!$F$13</f>
        <v>0</v>
      </c>
      <c r="F402" s="36">
        <f ca="1">SUMIFS(СВЦЭМ!$L$40:$L$759,СВЦЭМ!$A$40:$A$759,$A402,СВЦЭМ!$B$39:$B$758,F$401)+'СЕТ СН'!$F$13</f>
        <v>0</v>
      </c>
      <c r="G402" s="36">
        <f ca="1">SUMIFS(СВЦЭМ!$L$40:$L$759,СВЦЭМ!$A$40:$A$759,$A402,СВЦЭМ!$B$39:$B$758,G$401)+'СЕТ СН'!$F$13</f>
        <v>0</v>
      </c>
      <c r="H402" s="36">
        <f ca="1">SUMIFS(СВЦЭМ!$L$40:$L$759,СВЦЭМ!$A$40:$A$759,$A402,СВЦЭМ!$B$39:$B$758,H$401)+'СЕТ СН'!$F$13</f>
        <v>0</v>
      </c>
      <c r="I402" s="36">
        <f ca="1">SUMIFS(СВЦЭМ!$L$40:$L$759,СВЦЭМ!$A$40:$A$759,$A402,СВЦЭМ!$B$39:$B$758,I$401)+'СЕТ СН'!$F$13</f>
        <v>0</v>
      </c>
      <c r="J402" s="36">
        <f ca="1">SUMIFS(СВЦЭМ!$L$40:$L$759,СВЦЭМ!$A$40:$A$759,$A402,СВЦЭМ!$B$39:$B$758,J$401)+'СЕТ СН'!$F$13</f>
        <v>0</v>
      </c>
      <c r="K402" s="36">
        <f ca="1">SUMIFS(СВЦЭМ!$L$40:$L$759,СВЦЭМ!$A$40:$A$759,$A402,СВЦЭМ!$B$39:$B$758,K$401)+'СЕТ СН'!$F$13</f>
        <v>0</v>
      </c>
      <c r="L402" s="36">
        <f ca="1">SUMIFS(СВЦЭМ!$L$40:$L$759,СВЦЭМ!$A$40:$A$759,$A402,СВЦЭМ!$B$39:$B$758,L$401)+'СЕТ СН'!$F$13</f>
        <v>0</v>
      </c>
      <c r="M402" s="36">
        <f ca="1">SUMIFS(СВЦЭМ!$L$40:$L$759,СВЦЭМ!$A$40:$A$759,$A402,СВЦЭМ!$B$39:$B$758,M$401)+'СЕТ СН'!$F$13</f>
        <v>0</v>
      </c>
      <c r="N402" s="36">
        <f ca="1">SUMIFS(СВЦЭМ!$L$40:$L$759,СВЦЭМ!$A$40:$A$759,$A402,СВЦЭМ!$B$39:$B$758,N$401)+'СЕТ СН'!$F$13</f>
        <v>0</v>
      </c>
      <c r="O402" s="36">
        <f ca="1">SUMIFS(СВЦЭМ!$L$40:$L$759,СВЦЭМ!$A$40:$A$759,$A402,СВЦЭМ!$B$39:$B$758,O$401)+'СЕТ СН'!$F$13</f>
        <v>0</v>
      </c>
      <c r="P402" s="36">
        <f ca="1">SUMIFS(СВЦЭМ!$L$40:$L$759,СВЦЭМ!$A$40:$A$759,$A402,СВЦЭМ!$B$39:$B$758,P$401)+'СЕТ СН'!$F$13</f>
        <v>0</v>
      </c>
      <c r="Q402" s="36">
        <f ca="1">SUMIFS(СВЦЭМ!$L$40:$L$759,СВЦЭМ!$A$40:$A$759,$A402,СВЦЭМ!$B$39:$B$758,Q$401)+'СЕТ СН'!$F$13</f>
        <v>0</v>
      </c>
      <c r="R402" s="36">
        <f ca="1">SUMIFS(СВЦЭМ!$L$40:$L$759,СВЦЭМ!$A$40:$A$759,$A402,СВЦЭМ!$B$39:$B$758,R$401)+'СЕТ СН'!$F$13</f>
        <v>0</v>
      </c>
      <c r="S402" s="36">
        <f ca="1">SUMIFS(СВЦЭМ!$L$40:$L$759,СВЦЭМ!$A$40:$A$759,$A402,СВЦЭМ!$B$39:$B$758,S$401)+'СЕТ СН'!$F$13</f>
        <v>0</v>
      </c>
      <c r="T402" s="36">
        <f ca="1">SUMIFS(СВЦЭМ!$L$40:$L$759,СВЦЭМ!$A$40:$A$759,$A402,СВЦЭМ!$B$39:$B$758,T$401)+'СЕТ СН'!$F$13</f>
        <v>0</v>
      </c>
      <c r="U402" s="36">
        <f ca="1">SUMIFS(СВЦЭМ!$L$40:$L$759,СВЦЭМ!$A$40:$A$759,$A402,СВЦЭМ!$B$39:$B$758,U$401)+'СЕТ СН'!$F$13</f>
        <v>0</v>
      </c>
      <c r="V402" s="36">
        <f ca="1">SUMIFS(СВЦЭМ!$L$40:$L$759,СВЦЭМ!$A$40:$A$759,$A402,СВЦЭМ!$B$39:$B$758,V$401)+'СЕТ СН'!$F$13</f>
        <v>0</v>
      </c>
      <c r="W402" s="36">
        <f ca="1">SUMIFS(СВЦЭМ!$L$40:$L$759,СВЦЭМ!$A$40:$A$759,$A402,СВЦЭМ!$B$39:$B$758,W$401)+'СЕТ СН'!$F$13</f>
        <v>0</v>
      </c>
      <c r="X402" s="36">
        <f ca="1">SUMIFS(СВЦЭМ!$L$40:$L$759,СВЦЭМ!$A$40:$A$759,$A402,СВЦЭМ!$B$39:$B$758,X$401)+'СЕТ СН'!$F$13</f>
        <v>0</v>
      </c>
      <c r="Y402" s="36">
        <f ca="1">SUMIFS(СВЦЭМ!$L$40:$L$759,СВЦЭМ!$A$40:$A$759,$A402,СВЦЭМ!$B$39:$B$758,Y$401)+'СЕТ СН'!$F$13</f>
        <v>0</v>
      </c>
      <c r="AA402" s="45"/>
    </row>
    <row r="403" spans="1:27" ht="15.75" hidden="1" x14ac:dyDescent="0.2">
      <c r="A403" s="35">
        <f>A402+1</f>
        <v>45384</v>
      </c>
      <c r="B403" s="36">
        <f ca="1">SUMIFS(СВЦЭМ!$L$40:$L$759,СВЦЭМ!$A$40:$A$759,$A403,СВЦЭМ!$B$39:$B$758,B$401)+'СЕТ СН'!$F$13</f>
        <v>0</v>
      </c>
      <c r="C403" s="36">
        <f ca="1">SUMIFS(СВЦЭМ!$L$40:$L$759,СВЦЭМ!$A$40:$A$759,$A403,СВЦЭМ!$B$39:$B$758,C$401)+'СЕТ СН'!$F$13</f>
        <v>0</v>
      </c>
      <c r="D403" s="36">
        <f ca="1">SUMIFS(СВЦЭМ!$L$40:$L$759,СВЦЭМ!$A$40:$A$759,$A403,СВЦЭМ!$B$39:$B$758,D$401)+'СЕТ СН'!$F$13</f>
        <v>0</v>
      </c>
      <c r="E403" s="36">
        <f ca="1">SUMIFS(СВЦЭМ!$L$40:$L$759,СВЦЭМ!$A$40:$A$759,$A403,СВЦЭМ!$B$39:$B$758,E$401)+'СЕТ СН'!$F$13</f>
        <v>0</v>
      </c>
      <c r="F403" s="36">
        <f ca="1">SUMIFS(СВЦЭМ!$L$40:$L$759,СВЦЭМ!$A$40:$A$759,$A403,СВЦЭМ!$B$39:$B$758,F$401)+'СЕТ СН'!$F$13</f>
        <v>0</v>
      </c>
      <c r="G403" s="36">
        <f ca="1">SUMIFS(СВЦЭМ!$L$40:$L$759,СВЦЭМ!$A$40:$A$759,$A403,СВЦЭМ!$B$39:$B$758,G$401)+'СЕТ СН'!$F$13</f>
        <v>0</v>
      </c>
      <c r="H403" s="36">
        <f ca="1">SUMIFS(СВЦЭМ!$L$40:$L$759,СВЦЭМ!$A$40:$A$759,$A403,СВЦЭМ!$B$39:$B$758,H$401)+'СЕТ СН'!$F$13</f>
        <v>0</v>
      </c>
      <c r="I403" s="36">
        <f ca="1">SUMIFS(СВЦЭМ!$L$40:$L$759,СВЦЭМ!$A$40:$A$759,$A403,СВЦЭМ!$B$39:$B$758,I$401)+'СЕТ СН'!$F$13</f>
        <v>0</v>
      </c>
      <c r="J403" s="36">
        <f ca="1">SUMIFS(СВЦЭМ!$L$40:$L$759,СВЦЭМ!$A$40:$A$759,$A403,СВЦЭМ!$B$39:$B$758,J$401)+'СЕТ СН'!$F$13</f>
        <v>0</v>
      </c>
      <c r="K403" s="36">
        <f ca="1">SUMIFS(СВЦЭМ!$L$40:$L$759,СВЦЭМ!$A$40:$A$759,$A403,СВЦЭМ!$B$39:$B$758,K$401)+'СЕТ СН'!$F$13</f>
        <v>0</v>
      </c>
      <c r="L403" s="36">
        <f ca="1">SUMIFS(СВЦЭМ!$L$40:$L$759,СВЦЭМ!$A$40:$A$759,$A403,СВЦЭМ!$B$39:$B$758,L$401)+'СЕТ СН'!$F$13</f>
        <v>0</v>
      </c>
      <c r="M403" s="36">
        <f ca="1">SUMIFS(СВЦЭМ!$L$40:$L$759,СВЦЭМ!$A$40:$A$759,$A403,СВЦЭМ!$B$39:$B$758,M$401)+'СЕТ СН'!$F$13</f>
        <v>0</v>
      </c>
      <c r="N403" s="36">
        <f ca="1">SUMIFS(СВЦЭМ!$L$40:$L$759,СВЦЭМ!$A$40:$A$759,$A403,СВЦЭМ!$B$39:$B$758,N$401)+'СЕТ СН'!$F$13</f>
        <v>0</v>
      </c>
      <c r="O403" s="36">
        <f ca="1">SUMIFS(СВЦЭМ!$L$40:$L$759,СВЦЭМ!$A$40:$A$759,$A403,СВЦЭМ!$B$39:$B$758,O$401)+'СЕТ СН'!$F$13</f>
        <v>0</v>
      </c>
      <c r="P403" s="36">
        <f ca="1">SUMIFS(СВЦЭМ!$L$40:$L$759,СВЦЭМ!$A$40:$A$759,$A403,СВЦЭМ!$B$39:$B$758,P$401)+'СЕТ СН'!$F$13</f>
        <v>0</v>
      </c>
      <c r="Q403" s="36">
        <f ca="1">SUMIFS(СВЦЭМ!$L$40:$L$759,СВЦЭМ!$A$40:$A$759,$A403,СВЦЭМ!$B$39:$B$758,Q$401)+'СЕТ СН'!$F$13</f>
        <v>0</v>
      </c>
      <c r="R403" s="36">
        <f ca="1">SUMIFS(СВЦЭМ!$L$40:$L$759,СВЦЭМ!$A$40:$A$759,$A403,СВЦЭМ!$B$39:$B$758,R$401)+'СЕТ СН'!$F$13</f>
        <v>0</v>
      </c>
      <c r="S403" s="36">
        <f ca="1">SUMIFS(СВЦЭМ!$L$40:$L$759,СВЦЭМ!$A$40:$A$759,$A403,СВЦЭМ!$B$39:$B$758,S$401)+'СЕТ СН'!$F$13</f>
        <v>0</v>
      </c>
      <c r="T403" s="36">
        <f ca="1">SUMIFS(СВЦЭМ!$L$40:$L$759,СВЦЭМ!$A$40:$A$759,$A403,СВЦЭМ!$B$39:$B$758,T$401)+'СЕТ СН'!$F$13</f>
        <v>0</v>
      </c>
      <c r="U403" s="36">
        <f ca="1">SUMIFS(СВЦЭМ!$L$40:$L$759,СВЦЭМ!$A$40:$A$759,$A403,СВЦЭМ!$B$39:$B$758,U$401)+'СЕТ СН'!$F$13</f>
        <v>0</v>
      </c>
      <c r="V403" s="36">
        <f ca="1">SUMIFS(СВЦЭМ!$L$40:$L$759,СВЦЭМ!$A$40:$A$759,$A403,СВЦЭМ!$B$39:$B$758,V$401)+'СЕТ СН'!$F$13</f>
        <v>0</v>
      </c>
      <c r="W403" s="36">
        <f ca="1">SUMIFS(СВЦЭМ!$L$40:$L$759,СВЦЭМ!$A$40:$A$759,$A403,СВЦЭМ!$B$39:$B$758,W$401)+'СЕТ СН'!$F$13</f>
        <v>0</v>
      </c>
      <c r="X403" s="36">
        <f ca="1">SUMIFS(СВЦЭМ!$L$40:$L$759,СВЦЭМ!$A$40:$A$759,$A403,СВЦЭМ!$B$39:$B$758,X$401)+'СЕТ СН'!$F$13</f>
        <v>0</v>
      </c>
      <c r="Y403" s="36">
        <f ca="1">SUMIFS(СВЦЭМ!$L$40:$L$759,СВЦЭМ!$A$40:$A$759,$A403,СВЦЭМ!$B$39:$B$758,Y$401)+'СЕТ СН'!$F$13</f>
        <v>0</v>
      </c>
    </row>
    <row r="404" spans="1:27" ht="15.75" hidden="1" x14ac:dyDescent="0.2">
      <c r="A404" s="35">
        <f t="shared" ref="A404:A432" si="11">A403+1</f>
        <v>45385</v>
      </c>
      <c r="B404" s="36">
        <f ca="1">SUMIFS(СВЦЭМ!$L$40:$L$759,СВЦЭМ!$A$40:$A$759,$A404,СВЦЭМ!$B$39:$B$758,B$401)+'СЕТ СН'!$F$13</f>
        <v>0</v>
      </c>
      <c r="C404" s="36">
        <f ca="1">SUMIFS(СВЦЭМ!$L$40:$L$759,СВЦЭМ!$A$40:$A$759,$A404,СВЦЭМ!$B$39:$B$758,C$401)+'СЕТ СН'!$F$13</f>
        <v>0</v>
      </c>
      <c r="D404" s="36">
        <f ca="1">SUMIFS(СВЦЭМ!$L$40:$L$759,СВЦЭМ!$A$40:$A$759,$A404,СВЦЭМ!$B$39:$B$758,D$401)+'СЕТ СН'!$F$13</f>
        <v>0</v>
      </c>
      <c r="E404" s="36">
        <f ca="1">SUMIFS(СВЦЭМ!$L$40:$L$759,СВЦЭМ!$A$40:$A$759,$A404,СВЦЭМ!$B$39:$B$758,E$401)+'СЕТ СН'!$F$13</f>
        <v>0</v>
      </c>
      <c r="F404" s="36">
        <f ca="1">SUMIFS(СВЦЭМ!$L$40:$L$759,СВЦЭМ!$A$40:$A$759,$A404,СВЦЭМ!$B$39:$B$758,F$401)+'СЕТ СН'!$F$13</f>
        <v>0</v>
      </c>
      <c r="G404" s="36">
        <f ca="1">SUMIFS(СВЦЭМ!$L$40:$L$759,СВЦЭМ!$A$40:$A$759,$A404,СВЦЭМ!$B$39:$B$758,G$401)+'СЕТ СН'!$F$13</f>
        <v>0</v>
      </c>
      <c r="H404" s="36">
        <f ca="1">SUMIFS(СВЦЭМ!$L$40:$L$759,СВЦЭМ!$A$40:$A$759,$A404,СВЦЭМ!$B$39:$B$758,H$401)+'СЕТ СН'!$F$13</f>
        <v>0</v>
      </c>
      <c r="I404" s="36">
        <f ca="1">SUMIFS(СВЦЭМ!$L$40:$L$759,СВЦЭМ!$A$40:$A$759,$A404,СВЦЭМ!$B$39:$B$758,I$401)+'СЕТ СН'!$F$13</f>
        <v>0</v>
      </c>
      <c r="J404" s="36">
        <f ca="1">SUMIFS(СВЦЭМ!$L$40:$L$759,СВЦЭМ!$A$40:$A$759,$A404,СВЦЭМ!$B$39:$B$758,J$401)+'СЕТ СН'!$F$13</f>
        <v>0</v>
      </c>
      <c r="K404" s="36">
        <f ca="1">SUMIFS(СВЦЭМ!$L$40:$L$759,СВЦЭМ!$A$40:$A$759,$A404,СВЦЭМ!$B$39:$B$758,K$401)+'СЕТ СН'!$F$13</f>
        <v>0</v>
      </c>
      <c r="L404" s="36">
        <f ca="1">SUMIFS(СВЦЭМ!$L$40:$L$759,СВЦЭМ!$A$40:$A$759,$A404,СВЦЭМ!$B$39:$B$758,L$401)+'СЕТ СН'!$F$13</f>
        <v>0</v>
      </c>
      <c r="M404" s="36">
        <f ca="1">SUMIFS(СВЦЭМ!$L$40:$L$759,СВЦЭМ!$A$40:$A$759,$A404,СВЦЭМ!$B$39:$B$758,M$401)+'СЕТ СН'!$F$13</f>
        <v>0</v>
      </c>
      <c r="N404" s="36">
        <f ca="1">SUMIFS(СВЦЭМ!$L$40:$L$759,СВЦЭМ!$A$40:$A$759,$A404,СВЦЭМ!$B$39:$B$758,N$401)+'СЕТ СН'!$F$13</f>
        <v>0</v>
      </c>
      <c r="O404" s="36">
        <f ca="1">SUMIFS(СВЦЭМ!$L$40:$L$759,СВЦЭМ!$A$40:$A$759,$A404,СВЦЭМ!$B$39:$B$758,O$401)+'СЕТ СН'!$F$13</f>
        <v>0</v>
      </c>
      <c r="P404" s="36">
        <f ca="1">SUMIFS(СВЦЭМ!$L$40:$L$759,СВЦЭМ!$A$40:$A$759,$A404,СВЦЭМ!$B$39:$B$758,P$401)+'СЕТ СН'!$F$13</f>
        <v>0</v>
      </c>
      <c r="Q404" s="36">
        <f ca="1">SUMIFS(СВЦЭМ!$L$40:$L$759,СВЦЭМ!$A$40:$A$759,$A404,СВЦЭМ!$B$39:$B$758,Q$401)+'СЕТ СН'!$F$13</f>
        <v>0</v>
      </c>
      <c r="R404" s="36">
        <f ca="1">SUMIFS(СВЦЭМ!$L$40:$L$759,СВЦЭМ!$A$40:$A$759,$A404,СВЦЭМ!$B$39:$B$758,R$401)+'СЕТ СН'!$F$13</f>
        <v>0</v>
      </c>
      <c r="S404" s="36">
        <f ca="1">SUMIFS(СВЦЭМ!$L$40:$L$759,СВЦЭМ!$A$40:$A$759,$A404,СВЦЭМ!$B$39:$B$758,S$401)+'СЕТ СН'!$F$13</f>
        <v>0</v>
      </c>
      <c r="T404" s="36">
        <f ca="1">SUMIFS(СВЦЭМ!$L$40:$L$759,СВЦЭМ!$A$40:$A$759,$A404,СВЦЭМ!$B$39:$B$758,T$401)+'СЕТ СН'!$F$13</f>
        <v>0</v>
      </c>
      <c r="U404" s="36">
        <f ca="1">SUMIFS(СВЦЭМ!$L$40:$L$759,СВЦЭМ!$A$40:$A$759,$A404,СВЦЭМ!$B$39:$B$758,U$401)+'СЕТ СН'!$F$13</f>
        <v>0</v>
      </c>
      <c r="V404" s="36">
        <f ca="1">SUMIFS(СВЦЭМ!$L$40:$L$759,СВЦЭМ!$A$40:$A$759,$A404,СВЦЭМ!$B$39:$B$758,V$401)+'СЕТ СН'!$F$13</f>
        <v>0</v>
      </c>
      <c r="W404" s="36">
        <f ca="1">SUMIFS(СВЦЭМ!$L$40:$L$759,СВЦЭМ!$A$40:$A$759,$A404,СВЦЭМ!$B$39:$B$758,W$401)+'СЕТ СН'!$F$13</f>
        <v>0</v>
      </c>
      <c r="X404" s="36">
        <f ca="1">SUMIFS(СВЦЭМ!$L$40:$L$759,СВЦЭМ!$A$40:$A$759,$A404,СВЦЭМ!$B$39:$B$758,X$401)+'СЕТ СН'!$F$13</f>
        <v>0</v>
      </c>
      <c r="Y404" s="36">
        <f ca="1">SUMIFS(СВЦЭМ!$L$40:$L$759,СВЦЭМ!$A$40:$A$759,$A404,СВЦЭМ!$B$39:$B$758,Y$401)+'СЕТ СН'!$F$13</f>
        <v>0</v>
      </c>
    </row>
    <row r="405" spans="1:27" ht="15.75" hidden="1" x14ac:dyDescent="0.2">
      <c r="A405" s="35">
        <f t="shared" si="11"/>
        <v>45386</v>
      </c>
      <c r="B405" s="36">
        <f ca="1">SUMIFS(СВЦЭМ!$L$40:$L$759,СВЦЭМ!$A$40:$A$759,$A405,СВЦЭМ!$B$39:$B$758,B$401)+'СЕТ СН'!$F$13</f>
        <v>0</v>
      </c>
      <c r="C405" s="36">
        <f ca="1">SUMIFS(СВЦЭМ!$L$40:$L$759,СВЦЭМ!$A$40:$A$759,$A405,СВЦЭМ!$B$39:$B$758,C$401)+'СЕТ СН'!$F$13</f>
        <v>0</v>
      </c>
      <c r="D405" s="36">
        <f ca="1">SUMIFS(СВЦЭМ!$L$40:$L$759,СВЦЭМ!$A$40:$A$759,$A405,СВЦЭМ!$B$39:$B$758,D$401)+'СЕТ СН'!$F$13</f>
        <v>0</v>
      </c>
      <c r="E405" s="36">
        <f ca="1">SUMIFS(СВЦЭМ!$L$40:$L$759,СВЦЭМ!$A$40:$A$759,$A405,СВЦЭМ!$B$39:$B$758,E$401)+'СЕТ СН'!$F$13</f>
        <v>0</v>
      </c>
      <c r="F405" s="36">
        <f ca="1">SUMIFS(СВЦЭМ!$L$40:$L$759,СВЦЭМ!$A$40:$A$759,$A405,СВЦЭМ!$B$39:$B$758,F$401)+'СЕТ СН'!$F$13</f>
        <v>0</v>
      </c>
      <c r="G405" s="36">
        <f ca="1">SUMIFS(СВЦЭМ!$L$40:$L$759,СВЦЭМ!$A$40:$A$759,$A405,СВЦЭМ!$B$39:$B$758,G$401)+'СЕТ СН'!$F$13</f>
        <v>0</v>
      </c>
      <c r="H405" s="36">
        <f ca="1">SUMIFS(СВЦЭМ!$L$40:$L$759,СВЦЭМ!$A$40:$A$759,$A405,СВЦЭМ!$B$39:$B$758,H$401)+'СЕТ СН'!$F$13</f>
        <v>0</v>
      </c>
      <c r="I405" s="36">
        <f ca="1">SUMIFS(СВЦЭМ!$L$40:$L$759,СВЦЭМ!$A$40:$A$759,$A405,СВЦЭМ!$B$39:$B$758,I$401)+'СЕТ СН'!$F$13</f>
        <v>0</v>
      </c>
      <c r="J405" s="36">
        <f ca="1">SUMIFS(СВЦЭМ!$L$40:$L$759,СВЦЭМ!$A$40:$A$759,$A405,СВЦЭМ!$B$39:$B$758,J$401)+'СЕТ СН'!$F$13</f>
        <v>0</v>
      </c>
      <c r="K405" s="36">
        <f ca="1">SUMIFS(СВЦЭМ!$L$40:$L$759,СВЦЭМ!$A$40:$A$759,$A405,СВЦЭМ!$B$39:$B$758,K$401)+'СЕТ СН'!$F$13</f>
        <v>0</v>
      </c>
      <c r="L405" s="36">
        <f ca="1">SUMIFS(СВЦЭМ!$L$40:$L$759,СВЦЭМ!$A$40:$A$759,$A405,СВЦЭМ!$B$39:$B$758,L$401)+'СЕТ СН'!$F$13</f>
        <v>0</v>
      </c>
      <c r="M405" s="36">
        <f ca="1">SUMIFS(СВЦЭМ!$L$40:$L$759,СВЦЭМ!$A$40:$A$759,$A405,СВЦЭМ!$B$39:$B$758,M$401)+'СЕТ СН'!$F$13</f>
        <v>0</v>
      </c>
      <c r="N405" s="36">
        <f ca="1">SUMIFS(СВЦЭМ!$L$40:$L$759,СВЦЭМ!$A$40:$A$759,$A405,СВЦЭМ!$B$39:$B$758,N$401)+'СЕТ СН'!$F$13</f>
        <v>0</v>
      </c>
      <c r="O405" s="36">
        <f ca="1">SUMIFS(СВЦЭМ!$L$40:$L$759,СВЦЭМ!$A$40:$A$759,$A405,СВЦЭМ!$B$39:$B$758,O$401)+'СЕТ СН'!$F$13</f>
        <v>0</v>
      </c>
      <c r="P405" s="36">
        <f ca="1">SUMIFS(СВЦЭМ!$L$40:$L$759,СВЦЭМ!$A$40:$A$759,$A405,СВЦЭМ!$B$39:$B$758,P$401)+'СЕТ СН'!$F$13</f>
        <v>0</v>
      </c>
      <c r="Q405" s="36">
        <f ca="1">SUMIFS(СВЦЭМ!$L$40:$L$759,СВЦЭМ!$A$40:$A$759,$A405,СВЦЭМ!$B$39:$B$758,Q$401)+'СЕТ СН'!$F$13</f>
        <v>0</v>
      </c>
      <c r="R405" s="36">
        <f ca="1">SUMIFS(СВЦЭМ!$L$40:$L$759,СВЦЭМ!$A$40:$A$759,$A405,СВЦЭМ!$B$39:$B$758,R$401)+'СЕТ СН'!$F$13</f>
        <v>0</v>
      </c>
      <c r="S405" s="36">
        <f ca="1">SUMIFS(СВЦЭМ!$L$40:$L$759,СВЦЭМ!$A$40:$A$759,$A405,СВЦЭМ!$B$39:$B$758,S$401)+'СЕТ СН'!$F$13</f>
        <v>0</v>
      </c>
      <c r="T405" s="36">
        <f ca="1">SUMIFS(СВЦЭМ!$L$40:$L$759,СВЦЭМ!$A$40:$A$759,$A405,СВЦЭМ!$B$39:$B$758,T$401)+'СЕТ СН'!$F$13</f>
        <v>0</v>
      </c>
      <c r="U405" s="36">
        <f ca="1">SUMIFS(СВЦЭМ!$L$40:$L$759,СВЦЭМ!$A$40:$A$759,$A405,СВЦЭМ!$B$39:$B$758,U$401)+'СЕТ СН'!$F$13</f>
        <v>0</v>
      </c>
      <c r="V405" s="36">
        <f ca="1">SUMIFS(СВЦЭМ!$L$40:$L$759,СВЦЭМ!$A$40:$A$759,$A405,СВЦЭМ!$B$39:$B$758,V$401)+'СЕТ СН'!$F$13</f>
        <v>0</v>
      </c>
      <c r="W405" s="36">
        <f ca="1">SUMIFS(СВЦЭМ!$L$40:$L$759,СВЦЭМ!$A$40:$A$759,$A405,СВЦЭМ!$B$39:$B$758,W$401)+'СЕТ СН'!$F$13</f>
        <v>0</v>
      </c>
      <c r="X405" s="36">
        <f ca="1">SUMIFS(СВЦЭМ!$L$40:$L$759,СВЦЭМ!$A$40:$A$759,$A405,СВЦЭМ!$B$39:$B$758,X$401)+'СЕТ СН'!$F$13</f>
        <v>0</v>
      </c>
      <c r="Y405" s="36">
        <f ca="1">SUMIFS(СВЦЭМ!$L$40:$L$759,СВЦЭМ!$A$40:$A$759,$A405,СВЦЭМ!$B$39:$B$758,Y$401)+'СЕТ СН'!$F$13</f>
        <v>0</v>
      </c>
    </row>
    <row r="406" spans="1:27" ht="15.75" hidden="1" x14ac:dyDescent="0.2">
      <c r="A406" s="35">
        <f t="shared" si="11"/>
        <v>45387</v>
      </c>
      <c r="B406" s="36">
        <f ca="1">SUMIFS(СВЦЭМ!$L$40:$L$759,СВЦЭМ!$A$40:$A$759,$A406,СВЦЭМ!$B$39:$B$758,B$401)+'СЕТ СН'!$F$13</f>
        <v>0</v>
      </c>
      <c r="C406" s="36">
        <f ca="1">SUMIFS(СВЦЭМ!$L$40:$L$759,СВЦЭМ!$A$40:$A$759,$A406,СВЦЭМ!$B$39:$B$758,C$401)+'СЕТ СН'!$F$13</f>
        <v>0</v>
      </c>
      <c r="D406" s="36">
        <f ca="1">SUMIFS(СВЦЭМ!$L$40:$L$759,СВЦЭМ!$A$40:$A$759,$A406,СВЦЭМ!$B$39:$B$758,D$401)+'СЕТ СН'!$F$13</f>
        <v>0</v>
      </c>
      <c r="E406" s="36">
        <f ca="1">SUMIFS(СВЦЭМ!$L$40:$L$759,СВЦЭМ!$A$40:$A$759,$A406,СВЦЭМ!$B$39:$B$758,E$401)+'СЕТ СН'!$F$13</f>
        <v>0</v>
      </c>
      <c r="F406" s="36">
        <f ca="1">SUMIFS(СВЦЭМ!$L$40:$L$759,СВЦЭМ!$A$40:$A$759,$A406,СВЦЭМ!$B$39:$B$758,F$401)+'СЕТ СН'!$F$13</f>
        <v>0</v>
      </c>
      <c r="G406" s="36">
        <f ca="1">SUMIFS(СВЦЭМ!$L$40:$L$759,СВЦЭМ!$A$40:$A$759,$A406,СВЦЭМ!$B$39:$B$758,G$401)+'СЕТ СН'!$F$13</f>
        <v>0</v>
      </c>
      <c r="H406" s="36">
        <f ca="1">SUMIFS(СВЦЭМ!$L$40:$L$759,СВЦЭМ!$A$40:$A$759,$A406,СВЦЭМ!$B$39:$B$758,H$401)+'СЕТ СН'!$F$13</f>
        <v>0</v>
      </c>
      <c r="I406" s="36">
        <f ca="1">SUMIFS(СВЦЭМ!$L$40:$L$759,СВЦЭМ!$A$40:$A$759,$A406,СВЦЭМ!$B$39:$B$758,I$401)+'СЕТ СН'!$F$13</f>
        <v>0</v>
      </c>
      <c r="J406" s="36">
        <f ca="1">SUMIFS(СВЦЭМ!$L$40:$L$759,СВЦЭМ!$A$40:$A$759,$A406,СВЦЭМ!$B$39:$B$758,J$401)+'СЕТ СН'!$F$13</f>
        <v>0</v>
      </c>
      <c r="K406" s="36">
        <f ca="1">SUMIFS(СВЦЭМ!$L$40:$L$759,СВЦЭМ!$A$40:$A$759,$A406,СВЦЭМ!$B$39:$B$758,K$401)+'СЕТ СН'!$F$13</f>
        <v>0</v>
      </c>
      <c r="L406" s="36">
        <f ca="1">SUMIFS(СВЦЭМ!$L$40:$L$759,СВЦЭМ!$A$40:$A$759,$A406,СВЦЭМ!$B$39:$B$758,L$401)+'СЕТ СН'!$F$13</f>
        <v>0</v>
      </c>
      <c r="M406" s="36">
        <f ca="1">SUMIFS(СВЦЭМ!$L$40:$L$759,СВЦЭМ!$A$40:$A$759,$A406,СВЦЭМ!$B$39:$B$758,M$401)+'СЕТ СН'!$F$13</f>
        <v>0</v>
      </c>
      <c r="N406" s="36">
        <f ca="1">SUMIFS(СВЦЭМ!$L$40:$L$759,СВЦЭМ!$A$40:$A$759,$A406,СВЦЭМ!$B$39:$B$758,N$401)+'СЕТ СН'!$F$13</f>
        <v>0</v>
      </c>
      <c r="O406" s="36">
        <f ca="1">SUMIFS(СВЦЭМ!$L$40:$L$759,СВЦЭМ!$A$40:$A$759,$A406,СВЦЭМ!$B$39:$B$758,O$401)+'СЕТ СН'!$F$13</f>
        <v>0</v>
      </c>
      <c r="P406" s="36">
        <f ca="1">SUMIFS(СВЦЭМ!$L$40:$L$759,СВЦЭМ!$A$40:$A$759,$A406,СВЦЭМ!$B$39:$B$758,P$401)+'СЕТ СН'!$F$13</f>
        <v>0</v>
      </c>
      <c r="Q406" s="36">
        <f ca="1">SUMIFS(СВЦЭМ!$L$40:$L$759,СВЦЭМ!$A$40:$A$759,$A406,СВЦЭМ!$B$39:$B$758,Q$401)+'СЕТ СН'!$F$13</f>
        <v>0</v>
      </c>
      <c r="R406" s="36">
        <f ca="1">SUMIFS(СВЦЭМ!$L$40:$L$759,СВЦЭМ!$A$40:$A$759,$A406,СВЦЭМ!$B$39:$B$758,R$401)+'СЕТ СН'!$F$13</f>
        <v>0</v>
      </c>
      <c r="S406" s="36">
        <f ca="1">SUMIFS(СВЦЭМ!$L$40:$L$759,СВЦЭМ!$A$40:$A$759,$A406,СВЦЭМ!$B$39:$B$758,S$401)+'СЕТ СН'!$F$13</f>
        <v>0</v>
      </c>
      <c r="T406" s="36">
        <f ca="1">SUMIFS(СВЦЭМ!$L$40:$L$759,СВЦЭМ!$A$40:$A$759,$A406,СВЦЭМ!$B$39:$B$758,T$401)+'СЕТ СН'!$F$13</f>
        <v>0</v>
      </c>
      <c r="U406" s="36">
        <f ca="1">SUMIFS(СВЦЭМ!$L$40:$L$759,СВЦЭМ!$A$40:$A$759,$A406,СВЦЭМ!$B$39:$B$758,U$401)+'СЕТ СН'!$F$13</f>
        <v>0</v>
      </c>
      <c r="V406" s="36">
        <f ca="1">SUMIFS(СВЦЭМ!$L$40:$L$759,СВЦЭМ!$A$40:$A$759,$A406,СВЦЭМ!$B$39:$B$758,V$401)+'СЕТ СН'!$F$13</f>
        <v>0</v>
      </c>
      <c r="W406" s="36">
        <f ca="1">SUMIFS(СВЦЭМ!$L$40:$L$759,СВЦЭМ!$A$40:$A$759,$A406,СВЦЭМ!$B$39:$B$758,W$401)+'СЕТ СН'!$F$13</f>
        <v>0</v>
      </c>
      <c r="X406" s="36">
        <f ca="1">SUMIFS(СВЦЭМ!$L$40:$L$759,СВЦЭМ!$A$40:$A$759,$A406,СВЦЭМ!$B$39:$B$758,X$401)+'СЕТ СН'!$F$13</f>
        <v>0</v>
      </c>
      <c r="Y406" s="36">
        <f ca="1">SUMIFS(СВЦЭМ!$L$40:$L$759,СВЦЭМ!$A$40:$A$759,$A406,СВЦЭМ!$B$39:$B$758,Y$401)+'СЕТ СН'!$F$13</f>
        <v>0</v>
      </c>
    </row>
    <row r="407" spans="1:27" ht="15.75" hidden="1" x14ac:dyDescent="0.2">
      <c r="A407" s="35">
        <f t="shared" si="11"/>
        <v>45388</v>
      </c>
      <c r="B407" s="36">
        <f ca="1">SUMIFS(СВЦЭМ!$L$40:$L$759,СВЦЭМ!$A$40:$A$759,$A407,СВЦЭМ!$B$39:$B$758,B$401)+'СЕТ СН'!$F$13</f>
        <v>0</v>
      </c>
      <c r="C407" s="36">
        <f ca="1">SUMIFS(СВЦЭМ!$L$40:$L$759,СВЦЭМ!$A$40:$A$759,$A407,СВЦЭМ!$B$39:$B$758,C$401)+'СЕТ СН'!$F$13</f>
        <v>0</v>
      </c>
      <c r="D407" s="36">
        <f ca="1">SUMIFS(СВЦЭМ!$L$40:$L$759,СВЦЭМ!$A$40:$A$759,$A407,СВЦЭМ!$B$39:$B$758,D$401)+'СЕТ СН'!$F$13</f>
        <v>0</v>
      </c>
      <c r="E407" s="36">
        <f ca="1">SUMIFS(СВЦЭМ!$L$40:$L$759,СВЦЭМ!$A$40:$A$759,$A407,СВЦЭМ!$B$39:$B$758,E$401)+'СЕТ СН'!$F$13</f>
        <v>0</v>
      </c>
      <c r="F407" s="36">
        <f ca="1">SUMIFS(СВЦЭМ!$L$40:$L$759,СВЦЭМ!$A$40:$A$759,$A407,СВЦЭМ!$B$39:$B$758,F$401)+'СЕТ СН'!$F$13</f>
        <v>0</v>
      </c>
      <c r="G407" s="36">
        <f ca="1">SUMIFS(СВЦЭМ!$L$40:$L$759,СВЦЭМ!$A$40:$A$759,$A407,СВЦЭМ!$B$39:$B$758,G$401)+'СЕТ СН'!$F$13</f>
        <v>0</v>
      </c>
      <c r="H407" s="36">
        <f ca="1">SUMIFS(СВЦЭМ!$L$40:$L$759,СВЦЭМ!$A$40:$A$759,$A407,СВЦЭМ!$B$39:$B$758,H$401)+'СЕТ СН'!$F$13</f>
        <v>0</v>
      </c>
      <c r="I407" s="36">
        <f ca="1">SUMIFS(СВЦЭМ!$L$40:$L$759,СВЦЭМ!$A$40:$A$759,$A407,СВЦЭМ!$B$39:$B$758,I$401)+'СЕТ СН'!$F$13</f>
        <v>0</v>
      </c>
      <c r="J407" s="36">
        <f ca="1">SUMIFS(СВЦЭМ!$L$40:$L$759,СВЦЭМ!$A$40:$A$759,$A407,СВЦЭМ!$B$39:$B$758,J$401)+'СЕТ СН'!$F$13</f>
        <v>0</v>
      </c>
      <c r="K407" s="36">
        <f ca="1">SUMIFS(СВЦЭМ!$L$40:$L$759,СВЦЭМ!$A$40:$A$759,$A407,СВЦЭМ!$B$39:$B$758,K$401)+'СЕТ СН'!$F$13</f>
        <v>0</v>
      </c>
      <c r="L407" s="36">
        <f ca="1">SUMIFS(СВЦЭМ!$L$40:$L$759,СВЦЭМ!$A$40:$A$759,$A407,СВЦЭМ!$B$39:$B$758,L$401)+'СЕТ СН'!$F$13</f>
        <v>0</v>
      </c>
      <c r="M407" s="36">
        <f ca="1">SUMIFS(СВЦЭМ!$L$40:$L$759,СВЦЭМ!$A$40:$A$759,$A407,СВЦЭМ!$B$39:$B$758,M$401)+'СЕТ СН'!$F$13</f>
        <v>0</v>
      </c>
      <c r="N407" s="36">
        <f ca="1">SUMIFS(СВЦЭМ!$L$40:$L$759,СВЦЭМ!$A$40:$A$759,$A407,СВЦЭМ!$B$39:$B$758,N$401)+'СЕТ СН'!$F$13</f>
        <v>0</v>
      </c>
      <c r="O407" s="36">
        <f ca="1">SUMIFS(СВЦЭМ!$L$40:$L$759,СВЦЭМ!$A$40:$A$759,$A407,СВЦЭМ!$B$39:$B$758,O$401)+'СЕТ СН'!$F$13</f>
        <v>0</v>
      </c>
      <c r="P407" s="36">
        <f ca="1">SUMIFS(СВЦЭМ!$L$40:$L$759,СВЦЭМ!$A$40:$A$759,$A407,СВЦЭМ!$B$39:$B$758,P$401)+'СЕТ СН'!$F$13</f>
        <v>0</v>
      </c>
      <c r="Q407" s="36">
        <f ca="1">SUMIFS(СВЦЭМ!$L$40:$L$759,СВЦЭМ!$A$40:$A$759,$A407,СВЦЭМ!$B$39:$B$758,Q$401)+'СЕТ СН'!$F$13</f>
        <v>0</v>
      </c>
      <c r="R407" s="36">
        <f ca="1">SUMIFS(СВЦЭМ!$L$40:$L$759,СВЦЭМ!$A$40:$A$759,$A407,СВЦЭМ!$B$39:$B$758,R$401)+'СЕТ СН'!$F$13</f>
        <v>0</v>
      </c>
      <c r="S407" s="36">
        <f ca="1">SUMIFS(СВЦЭМ!$L$40:$L$759,СВЦЭМ!$A$40:$A$759,$A407,СВЦЭМ!$B$39:$B$758,S$401)+'СЕТ СН'!$F$13</f>
        <v>0</v>
      </c>
      <c r="T407" s="36">
        <f ca="1">SUMIFS(СВЦЭМ!$L$40:$L$759,СВЦЭМ!$A$40:$A$759,$A407,СВЦЭМ!$B$39:$B$758,T$401)+'СЕТ СН'!$F$13</f>
        <v>0</v>
      </c>
      <c r="U407" s="36">
        <f ca="1">SUMIFS(СВЦЭМ!$L$40:$L$759,СВЦЭМ!$A$40:$A$759,$A407,СВЦЭМ!$B$39:$B$758,U$401)+'СЕТ СН'!$F$13</f>
        <v>0</v>
      </c>
      <c r="V407" s="36">
        <f ca="1">SUMIFS(СВЦЭМ!$L$40:$L$759,СВЦЭМ!$A$40:$A$759,$A407,СВЦЭМ!$B$39:$B$758,V$401)+'СЕТ СН'!$F$13</f>
        <v>0</v>
      </c>
      <c r="W407" s="36">
        <f ca="1">SUMIFS(СВЦЭМ!$L$40:$L$759,СВЦЭМ!$A$40:$A$759,$A407,СВЦЭМ!$B$39:$B$758,W$401)+'СЕТ СН'!$F$13</f>
        <v>0</v>
      </c>
      <c r="X407" s="36">
        <f ca="1">SUMIFS(СВЦЭМ!$L$40:$L$759,СВЦЭМ!$A$40:$A$759,$A407,СВЦЭМ!$B$39:$B$758,X$401)+'СЕТ СН'!$F$13</f>
        <v>0</v>
      </c>
      <c r="Y407" s="36">
        <f ca="1">SUMIFS(СВЦЭМ!$L$40:$L$759,СВЦЭМ!$A$40:$A$759,$A407,СВЦЭМ!$B$39:$B$758,Y$401)+'СЕТ СН'!$F$13</f>
        <v>0</v>
      </c>
    </row>
    <row r="408" spans="1:27" ht="15.75" hidden="1" x14ac:dyDescent="0.2">
      <c r="A408" s="35">
        <f t="shared" si="11"/>
        <v>45389</v>
      </c>
      <c r="B408" s="36">
        <f ca="1">SUMIFS(СВЦЭМ!$L$40:$L$759,СВЦЭМ!$A$40:$A$759,$A408,СВЦЭМ!$B$39:$B$758,B$401)+'СЕТ СН'!$F$13</f>
        <v>0</v>
      </c>
      <c r="C408" s="36">
        <f ca="1">SUMIFS(СВЦЭМ!$L$40:$L$759,СВЦЭМ!$A$40:$A$759,$A408,СВЦЭМ!$B$39:$B$758,C$401)+'СЕТ СН'!$F$13</f>
        <v>0</v>
      </c>
      <c r="D408" s="36">
        <f ca="1">SUMIFS(СВЦЭМ!$L$40:$L$759,СВЦЭМ!$A$40:$A$759,$A408,СВЦЭМ!$B$39:$B$758,D$401)+'СЕТ СН'!$F$13</f>
        <v>0</v>
      </c>
      <c r="E408" s="36">
        <f ca="1">SUMIFS(СВЦЭМ!$L$40:$L$759,СВЦЭМ!$A$40:$A$759,$A408,СВЦЭМ!$B$39:$B$758,E$401)+'СЕТ СН'!$F$13</f>
        <v>0</v>
      </c>
      <c r="F408" s="36">
        <f ca="1">SUMIFS(СВЦЭМ!$L$40:$L$759,СВЦЭМ!$A$40:$A$759,$A408,СВЦЭМ!$B$39:$B$758,F$401)+'СЕТ СН'!$F$13</f>
        <v>0</v>
      </c>
      <c r="G408" s="36">
        <f ca="1">SUMIFS(СВЦЭМ!$L$40:$L$759,СВЦЭМ!$A$40:$A$759,$A408,СВЦЭМ!$B$39:$B$758,G$401)+'СЕТ СН'!$F$13</f>
        <v>0</v>
      </c>
      <c r="H408" s="36">
        <f ca="1">SUMIFS(СВЦЭМ!$L$40:$L$759,СВЦЭМ!$A$40:$A$759,$A408,СВЦЭМ!$B$39:$B$758,H$401)+'СЕТ СН'!$F$13</f>
        <v>0</v>
      </c>
      <c r="I408" s="36">
        <f ca="1">SUMIFS(СВЦЭМ!$L$40:$L$759,СВЦЭМ!$A$40:$A$759,$A408,СВЦЭМ!$B$39:$B$758,I$401)+'СЕТ СН'!$F$13</f>
        <v>0</v>
      </c>
      <c r="J408" s="36">
        <f ca="1">SUMIFS(СВЦЭМ!$L$40:$L$759,СВЦЭМ!$A$40:$A$759,$A408,СВЦЭМ!$B$39:$B$758,J$401)+'СЕТ СН'!$F$13</f>
        <v>0</v>
      </c>
      <c r="K408" s="36">
        <f ca="1">SUMIFS(СВЦЭМ!$L$40:$L$759,СВЦЭМ!$A$40:$A$759,$A408,СВЦЭМ!$B$39:$B$758,K$401)+'СЕТ СН'!$F$13</f>
        <v>0</v>
      </c>
      <c r="L408" s="36">
        <f ca="1">SUMIFS(СВЦЭМ!$L$40:$L$759,СВЦЭМ!$A$40:$A$759,$A408,СВЦЭМ!$B$39:$B$758,L$401)+'СЕТ СН'!$F$13</f>
        <v>0</v>
      </c>
      <c r="M408" s="36">
        <f ca="1">SUMIFS(СВЦЭМ!$L$40:$L$759,СВЦЭМ!$A$40:$A$759,$A408,СВЦЭМ!$B$39:$B$758,M$401)+'СЕТ СН'!$F$13</f>
        <v>0</v>
      </c>
      <c r="N408" s="36">
        <f ca="1">SUMIFS(СВЦЭМ!$L$40:$L$759,СВЦЭМ!$A$40:$A$759,$A408,СВЦЭМ!$B$39:$B$758,N$401)+'СЕТ СН'!$F$13</f>
        <v>0</v>
      </c>
      <c r="O408" s="36">
        <f ca="1">SUMIFS(СВЦЭМ!$L$40:$L$759,СВЦЭМ!$A$40:$A$759,$A408,СВЦЭМ!$B$39:$B$758,O$401)+'СЕТ СН'!$F$13</f>
        <v>0</v>
      </c>
      <c r="P408" s="36">
        <f ca="1">SUMIFS(СВЦЭМ!$L$40:$L$759,СВЦЭМ!$A$40:$A$759,$A408,СВЦЭМ!$B$39:$B$758,P$401)+'СЕТ СН'!$F$13</f>
        <v>0</v>
      </c>
      <c r="Q408" s="36">
        <f ca="1">SUMIFS(СВЦЭМ!$L$40:$L$759,СВЦЭМ!$A$40:$A$759,$A408,СВЦЭМ!$B$39:$B$758,Q$401)+'СЕТ СН'!$F$13</f>
        <v>0</v>
      </c>
      <c r="R408" s="36">
        <f ca="1">SUMIFS(СВЦЭМ!$L$40:$L$759,СВЦЭМ!$A$40:$A$759,$A408,СВЦЭМ!$B$39:$B$758,R$401)+'СЕТ СН'!$F$13</f>
        <v>0</v>
      </c>
      <c r="S408" s="36">
        <f ca="1">SUMIFS(СВЦЭМ!$L$40:$L$759,СВЦЭМ!$A$40:$A$759,$A408,СВЦЭМ!$B$39:$B$758,S$401)+'СЕТ СН'!$F$13</f>
        <v>0</v>
      </c>
      <c r="T408" s="36">
        <f ca="1">SUMIFS(СВЦЭМ!$L$40:$L$759,СВЦЭМ!$A$40:$A$759,$A408,СВЦЭМ!$B$39:$B$758,T$401)+'СЕТ СН'!$F$13</f>
        <v>0</v>
      </c>
      <c r="U408" s="36">
        <f ca="1">SUMIFS(СВЦЭМ!$L$40:$L$759,СВЦЭМ!$A$40:$A$759,$A408,СВЦЭМ!$B$39:$B$758,U$401)+'СЕТ СН'!$F$13</f>
        <v>0</v>
      </c>
      <c r="V408" s="36">
        <f ca="1">SUMIFS(СВЦЭМ!$L$40:$L$759,СВЦЭМ!$A$40:$A$759,$A408,СВЦЭМ!$B$39:$B$758,V$401)+'СЕТ СН'!$F$13</f>
        <v>0</v>
      </c>
      <c r="W408" s="36">
        <f ca="1">SUMIFS(СВЦЭМ!$L$40:$L$759,СВЦЭМ!$A$40:$A$759,$A408,СВЦЭМ!$B$39:$B$758,W$401)+'СЕТ СН'!$F$13</f>
        <v>0</v>
      </c>
      <c r="X408" s="36">
        <f ca="1">SUMIFS(СВЦЭМ!$L$40:$L$759,СВЦЭМ!$A$40:$A$759,$A408,СВЦЭМ!$B$39:$B$758,X$401)+'СЕТ СН'!$F$13</f>
        <v>0</v>
      </c>
      <c r="Y408" s="36">
        <f ca="1">SUMIFS(СВЦЭМ!$L$40:$L$759,СВЦЭМ!$A$40:$A$759,$A408,СВЦЭМ!$B$39:$B$758,Y$401)+'СЕТ СН'!$F$13</f>
        <v>0</v>
      </c>
    </row>
    <row r="409" spans="1:27" ht="15.75" hidden="1" x14ac:dyDescent="0.2">
      <c r="A409" s="35">
        <f t="shared" si="11"/>
        <v>45390</v>
      </c>
      <c r="B409" s="36">
        <f ca="1">SUMIFS(СВЦЭМ!$L$40:$L$759,СВЦЭМ!$A$40:$A$759,$A409,СВЦЭМ!$B$39:$B$758,B$401)+'СЕТ СН'!$F$13</f>
        <v>0</v>
      </c>
      <c r="C409" s="36">
        <f ca="1">SUMIFS(СВЦЭМ!$L$40:$L$759,СВЦЭМ!$A$40:$A$759,$A409,СВЦЭМ!$B$39:$B$758,C$401)+'СЕТ СН'!$F$13</f>
        <v>0</v>
      </c>
      <c r="D409" s="36">
        <f ca="1">SUMIFS(СВЦЭМ!$L$40:$L$759,СВЦЭМ!$A$40:$A$759,$A409,СВЦЭМ!$B$39:$B$758,D$401)+'СЕТ СН'!$F$13</f>
        <v>0</v>
      </c>
      <c r="E409" s="36">
        <f ca="1">SUMIFS(СВЦЭМ!$L$40:$L$759,СВЦЭМ!$A$40:$A$759,$A409,СВЦЭМ!$B$39:$B$758,E$401)+'СЕТ СН'!$F$13</f>
        <v>0</v>
      </c>
      <c r="F409" s="36">
        <f ca="1">SUMIFS(СВЦЭМ!$L$40:$L$759,СВЦЭМ!$A$40:$A$759,$A409,СВЦЭМ!$B$39:$B$758,F$401)+'СЕТ СН'!$F$13</f>
        <v>0</v>
      </c>
      <c r="G409" s="36">
        <f ca="1">SUMIFS(СВЦЭМ!$L$40:$L$759,СВЦЭМ!$A$40:$A$759,$A409,СВЦЭМ!$B$39:$B$758,G$401)+'СЕТ СН'!$F$13</f>
        <v>0</v>
      </c>
      <c r="H409" s="36">
        <f ca="1">SUMIFS(СВЦЭМ!$L$40:$L$759,СВЦЭМ!$A$40:$A$759,$A409,СВЦЭМ!$B$39:$B$758,H$401)+'СЕТ СН'!$F$13</f>
        <v>0</v>
      </c>
      <c r="I409" s="36">
        <f ca="1">SUMIFS(СВЦЭМ!$L$40:$L$759,СВЦЭМ!$A$40:$A$759,$A409,СВЦЭМ!$B$39:$B$758,I$401)+'СЕТ СН'!$F$13</f>
        <v>0</v>
      </c>
      <c r="J409" s="36">
        <f ca="1">SUMIFS(СВЦЭМ!$L$40:$L$759,СВЦЭМ!$A$40:$A$759,$A409,СВЦЭМ!$B$39:$B$758,J$401)+'СЕТ СН'!$F$13</f>
        <v>0</v>
      </c>
      <c r="K409" s="36">
        <f ca="1">SUMIFS(СВЦЭМ!$L$40:$L$759,СВЦЭМ!$A$40:$A$759,$A409,СВЦЭМ!$B$39:$B$758,K$401)+'СЕТ СН'!$F$13</f>
        <v>0</v>
      </c>
      <c r="L409" s="36">
        <f ca="1">SUMIFS(СВЦЭМ!$L$40:$L$759,СВЦЭМ!$A$40:$A$759,$A409,СВЦЭМ!$B$39:$B$758,L$401)+'СЕТ СН'!$F$13</f>
        <v>0</v>
      </c>
      <c r="M409" s="36">
        <f ca="1">SUMIFS(СВЦЭМ!$L$40:$L$759,СВЦЭМ!$A$40:$A$759,$A409,СВЦЭМ!$B$39:$B$758,M$401)+'СЕТ СН'!$F$13</f>
        <v>0</v>
      </c>
      <c r="N409" s="36">
        <f ca="1">SUMIFS(СВЦЭМ!$L$40:$L$759,СВЦЭМ!$A$40:$A$759,$A409,СВЦЭМ!$B$39:$B$758,N$401)+'СЕТ СН'!$F$13</f>
        <v>0</v>
      </c>
      <c r="O409" s="36">
        <f ca="1">SUMIFS(СВЦЭМ!$L$40:$L$759,СВЦЭМ!$A$40:$A$759,$A409,СВЦЭМ!$B$39:$B$758,O$401)+'СЕТ СН'!$F$13</f>
        <v>0</v>
      </c>
      <c r="P409" s="36">
        <f ca="1">SUMIFS(СВЦЭМ!$L$40:$L$759,СВЦЭМ!$A$40:$A$759,$A409,СВЦЭМ!$B$39:$B$758,P$401)+'СЕТ СН'!$F$13</f>
        <v>0</v>
      </c>
      <c r="Q409" s="36">
        <f ca="1">SUMIFS(СВЦЭМ!$L$40:$L$759,СВЦЭМ!$A$40:$A$759,$A409,СВЦЭМ!$B$39:$B$758,Q$401)+'СЕТ СН'!$F$13</f>
        <v>0</v>
      </c>
      <c r="R409" s="36">
        <f ca="1">SUMIFS(СВЦЭМ!$L$40:$L$759,СВЦЭМ!$A$40:$A$759,$A409,СВЦЭМ!$B$39:$B$758,R$401)+'СЕТ СН'!$F$13</f>
        <v>0</v>
      </c>
      <c r="S409" s="36">
        <f ca="1">SUMIFS(СВЦЭМ!$L$40:$L$759,СВЦЭМ!$A$40:$A$759,$A409,СВЦЭМ!$B$39:$B$758,S$401)+'СЕТ СН'!$F$13</f>
        <v>0</v>
      </c>
      <c r="T409" s="36">
        <f ca="1">SUMIFS(СВЦЭМ!$L$40:$L$759,СВЦЭМ!$A$40:$A$759,$A409,СВЦЭМ!$B$39:$B$758,T$401)+'СЕТ СН'!$F$13</f>
        <v>0</v>
      </c>
      <c r="U409" s="36">
        <f ca="1">SUMIFS(СВЦЭМ!$L$40:$L$759,СВЦЭМ!$A$40:$A$759,$A409,СВЦЭМ!$B$39:$B$758,U$401)+'СЕТ СН'!$F$13</f>
        <v>0</v>
      </c>
      <c r="V409" s="36">
        <f ca="1">SUMIFS(СВЦЭМ!$L$40:$L$759,СВЦЭМ!$A$40:$A$759,$A409,СВЦЭМ!$B$39:$B$758,V$401)+'СЕТ СН'!$F$13</f>
        <v>0</v>
      </c>
      <c r="W409" s="36">
        <f ca="1">SUMIFS(СВЦЭМ!$L$40:$L$759,СВЦЭМ!$A$40:$A$759,$A409,СВЦЭМ!$B$39:$B$758,W$401)+'СЕТ СН'!$F$13</f>
        <v>0</v>
      </c>
      <c r="X409" s="36">
        <f ca="1">SUMIFS(СВЦЭМ!$L$40:$L$759,СВЦЭМ!$A$40:$A$759,$A409,СВЦЭМ!$B$39:$B$758,X$401)+'СЕТ СН'!$F$13</f>
        <v>0</v>
      </c>
      <c r="Y409" s="36">
        <f ca="1">SUMIFS(СВЦЭМ!$L$40:$L$759,СВЦЭМ!$A$40:$A$759,$A409,СВЦЭМ!$B$39:$B$758,Y$401)+'СЕТ СН'!$F$13</f>
        <v>0</v>
      </c>
    </row>
    <row r="410" spans="1:27" ht="15.75" hidden="1" x14ac:dyDescent="0.2">
      <c r="A410" s="35">
        <f t="shared" si="11"/>
        <v>45391</v>
      </c>
      <c r="B410" s="36">
        <f ca="1">SUMIFS(СВЦЭМ!$L$40:$L$759,СВЦЭМ!$A$40:$A$759,$A410,СВЦЭМ!$B$39:$B$758,B$401)+'СЕТ СН'!$F$13</f>
        <v>0</v>
      </c>
      <c r="C410" s="36">
        <f ca="1">SUMIFS(СВЦЭМ!$L$40:$L$759,СВЦЭМ!$A$40:$A$759,$A410,СВЦЭМ!$B$39:$B$758,C$401)+'СЕТ СН'!$F$13</f>
        <v>0</v>
      </c>
      <c r="D410" s="36">
        <f ca="1">SUMIFS(СВЦЭМ!$L$40:$L$759,СВЦЭМ!$A$40:$A$759,$A410,СВЦЭМ!$B$39:$B$758,D$401)+'СЕТ СН'!$F$13</f>
        <v>0</v>
      </c>
      <c r="E410" s="36">
        <f ca="1">SUMIFS(СВЦЭМ!$L$40:$L$759,СВЦЭМ!$A$40:$A$759,$A410,СВЦЭМ!$B$39:$B$758,E$401)+'СЕТ СН'!$F$13</f>
        <v>0</v>
      </c>
      <c r="F410" s="36">
        <f ca="1">SUMIFS(СВЦЭМ!$L$40:$L$759,СВЦЭМ!$A$40:$A$759,$A410,СВЦЭМ!$B$39:$B$758,F$401)+'СЕТ СН'!$F$13</f>
        <v>0</v>
      </c>
      <c r="G410" s="36">
        <f ca="1">SUMIFS(СВЦЭМ!$L$40:$L$759,СВЦЭМ!$A$40:$A$759,$A410,СВЦЭМ!$B$39:$B$758,G$401)+'СЕТ СН'!$F$13</f>
        <v>0</v>
      </c>
      <c r="H410" s="36">
        <f ca="1">SUMIFS(СВЦЭМ!$L$40:$L$759,СВЦЭМ!$A$40:$A$759,$A410,СВЦЭМ!$B$39:$B$758,H$401)+'СЕТ СН'!$F$13</f>
        <v>0</v>
      </c>
      <c r="I410" s="36">
        <f ca="1">SUMIFS(СВЦЭМ!$L$40:$L$759,СВЦЭМ!$A$40:$A$759,$A410,СВЦЭМ!$B$39:$B$758,I$401)+'СЕТ СН'!$F$13</f>
        <v>0</v>
      </c>
      <c r="J410" s="36">
        <f ca="1">SUMIFS(СВЦЭМ!$L$40:$L$759,СВЦЭМ!$A$40:$A$759,$A410,СВЦЭМ!$B$39:$B$758,J$401)+'СЕТ СН'!$F$13</f>
        <v>0</v>
      </c>
      <c r="K410" s="36">
        <f ca="1">SUMIFS(СВЦЭМ!$L$40:$L$759,СВЦЭМ!$A$40:$A$759,$A410,СВЦЭМ!$B$39:$B$758,K$401)+'СЕТ СН'!$F$13</f>
        <v>0</v>
      </c>
      <c r="L410" s="36">
        <f ca="1">SUMIFS(СВЦЭМ!$L$40:$L$759,СВЦЭМ!$A$40:$A$759,$A410,СВЦЭМ!$B$39:$B$758,L$401)+'СЕТ СН'!$F$13</f>
        <v>0</v>
      </c>
      <c r="M410" s="36">
        <f ca="1">SUMIFS(СВЦЭМ!$L$40:$L$759,СВЦЭМ!$A$40:$A$759,$A410,СВЦЭМ!$B$39:$B$758,M$401)+'СЕТ СН'!$F$13</f>
        <v>0</v>
      </c>
      <c r="N410" s="36">
        <f ca="1">SUMIFS(СВЦЭМ!$L$40:$L$759,СВЦЭМ!$A$40:$A$759,$A410,СВЦЭМ!$B$39:$B$758,N$401)+'СЕТ СН'!$F$13</f>
        <v>0</v>
      </c>
      <c r="O410" s="36">
        <f ca="1">SUMIFS(СВЦЭМ!$L$40:$L$759,СВЦЭМ!$A$40:$A$759,$A410,СВЦЭМ!$B$39:$B$758,O$401)+'СЕТ СН'!$F$13</f>
        <v>0</v>
      </c>
      <c r="P410" s="36">
        <f ca="1">SUMIFS(СВЦЭМ!$L$40:$L$759,СВЦЭМ!$A$40:$A$759,$A410,СВЦЭМ!$B$39:$B$758,P$401)+'СЕТ СН'!$F$13</f>
        <v>0</v>
      </c>
      <c r="Q410" s="36">
        <f ca="1">SUMIFS(СВЦЭМ!$L$40:$L$759,СВЦЭМ!$A$40:$A$759,$A410,СВЦЭМ!$B$39:$B$758,Q$401)+'СЕТ СН'!$F$13</f>
        <v>0</v>
      </c>
      <c r="R410" s="36">
        <f ca="1">SUMIFS(СВЦЭМ!$L$40:$L$759,СВЦЭМ!$A$40:$A$759,$A410,СВЦЭМ!$B$39:$B$758,R$401)+'СЕТ СН'!$F$13</f>
        <v>0</v>
      </c>
      <c r="S410" s="36">
        <f ca="1">SUMIFS(СВЦЭМ!$L$40:$L$759,СВЦЭМ!$A$40:$A$759,$A410,СВЦЭМ!$B$39:$B$758,S$401)+'СЕТ СН'!$F$13</f>
        <v>0</v>
      </c>
      <c r="T410" s="36">
        <f ca="1">SUMIFS(СВЦЭМ!$L$40:$L$759,СВЦЭМ!$A$40:$A$759,$A410,СВЦЭМ!$B$39:$B$758,T$401)+'СЕТ СН'!$F$13</f>
        <v>0</v>
      </c>
      <c r="U410" s="36">
        <f ca="1">SUMIFS(СВЦЭМ!$L$40:$L$759,СВЦЭМ!$A$40:$A$759,$A410,СВЦЭМ!$B$39:$B$758,U$401)+'СЕТ СН'!$F$13</f>
        <v>0</v>
      </c>
      <c r="V410" s="36">
        <f ca="1">SUMIFS(СВЦЭМ!$L$40:$L$759,СВЦЭМ!$A$40:$A$759,$A410,СВЦЭМ!$B$39:$B$758,V$401)+'СЕТ СН'!$F$13</f>
        <v>0</v>
      </c>
      <c r="W410" s="36">
        <f ca="1">SUMIFS(СВЦЭМ!$L$40:$L$759,СВЦЭМ!$A$40:$A$759,$A410,СВЦЭМ!$B$39:$B$758,W$401)+'СЕТ СН'!$F$13</f>
        <v>0</v>
      </c>
      <c r="X410" s="36">
        <f ca="1">SUMIFS(СВЦЭМ!$L$40:$L$759,СВЦЭМ!$A$40:$A$759,$A410,СВЦЭМ!$B$39:$B$758,X$401)+'СЕТ СН'!$F$13</f>
        <v>0</v>
      </c>
      <c r="Y410" s="36">
        <f ca="1">SUMIFS(СВЦЭМ!$L$40:$L$759,СВЦЭМ!$A$40:$A$759,$A410,СВЦЭМ!$B$39:$B$758,Y$401)+'СЕТ СН'!$F$13</f>
        <v>0</v>
      </c>
    </row>
    <row r="411" spans="1:27" ht="15.75" hidden="1" x14ac:dyDescent="0.2">
      <c r="A411" s="35">
        <f t="shared" si="11"/>
        <v>45392</v>
      </c>
      <c r="B411" s="36">
        <f ca="1">SUMIFS(СВЦЭМ!$L$40:$L$759,СВЦЭМ!$A$40:$A$759,$A411,СВЦЭМ!$B$39:$B$758,B$401)+'СЕТ СН'!$F$13</f>
        <v>0</v>
      </c>
      <c r="C411" s="36">
        <f ca="1">SUMIFS(СВЦЭМ!$L$40:$L$759,СВЦЭМ!$A$40:$A$759,$A411,СВЦЭМ!$B$39:$B$758,C$401)+'СЕТ СН'!$F$13</f>
        <v>0</v>
      </c>
      <c r="D411" s="36">
        <f ca="1">SUMIFS(СВЦЭМ!$L$40:$L$759,СВЦЭМ!$A$40:$A$759,$A411,СВЦЭМ!$B$39:$B$758,D$401)+'СЕТ СН'!$F$13</f>
        <v>0</v>
      </c>
      <c r="E411" s="36">
        <f ca="1">SUMIFS(СВЦЭМ!$L$40:$L$759,СВЦЭМ!$A$40:$A$759,$A411,СВЦЭМ!$B$39:$B$758,E$401)+'СЕТ СН'!$F$13</f>
        <v>0</v>
      </c>
      <c r="F411" s="36">
        <f ca="1">SUMIFS(СВЦЭМ!$L$40:$L$759,СВЦЭМ!$A$40:$A$759,$A411,СВЦЭМ!$B$39:$B$758,F$401)+'СЕТ СН'!$F$13</f>
        <v>0</v>
      </c>
      <c r="G411" s="36">
        <f ca="1">SUMIFS(СВЦЭМ!$L$40:$L$759,СВЦЭМ!$A$40:$A$759,$A411,СВЦЭМ!$B$39:$B$758,G$401)+'СЕТ СН'!$F$13</f>
        <v>0</v>
      </c>
      <c r="H411" s="36">
        <f ca="1">SUMIFS(СВЦЭМ!$L$40:$L$759,СВЦЭМ!$A$40:$A$759,$A411,СВЦЭМ!$B$39:$B$758,H$401)+'СЕТ СН'!$F$13</f>
        <v>0</v>
      </c>
      <c r="I411" s="36">
        <f ca="1">SUMIFS(СВЦЭМ!$L$40:$L$759,СВЦЭМ!$A$40:$A$759,$A411,СВЦЭМ!$B$39:$B$758,I$401)+'СЕТ СН'!$F$13</f>
        <v>0</v>
      </c>
      <c r="J411" s="36">
        <f ca="1">SUMIFS(СВЦЭМ!$L$40:$L$759,СВЦЭМ!$A$40:$A$759,$A411,СВЦЭМ!$B$39:$B$758,J$401)+'СЕТ СН'!$F$13</f>
        <v>0</v>
      </c>
      <c r="K411" s="36">
        <f ca="1">SUMIFS(СВЦЭМ!$L$40:$L$759,СВЦЭМ!$A$40:$A$759,$A411,СВЦЭМ!$B$39:$B$758,K$401)+'СЕТ СН'!$F$13</f>
        <v>0</v>
      </c>
      <c r="L411" s="36">
        <f ca="1">SUMIFS(СВЦЭМ!$L$40:$L$759,СВЦЭМ!$A$40:$A$759,$A411,СВЦЭМ!$B$39:$B$758,L$401)+'СЕТ СН'!$F$13</f>
        <v>0</v>
      </c>
      <c r="M411" s="36">
        <f ca="1">SUMIFS(СВЦЭМ!$L$40:$L$759,СВЦЭМ!$A$40:$A$759,$A411,СВЦЭМ!$B$39:$B$758,M$401)+'СЕТ СН'!$F$13</f>
        <v>0</v>
      </c>
      <c r="N411" s="36">
        <f ca="1">SUMIFS(СВЦЭМ!$L$40:$L$759,СВЦЭМ!$A$40:$A$759,$A411,СВЦЭМ!$B$39:$B$758,N$401)+'СЕТ СН'!$F$13</f>
        <v>0</v>
      </c>
      <c r="O411" s="36">
        <f ca="1">SUMIFS(СВЦЭМ!$L$40:$L$759,СВЦЭМ!$A$40:$A$759,$A411,СВЦЭМ!$B$39:$B$758,O$401)+'СЕТ СН'!$F$13</f>
        <v>0</v>
      </c>
      <c r="P411" s="36">
        <f ca="1">SUMIFS(СВЦЭМ!$L$40:$L$759,СВЦЭМ!$A$40:$A$759,$A411,СВЦЭМ!$B$39:$B$758,P$401)+'СЕТ СН'!$F$13</f>
        <v>0</v>
      </c>
      <c r="Q411" s="36">
        <f ca="1">SUMIFS(СВЦЭМ!$L$40:$L$759,СВЦЭМ!$A$40:$A$759,$A411,СВЦЭМ!$B$39:$B$758,Q$401)+'СЕТ СН'!$F$13</f>
        <v>0</v>
      </c>
      <c r="R411" s="36">
        <f ca="1">SUMIFS(СВЦЭМ!$L$40:$L$759,СВЦЭМ!$A$40:$A$759,$A411,СВЦЭМ!$B$39:$B$758,R$401)+'СЕТ СН'!$F$13</f>
        <v>0</v>
      </c>
      <c r="S411" s="36">
        <f ca="1">SUMIFS(СВЦЭМ!$L$40:$L$759,СВЦЭМ!$A$40:$A$759,$A411,СВЦЭМ!$B$39:$B$758,S$401)+'СЕТ СН'!$F$13</f>
        <v>0</v>
      </c>
      <c r="T411" s="36">
        <f ca="1">SUMIFS(СВЦЭМ!$L$40:$L$759,СВЦЭМ!$A$40:$A$759,$A411,СВЦЭМ!$B$39:$B$758,T$401)+'СЕТ СН'!$F$13</f>
        <v>0</v>
      </c>
      <c r="U411" s="36">
        <f ca="1">SUMIFS(СВЦЭМ!$L$40:$L$759,СВЦЭМ!$A$40:$A$759,$A411,СВЦЭМ!$B$39:$B$758,U$401)+'СЕТ СН'!$F$13</f>
        <v>0</v>
      </c>
      <c r="V411" s="36">
        <f ca="1">SUMIFS(СВЦЭМ!$L$40:$L$759,СВЦЭМ!$A$40:$A$759,$A411,СВЦЭМ!$B$39:$B$758,V$401)+'СЕТ СН'!$F$13</f>
        <v>0</v>
      </c>
      <c r="W411" s="36">
        <f ca="1">SUMIFS(СВЦЭМ!$L$40:$L$759,СВЦЭМ!$A$40:$A$759,$A411,СВЦЭМ!$B$39:$B$758,W$401)+'СЕТ СН'!$F$13</f>
        <v>0</v>
      </c>
      <c r="X411" s="36">
        <f ca="1">SUMIFS(СВЦЭМ!$L$40:$L$759,СВЦЭМ!$A$40:$A$759,$A411,СВЦЭМ!$B$39:$B$758,X$401)+'СЕТ СН'!$F$13</f>
        <v>0</v>
      </c>
      <c r="Y411" s="36">
        <f ca="1">SUMIFS(СВЦЭМ!$L$40:$L$759,СВЦЭМ!$A$40:$A$759,$A411,СВЦЭМ!$B$39:$B$758,Y$401)+'СЕТ СН'!$F$13</f>
        <v>0</v>
      </c>
    </row>
    <row r="412" spans="1:27" ht="15.75" hidden="1" x14ac:dyDescent="0.2">
      <c r="A412" s="35">
        <f t="shared" si="11"/>
        <v>45393</v>
      </c>
      <c r="B412" s="36">
        <f ca="1">SUMIFS(СВЦЭМ!$L$40:$L$759,СВЦЭМ!$A$40:$A$759,$A412,СВЦЭМ!$B$39:$B$758,B$401)+'СЕТ СН'!$F$13</f>
        <v>0</v>
      </c>
      <c r="C412" s="36">
        <f ca="1">SUMIFS(СВЦЭМ!$L$40:$L$759,СВЦЭМ!$A$40:$A$759,$A412,СВЦЭМ!$B$39:$B$758,C$401)+'СЕТ СН'!$F$13</f>
        <v>0</v>
      </c>
      <c r="D412" s="36">
        <f ca="1">SUMIFS(СВЦЭМ!$L$40:$L$759,СВЦЭМ!$A$40:$A$759,$A412,СВЦЭМ!$B$39:$B$758,D$401)+'СЕТ СН'!$F$13</f>
        <v>0</v>
      </c>
      <c r="E412" s="36">
        <f ca="1">SUMIFS(СВЦЭМ!$L$40:$L$759,СВЦЭМ!$A$40:$A$759,$A412,СВЦЭМ!$B$39:$B$758,E$401)+'СЕТ СН'!$F$13</f>
        <v>0</v>
      </c>
      <c r="F412" s="36">
        <f ca="1">SUMIFS(СВЦЭМ!$L$40:$L$759,СВЦЭМ!$A$40:$A$759,$A412,СВЦЭМ!$B$39:$B$758,F$401)+'СЕТ СН'!$F$13</f>
        <v>0</v>
      </c>
      <c r="G412" s="36">
        <f ca="1">SUMIFS(СВЦЭМ!$L$40:$L$759,СВЦЭМ!$A$40:$A$759,$A412,СВЦЭМ!$B$39:$B$758,G$401)+'СЕТ СН'!$F$13</f>
        <v>0</v>
      </c>
      <c r="H412" s="36">
        <f ca="1">SUMIFS(СВЦЭМ!$L$40:$L$759,СВЦЭМ!$A$40:$A$759,$A412,СВЦЭМ!$B$39:$B$758,H$401)+'СЕТ СН'!$F$13</f>
        <v>0</v>
      </c>
      <c r="I412" s="36">
        <f ca="1">SUMIFS(СВЦЭМ!$L$40:$L$759,СВЦЭМ!$A$40:$A$759,$A412,СВЦЭМ!$B$39:$B$758,I$401)+'СЕТ СН'!$F$13</f>
        <v>0</v>
      </c>
      <c r="J412" s="36">
        <f ca="1">SUMIFS(СВЦЭМ!$L$40:$L$759,СВЦЭМ!$A$40:$A$759,$A412,СВЦЭМ!$B$39:$B$758,J$401)+'СЕТ СН'!$F$13</f>
        <v>0</v>
      </c>
      <c r="K412" s="36">
        <f ca="1">SUMIFS(СВЦЭМ!$L$40:$L$759,СВЦЭМ!$A$40:$A$759,$A412,СВЦЭМ!$B$39:$B$758,K$401)+'СЕТ СН'!$F$13</f>
        <v>0</v>
      </c>
      <c r="L412" s="36">
        <f ca="1">SUMIFS(СВЦЭМ!$L$40:$L$759,СВЦЭМ!$A$40:$A$759,$A412,СВЦЭМ!$B$39:$B$758,L$401)+'СЕТ СН'!$F$13</f>
        <v>0</v>
      </c>
      <c r="M412" s="36">
        <f ca="1">SUMIFS(СВЦЭМ!$L$40:$L$759,СВЦЭМ!$A$40:$A$759,$A412,СВЦЭМ!$B$39:$B$758,M$401)+'СЕТ СН'!$F$13</f>
        <v>0</v>
      </c>
      <c r="N412" s="36">
        <f ca="1">SUMIFS(СВЦЭМ!$L$40:$L$759,СВЦЭМ!$A$40:$A$759,$A412,СВЦЭМ!$B$39:$B$758,N$401)+'СЕТ СН'!$F$13</f>
        <v>0</v>
      </c>
      <c r="O412" s="36">
        <f ca="1">SUMIFS(СВЦЭМ!$L$40:$L$759,СВЦЭМ!$A$40:$A$759,$A412,СВЦЭМ!$B$39:$B$758,O$401)+'СЕТ СН'!$F$13</f>
        <v>0</v>
      </c>
      <c r="P412" s="36">
        <f ca="1">SUMIFS(СВЦЭМ!$L$40:$L$759,СВЦЭМ!$A$40:$A$759,$A412,СВЦЭМ!$B$39:$B$758,P$401)+'СЕТ СН'!$F$13</f>
        <v>0</v>
      </c>
      <c r="Q412" s="36">
        <f ca="1">SUMIFS(СВЦЭМ!$L$40:$L$759,СВЦЭМ!$A$40:$A$759,$A412,СВЦЭМ!$B$39:$B$758,Q$401)+'СЕТ СН'!$F$13</f>
        <v>0</v>
      </c>
      <c r="R412" s="36">
        <f ca="1">SUMIFS(СВЦЭМ!$L$40:$L$759,СВЦЭМ!$A$40:$A$759,$A412,СВЦЭМ!$B$39:$B$758,R$401)+'СЕТ СН'!$F$13</f>
        <v>0</v>
      </c>
      <c r="S412" s="36">
        <f ca="1">SUMIFS(СВЦЭМ!$L$40:$L$759,СВЦЭМ!$A$40:$A$759,$A412,СВЦЭМ!$B$39:$B$758,S$401)+'СЕТ СН'!$F$13</f>
        <v>0</v>
      </c>
      <c r="T412" s="36">
        <f ca="1">SUMIFS(СВЦЭМ!$L$40:$L$759,СВЦЭМ!$A$40:$A$759,$A412,СВЦЭМ!$B$39:$B$758,T$401)+'СЕТ СН'!$F$13</f>
        <v>0</v>
      </c>
      <c r="U412" s="36">
        <f ca="1">SUMIFS(СВЦЭМ!$L$40:$L$759,СВЦЭМ!$A$40:$A$759,$A412,СВЦЭМ!$B$39:$B$758,U$401)+'СЕТ СН'!$F$13</f>
        <v>0</v>
      </c>
      <c r="V412" s="36">
        <f ca="1">SUMIFS(СВЦЭМ!$L$40:$L$759,СВЦЭМ!$A$40:$A$759,$A412,СВЦЭМ!$B$39:$B$758,V$401)+'СЕТ СН'!$F$13</f>
        <v>0</v>
      </c>
      <c r="W412" s="36">
        <f ca="1">SUMIFS(СВЦЭМ!$L$40:$L$759,СВЦЭМ!$A$40:$A$759,$A412,СВЦЭМ!$B$39:$B$758,W$401)+'СЕТ СН'!$F$13</f>
        <v>0</v>
      </c>
      <c r="X412" s="36">
        <f ca="1">SUMIFS(СВЦЭМ!$L$40:$L$759,СВЦЭМ!$A$40:$A$759,$A412,СВЦЭМ!$B$39:$B$758,X$401)+'СЕТ СН'!$F$13</f>
        <v>0</v>
      </c>
      <c r="Y412" s="36">
        <f ca="1">SUMIFS(СВЦЭМ!$L$40:$L$759,СВЦЭМ!$A$40:$A$759,$A412,СВЦЭМ!$B$39:$B$758,Y$401)+'СЕТ СН'!$F$13</f>
        <v>0</v>
      </c>
    </row>
    <row r="413" spans="1:27" ht="15.75" hidden="1" x14ac:dyDescent="0.2">
      <c r="A413" s="35">
        <f t="shared" si="11"/>
        <v>45394</v>
      </c>
      <c r="B413" s="36">
        <f ca="1">SUMIFS(СВЦЭМ!$L$40:$L$759,СВЦЭМ!$A$40:$A$759,$A413,СВЦЭМ!$B$39:$B$758,B$401)+'СЕТ СН'!$F$13</f>
        <v>0</v>
      </c>
      <c r="C413" s="36">
        <f ca="1">SUMIFS(СВЦЭМ!$L$40:$L$759,СВЦЭМ!$A$40:$A$759,$A413,СВЦЭМ!$B$39:$B$758,C$401)+'СЕТ СН'!$F$13</f>
        <v>0</v>
      </c>
      <c r="D413" s="36">
        <f ca="1">SUMIFS(СВЦЭМ!$L$40:$L$759,СВЦЭМ!$A$40:$A$759,$A413,СВЦЭМ!$B$39:$B$758,D$401)+'СЕТ СН'!$F$13</f>
        <v>0</v>
      </c>
      <c r="E413" s="36">
        <f ca="1">SUMIFS(СВЦЭМ!$L$40:$L$759,СВЦЭМ!$A$40:$A$759,$A413,СВЦЭМ!$B$39:$B$758,E$401)+'СЕТ СН'!$F$13</f>
        <v>0</v>
      </c>
      <c r="F413" s="36">
        <f ca="1">SUMIFS(СВЦЭМ!$L$40:$L$759,СВЦЭМ!$A$40:$A$759,$A413,СВЦЭМ!$B$39:$B$758,F$401)+'СЕТ СН'!$F$13</f>
        <v>0</v>
      </c>
      <c r="G413" s="36">
        <f ca="1">SUMIFS(СВЦЭМ!$L$40:$L$759,СВЦЭМ!$A$40:$A$759,$A413,СВЦЭМ!$B$39:$B$758,G$401)+'СЕТ СН'!$F$13</f>
        <v>0</v>
      </c>
      <c r="H413" s="36">
        <f ca="1">SUMIFS(СВЦЭМ!$L$40:$L$759,СВЦЭМ!$A$40:$A$759,$A413,СВЦЭМ!$B$39:$B$758,H$401)+'СЕТ СН'!$F$13</f>
        <v>0</v>
      </c>
      <c r="I413" s="36">
        <f ca="1">SUMIFS(СВЦЭМ!$L$40:$L$759,СВЦЭМ!$A$40:$A$759,$A413,СВЦЭМ!$B$39:$B$758,I$401)+'СЕТ СН'!$F$13</f>
        <v>0</v>
      </c>
      <c r="J413" s="36">
        <f ca="1">SUMIFS(СВЦЭМ!$L$40:$L$759,СВЦЭМ!$A$40:$A$759,$A413,СВЦЭМ!$B$39:$B$758,J$401)+'СЕТ СН'!$F$13</f>
        <v>0</v>
      </c>
      <c r="K413" s="36">
        <f ca="1">SUMIFS(СВЦЭМ!$L$40:$L$759,СВЦЭМ!$A$40:$A$759,$A413,СВЦЭМ!$B$39:$B$758,K$401)+'СЕТ СН'!$F$13</f>
        <v>0</v>
      </c>
      <c r="L413" s="36">
        <f ca="1">SUMIFS(СВЦЭМ!$L$40:$L$759,СВЦЭМ!$A$40:$A$759,$A413,СВЦЭМ!$B$39:$B$758,L$401)+'СЕТ СН'!$F$13</f>
        <v>0</v>
      </c>
      <c r="M413" s="36">
        <f ca="1">SUMIFS(СВЦЭМ!$L$40:$L$759,СВЦЭМ!$A$40:$A$759,$A413,СВЦЭМ!$B$39:$B$758,M$401)+'СЕТ СН'!$F$13</f>
        <v>0</v>
      </c>
      <c r="N413" s="36">
        <f ca="1">SUMIFS(СВЦЭМ!$L$40:$L$759,СВЦЭМ!$A$40:$A$759,$A413,СВЦЭМ!$B$39:$B$758,N$401)+'СЕТ СН'!$F$13</f>
        <v>0</v>
      </c>
      <c r="O413" s="36">
        <f ca="1">SUMIFS(СВЦЭМ!$L$40:$L$759,СВЦЭМ!$A$40:$A$759,$A413,СВЦЭМ!$B$39:$B$758,O$401)+'СЕТ СН'!$F$13</f>
        <v>0</v>
      </c>
      <c r="P413" s="36">
        <f ca="1">SUMIFS(СВЦЭМ!$L$40:$L$759,СВЦЭМ!$A$40:$A$759,$A413,СВЦЭМ!$B$39:$B$758,P$401)+'СЕТ СН'!$F$13</f>
        <v>0</v>
      </c>
      <c r="Q413" s="36">
        <f ca="1">SUMIFS(СВЦЭМ!$L$40:$L$759,СВЦЭМ!$A$40:$A$759,$A413,СВЦЭМ!$B$39:$B$758,Q$401)+'СЕТ СН'!$F$13</f>
        <v>0</v>
      </c>
      <c r="R413" s="36">
        <f ca="1">SUMIFS(СВЦЭМ!$L$40:$L$759,СВЦЭМ!$A$40:$A$759,$A413,СВЦЭМ!$B$39:$B$758,R$401)+'СЕТ СН'!$F$13</f>
        <v>0</v>
      </c>
      <c r="S413" s="36">
        <f ca="1">SUMIFS(СВЦЭМ!$L$40:$L$759,СВЦЭМ!$A$40:$A$759,$A413,СВЦЭМ!$B$39:$B$758,S$401)+'СЕТ СН'!$F$13</f>
        <v>0</v>
      </c>
      <c r="T413" s="36">
        <f ca="1">SUMIFS(СВЦЭМ!$L$40:$L$759,СВЦЭМ!$A$40:$A$759,$A413,СВЦЭМ!$B$39:$B$758,T$401)+'СЕТ СН'!$F$13</f>
        <v>0</v>
      </c>
      <c r="U413" s="36">
        <f ca="1">SUMIFS(СВЦЭМ!$L$40:$L$759,СВЦЭМ!$A$40:$A$759,$A413,СВЦЭМ!$B$39:$B$758,U$401)+'СЕТ СН'!$F$13</f>
        <v>0</v>
      </c>
      <c r="V413" s="36">
        <f ca="1">SUMIFS(СВЦЭМ!$L$40:$L$759,СВЦЭМ!$A$40:$A$759,$A413,СВЦЭМ!$B$39:$B$758,V$401)+'СЕТ СН'!$F$13</f>
        <v>0</v>
      </c>
      <c r="W413" s="36">
        <f ca="1">SUMIFS(СВЦЭМ!$L$40:$L$759,СВЦЭМ!$A$40:$A$759,$A413,СВЦЭМ!$B$39:$B$758,W$401)+'СЕТ СН'!$F$13</f>
        <v>0</v>
      </c>
      <c r="X413" s="36">
        <f ca="1">SUMIFS(СВЦЭМ!$L$40:$L$759,СВЦЭМ!$A$40:$A$759,$A413,СВЦЭМ!$B$39:$B$758,X$401)+'СЕТ СН'!$F$13</f>
        <v>0</v>
      </c>
      <c r="Y413" s="36">
        <f ca="1">SUMIFS(СВЦЭМ!$L$40:$L$759,СВЦЭМ!$A$40:$A$759,$A413,СВЦЭМ!$B$39:$B$758,Y$401)+'СЕТ СН'!$F$13</f>
        <v>0</v>
      </c>
    </row>
    <row r="414" spans="1:27" ht="15.75" hidden="1" x14ac:dyDescent="0.2">
      <c r="A414" s="35">
        <f t="shared" si="11"/>
        <v>45395</v>
      </c>
      <c r="B414" s="36">
        <f ca="1">SUMIFS(СВЦЭМ!$L$40:$L$759,СВЦЭМ!$A$40:$A$759,$A414,СВЦЭМ!$B$39:$B$758,B$401)+'СЕТ СН'!$F$13</f>
        <v>0</v>
      </c>
      <c r="C414" s="36">
        <f ca="1">SUMIFS(СВЦЭМ!$L$40:$L$759,СВЦЭМ!$A$40:$A$759,$A414,СВЦЭМ!$B$39:$B$758,C$401)+'СЕТ СН'!$F$13</f>
        <v>0</v>
      </c>
      <c r="D414" s="36">
        <f ca="1">SUMIFS(СВЦЭМ!$L$40:$L$759,СВЦЭМ!$A$40:$A$759,$A414,СВЦЭМ!$B$39:$B$758,D$401)+'СЕТ СН'!$F$13</f>
        <v>0</v>
      </c>
      <c r="E414" s="36">
        <f ca="1">SUMIFS(СВЦЭМ!$L$40:$L$759,СВЦЭМ!$A$40:$A$759,$A414,СВЦЭМ!$B$39:$B$758,E$401)+'СЕТ СН'!$F$13</f>
        <v>0</v>
      </c>
      <c r="F414" s="36">
        <f ca="1">SUMIFS(СВЦЭМ!$L$40:$L$759,СВЦЭМ!$A$40:$A$759,$A414,СВЦЭМ!$B$39:$B$758,F$401)+'СЕТ СН'!$F$13</f>
        <v>0</v>
      </c>
      <c r="G414" s="36">
        <f ca="1">SUMIFS(СВЦЭМ!$L$40:$L$759,СВЦЭМ!$A$40:$A$759,$A414,СВЦЭМ!$B$39:$B$758,G$401)+'СЕТ СН'!$F$13</f>
        <v>0</v>
      </c>
      <c r="H414" s="36">
        <f ca="1">SUMIFS(СВЦЭМ!$L$40:$L$759,СВЦЭМ!$A$40:$A$759,$A414,СВЦЭМ!$B$39:$B$758,H$401)+'СЕТ СН'!$F$13</f>
        <v>0</v>
      </c>
      <c r="I414" s="36">
        <f ca="1">SUMIFS(СВЦЭМ!$L$40:$L$759,СВЦЭМ!$A$40:$A$759,$A414,СВЦЭМ!$B$39:$B$758,I$401)+'СЕТ СН'!$F$13</f>
        <v>0</v>
      </c>
      <c r="J414" s="36">
        <f ca="1">SUMIFS(СВЦЭМ!$L$40:$L$759,СВЦЭМ!$A$40:$A$759,$A414,СВЦЭМ!$B$39:$B$758,J$401)+'СЕТ СН'!$F$13</f>
        <v>0</v>
      </c>
      <c r="K414" s="36">
        <f ca="1">SUMIFS(СВЦЭМ!$L$40:$L$759,СВЦЭМ!$A$40:$A$759,$A414,СВЦЭМ!$B$39:$B$758,K$401)+'СЕТ СН'!$F$13</f>
        <v>0</v>
      </c>
      <c r="L414" s="36">
        <f ca="1">SUMIFS(СВЦЭМ!$L$40:$L$759,СВЦЭМ!$A$40:$A$759,$A414,СВЦЭМ!$B$39:$B$758,L$401)+'СЕТ СН'!$F$13</f>
        <v>0</v>
      </c>
      <c r="M414" s="36">
        <f ca="1">SUMIFS(СВЦЭМ!$L$40:$L$759,СВЦЭМ!$A$40:$A$759,$A414,СВЦЭМ!$B$39:$B$758,M$401)+'СЕТ СН'!$F$13</f>
        <v>0</v>
      </c>
      <c r="N414" s="36">
        <f ca="1">SUMIFS(СВЦЭМ!$L$40:$L$759,СВЦЭМ!$A$40:$A$759,$A414,СВЦЭМ!$B$39:$B$758,N$401)+'СЕТ СН'!$F$13</f>
        <v>0</v>
      </c>
      <c r="O414" s="36">
        <f ca="1">SUMIFS(СВЦЭМ!$L$40:$L$759,СВЦЭМ!$A$40:$A$759,$A414,СВЦЭМ!$B$39:$B$758,O$401)+'СЕТ СН'!$F$13</f>
        <v>0</v>
      </c>
      <c r="P414" s="36">
        <f ca="1">SUMIFS(СВЦЭМ!$L$40:$L$759,СВЦЭМ!$A$40:$A$759,$A414,СВЦЭМ!$B$39:$B$758,P$401)+'СЕТ СН'!$F$13</f>
        <v>0</v>
      </c>
      <c r="Q414" s="36">
        <f ca="1">SUMIFS(СВЦЭМ!$L$40:$L$759,СВЦЭМ!$A$40:$A$759,$A414,СВЦЭМ!$B$39:$B$758,Q$401)+'СЕТ СН'!$F$13</f>
        <v>0</v>
      </c>
      <c r="R414" s="36">
        <f ca="1">SUMIFS(СВЦЭМ!$L$40:$L$759,СВЦЭМ!$A$40:$A$759,$A414,СВЦЭМ!$B$39:$B$758,R$401)+'СЕТ СН'!$F$13</f>
        <v>0</v>
      </c>
      <c r="S414" s="36">
        <f ca="1">SUMIFS(СВЦЭМ!$L$40:$L$759,СВЦЭМ!$A$40:$A$759,$A414,СВЦЭМ!$B$39:$B$758,S$401)+'СЕТ СН'!$F$13</f>
        <v>0</v>
      </c>
      <c r="T414" s="36">
        <f ca="1">SUMIFS(СВЦЭМ!$L$40:$L$759,СВЦЭМ!$A$40:$A$759,$A414,СВЦЭМ!$B$39:$B$758,T$401)+'СЕТ СН'!$F$13</f>
        <v>0</v>
      </c>
      <c r="U414" s="36">
        <f ca="1">SUMIFS(СВЦЭМ!$L$40:$L$759,СВЦЭМ!$A$40:$A$759,$A414,СВЦЭМ!$B$39:$B$758,U$401)+'СЕТ СН'!$F$13</f>
        <v>0</v>
      </c>
      <c r="V414" s="36">
        <f ca="1">SUMIFS(СВЦЭМ!$L$40:$L$759,СВЦЭМ!$A$40:$A$759,$A414,СВЦЭМ!$B$39:$B$758,V$401)+'СЕТ СН'!$F$13</f>
        <v>0</v>
      </c>
      <c r="W414" s="36">
        <f ca="1">SUMIFS(СВЦЭМ!$L$40:$L$759,СВЦЭМ!$A$40:$A$759,$A414,СВЦЭМ!$B$39:$B$758,W$401)+'СЕТ СН'!$F$13</f>
        <v>0</v>
      </c>
      <c r="X414" s="36">
        <f ca="1">SUMIFS(СВЦЭМ!$L$40:$L$759,СВЦЭМ!$A$40:$A$759,$A414,СВЦЭМ!$B$39:$B$758,X$401)+'СЕТ СН'!$F$13</f>
        <v>0</v>
      </c>
      <c r="Y414" s="36">
        <f ca="1">SUMIFS(СВЦЭМ!$L$40:$L$759,СВЦЭМ!$A$40:$A$759,$A414,СВЦЭМ!$B$39:$B$758,Y$401)+'СЕТ СН'!$F$13</f>
        <v>0</v>
      </c>
    </row>
    <row r="415" spans="1:27" ht="15.75" hidden="1" x14ac:dyDescent="0.2">
      <c r="A415" s="35">
        <f t="shared" si="11"/>
        <v>45396</v>
      </c>
      <c r="B415" s="36">
        <f ca="1">SUMIFS(СВЦЭМ!$L$40:$L$759,СВЦЭМ!$A$40:$A$759,$A415,СВЦЭМ!$B$39:$B$758,B$401)+'СЕТ СН'!$F$13</f>
        <v>0</v>
      </c>
      <c r="C415" s="36">
        <f ca="1">SUMIFS(СВЦЭМ!$L$40:$L$759,СВЦЭМ!$A$40:$A$759,$A415,СВЦЭМ!$B$39:$B$758,C$401)+'СЕТ СН'!$F$13</f>
        <v>0</v>
      </c>
      <c r="D415" s="36">
        <f ca="1">SUMIFS(СВЦЭМ!$L$40:$L$759,СВЦЭМ!$A$40:$A$759,$A415,СВЦЭМ!$B$39:$B$758,D$401)+'СЕТ СН'!$F$13</f>
        <v>0</v>
      </c>
      <c r="E415" s="36">
        <f ca="1">SUMIFS(СВЦЭМ!$L$40:$L$759,СВЦЭМ!$A$40:$A$759,$A415,СВЦЭМ!$B$39:$B$758,E$401)+'СЕТ СН'!$F$13</f>
        <v>0</v>
      </c>
      <c r="F415" s="36">
        <f ca="1">SUMIFS(СВЦЭМ!$L$40:$L$759,СВЦЭМ!$A$40:$A$759,$A415,СВЦЭМ!$B$39:$B$758,F$401)+'СЕТ СН'!$F$13</f>
        <v>0</v>
      </c>
      <c r="G415" s="36">
        <f ca="1">SUMIFS(СВЦЭМ!$L$40:$L$759,СВЦЭМ!$A$40:$A$759,$A415,СВЦЭМ!$B$39:$B$758,G$401)+'СЕТ СН'!$F$13</f>
        <v>0</v>
      </c>
      <c r="H415" s="36">
        <f ca="1">SUMIFS(СВЦЭМ!$L$40:$L$759,СВЦЭМ!$A$40:$A$759,$A415,СВЦЭМ!$B$39:$B$758,H$401)+'СЕТ СН'!$F$13</f>
        <v>0</v>
      </c>
      <c r="I415" s="36">
        <f ca="1">SUMIFS(СВЦЭМ!$L$40:$L$759,СВЦЭМ!$A$40:$A$759,$A415,СВЦЭМ!$B$39:$B$758,I$401)+'СЕТ СН'!$F$13</f>
        <v>0</v>
      </c>
      <c r="J415" s="36">
        <f ca="1">SUMIFS(СВЦЭМ!$L$40:$L$759,СВЦЭМ!$A$40:$A$759,$A415,СВЦЭМ!$B$39:$B$758,J$401)+'СЕТ СН'!$F$13</f>
        <v>0</v>
      </c>
      <c r="K415" s="36">
        <f ca="1">SUMIFS(СВЦЭМ!$L$40:$L$759,СВЦЭМ!$A$40:$A$759,$A415,СВЦЭМ!$B$39:$B$758,K$401)+'СЕТ СН'!$F$13</f>
        <v>0</v>
      </c>
      <c r="L415" s="36">
        <f ca="1">SUMIFS(СВЦЭМ!$L$40:$L$759,СВЦЭМ!$A$40:$A$759,$A415,СВЦЭМ!$B$39:$B$758,L$401)+'СЕТ СН'!$F$13</f>
        <v>0</v>
      </c>
      <c r="M415" s="36">
        <f ca="1">SUMIFS(СВЦЭМ!$L$40:$L$759,СВЦЭМ!$A$40:$A$759,$A415,СВЦЭМ!$B$39:$B$758,M$401)+'СЕТ СН'!$F$13</f>
        <v>0</v>
      </c>
      <c r="N415" s="36">
        <f ca="1">SUMIFS(СВЦЭМ!$L$40:$L$759,СВЦЭМ!$A$40:$A$759,$A415,СВЦЭМ!$B$39:$B$758,N$401)+'СЕТ СН'!$F$13</f>
        <v>0</v>
      </c>
      <c r="O415" s="36">
        <f ca="1">SUMIFS(СВЦЭМ!$L$40:$L$759,СВЦЭМ!$A$40:$A$759,$A415,СВЦЭМ!$B$39:$B$758,O$401)+'СЕТ СН'!$F$13</f>
        <v>0</v>
      </c>
      <c r="P415" s="36">
        <f ca="1">SUMIFS(СВЦЭМ!$L$40:$L$759,СВЦЭМ!$A$40:$A$759,$A415,СВЦЭМ!$B$39:$B$758,P$401)+'СЕТ СН'!$F$13</f>
        <v>0</v>
      </c>
      <c r="Q415" s="36">
        <f ca="1">SUMIFS(СВЦЭМ!$L$40:$L$759,СВЦЭМ!$A$40:$A$759,$A415,СВЦЭМ!$B$39:$B$758,Q$401)+'СЕТ СН'!$F$13</f>
        <v>0</v>
      </c>
      <c r="R415" s="36">
        <f ca="1">SUMIFS(СВЦЭМ!$L$40:$L$759,СВЦЭМ!$A$40:$A$759,$A415,СВЦЭМ!$B$39:$B$758,R$401)+'СЕТ СН'!$F$13</f>
        <v>0</v>
      </c>
      <c r="S415" s="36">
        <f ca="1">SUMIFS(СВЦЭМ!$L$40:$L$759,СВЦЭМ!$A$40:$A$759,$A415,СВЦЭМ!$B$39:$B$758,S$401)+'СЕТ СН'!$F$13</f>
        <v>0</v>
      </c>
      <c r="T415" s="36">
        <f ca="1">SUMIFS(СВЦЭМ!$L$40:$L$759,СВЦЭМ!$A$40:$A$759,$A415,СВЦЭМ!$B$39:$B$758,T$401)+'СЕТ СН'!$F$13</f>
        <v>0</v>
      </c>
      <c r="U415" s="36">
        <f ca="1">SUMIFS(СВЦЭМ!$L$40:$L$759,СВЦЭМ!$A$40:$A$759,$A415,СВЦЭМ!$B$39:$B$758,U$401)+'СЕТ СН'!$F$13</f>
        <v>0</v>
      </c>
      <c r="V415" s="36">
        <f ca="1">SUMIFS(СВЦЭМ!$L$40:$L$759,СВЦЭМ!$A$40:$A$759,$A415,СВЦЭМ!$B$39:$B$758,V$401)+'СЕТ СН'!$F$13</f>
        <v>0</v>
      </c>
      <c r="W415" s="36">
        <f ca="1">SUMIFS(СВЦЭМ!$L$40:$L$759,СВЦЭМ!$A$40:$A$759,$A415,СВЦЭМ!$B$39:$B$758,W$401)+'СЕТ СН'!$F$13</f>
        <v>0</v>
      </c>
      <c r="X415" s="36">
        <f ca="1">SUMIFS(СВЦЭМ!$L$40:$L$759,СВЦЭМ!$A$40:$A$759,$A415,СВЦЭМ!$B$39:$B$758,X$401)+'СЕТ СН'!$F$13</f>
        <v>0</v>
      </c>
      <c r="Y415" s="36">
        <f ca="1">SUMIFS(СВЦЭМ!$L$40:$L$759,СВЦЭМ!$A$40:$A$759,$A415,СВЦЭМ!$B$39:$B$758,Y$401)+'СЕТ СН'!$F$13</f>
        <v>0</v>
      </c>
    </row>
    <row r="416" spans="1:27" ht="15.75" hidden="1" x14ac:dyDescent="0.2">
      <c r="A416" s="35">
        <f t="shared" si="11"/>
        <v>45397</v>
      </c>
      <c r="B416" s="36">
        <f ca="1">SUMIFS(СВЦЭМ!$L$40:$L$759,СВЦЭМ!$A$40:$A$759,$A416,СВЦЭМ!$B$39:$B$758,B$401)+'СЕТ СН'!$F$13</f>
        <v>0</v>
      </c>
      <c r="C416" s="36">
        <f ca="1">SUMIFS(СВЦЭМ!$L$40:$L$759,СВЦЭМ!$A$40:$A$759,$A416,СВЦЭМ!$B$39:$B$758,C$401)+'СЕТ СН'!$F$13</f>
        <v>0</v>
      </c>
      <c r="D416" s="36">
        <f ca="1">SUMIFS(СВЦЭМ!$L$40:$L$759,СВЦЭМ!$A$40:$A$759,$A416,СВЦЭМ!$B$39:$B$758,D$401)+'СЕТ СН'!$F$13</f>
        <v>0</v>
      </c>
      <c r="E416" s="36">
        <f ca="1">SUMIFS(СВЦЭМ!$L$40:$L$759,СВЦЭМ!$A$40:$A$759,$A416,СВЦЭМ!$B$39:$B$758,E$401)+'СЕТ СН'!$F$13</f>
        <v>0</v>
      </c>
      <c r="F416" s="36">
        <f ca="1">SUMIFS(СВЦЭМ!$L$40:$L$759,СВЦЭМ!$A$40:$A$759,$A416,СВЦЭМ!$B$39:$B$758,F$401)+'СЕТ СН'!$F$13</f>
        <v>0</v>
      </c>
      <c r="G416" s="36">
        <f ca="1">SUMIFS(СВЦЭМ!$L$40:$L$759,СВЦЭМ!$A$40:$A$759,$A416,СВЦЭМ!$B$39:$B$758,G$401)+'СЕТ СН'!$F$13</f>
        <v>0</v>
      </c>
      <c r="H416" s="36">
        <f ca="1">SUMIFS(СВЦЭМ!$L$40:$L$759,СВЦЭМ!$A$40:$A$759,$A416,СВЦЭМ!$B$39:$B$758,H$401)+'СЕТ СН'!$F$13</f>
        <v>0</v>
      </c>
      <c r="I416" s="36">
        <f ca="1">SUMIFS(СВЦЭМ!$L$40:$L$759,СВЦЭМ!$A$40:$A$759,$A416,СВЦЭМ!$B$39:$B$758,I$401)+'СЕТ СН'!$F$13</f>
        <v>0</v>
      </c>
      <c r="J416" s="36">
        <f ca="1">SUMIFS(СВЦЭМ!$L$40:$L$759,СВЦЭМ!$A$40:$A$759,$A416,СВЦЭМ!$B$39:$B$758,J$401)+'СЕТ СН'!$F$13</f>
        <v>0</v>
      </c>
      <c r="K416" s="36">
        <f ca="1">SUMIFS(СВЦЭМ!$L$40:$L$759,СВЦЭМ!$A$40:$A$759,$A416,СВЦЭМ!$B$39:$B$758,K$401)+'СЕТ СН'!$F$13</f>
        <v>0</v>
      </c>
      <c r="L416" s="36">
        <f ca="1">SUMIFS(СВЦЭМ!$L$40:$L$759,СВЦЭМ!$A$40:$A$759,$A416,СВЦЭМ!$B$39:$B$758,L$401)+'СЕТ СН'!$F$13</f>
        <v>0</v>
      </c>
      <c r="M416" s="36">
        <f ca="1">SUMIFS(СВЦЭМ!$L$40:$L$759,СВЦЭМ!$A$40:$A$759,$A416,СВЦЭМ!$B$39:$B$758,M$401)+'СЕТ СН'!$F$13</f>
        <v>0</v>
      </c>
      <c r="N416" s="36">
        <f ca="1">SUMIFS(СВЦЭМ!$L$40:$L$759,СВЦЭМ!$A$40:$A$759,$A416,СВЦЭМ!$B$39:$B$758,N$401)+'СЕТ СН'!$F$13</f>
        <v>0</v>
      </c>
      <c r="O416" s="36">
        <f ca="1">SUMIFS(СВЦЭМ!$L$40:$L$759,СВЦЭМ!$A$40:$A$759,$A416,СВЦЭМ!$B$39:$B$758,O$401)+'СЕТ СН'!$F$13</f>
        <v>0</v>
      </c>
      <c r="P416" s="36">
        <f ca="1">SUMIFS(СВЦЭМ!$L$40:$L$759,СВЦЭМ!$A$40:$A$759,$A416,СВЦЭМ!$B$39:$B$758,P$401)+'СЕТ СН'!$F$13</f>
        <v>0</v>
      </c>
      <c r="Q416" s="36">
        <f ca="1">SUMIFS(СВЦЭМ!$L$40:$L$759,СВЦЭМ!$A$40:$A$759,$A416,СВЦЭМ!$B$39:$B$758,Q$401)+'СЕТ СН'!$F$13</f>
        <v>0</v>
      </c>
      <c r="R416" s="36">
        <f ca="1">SUMIFS(СВЦЭМ!$L$40:$L$759,СВЦЭМ!$A$40:$A$759,$A416,СВЦЭМ!$B$39:$B$758,R$401)+'СЕТ СН'!$F$13</f>
        <v>0</v>
      </c>
      <c r="S416" s="36">
        <f ca="1">SUMIFS(СВЦЭМ!$L$40:$L$759,СВЦЭМ!$A$40:$A$759,$A416,СВЦЭМ!$B$39:$B$758,S$401)+'СЕТ СН'!$F$13</f>
        <v>0</v>
      </c>
      <c r="T416" s="36">
        <f ca="1">SUMIFS(СВЦЭМ!$L$40:$L$759,СВЦЭМ!$A$40:$A$759,$A416,СВЦЭМ!$B$39:$B$758,T$401)+'СЕТ СН'!$F$13</f>
        <v>0</v>
      </c>
      <c r="U416" s="36">
        <f ca="1">SUMIFS(СВЦЭМ!$L$40:$L$759,СВЦЭМ!$A$40:$A$759,$A416,СВЦЭМ!$B$39:$B$758,U$401)+'СЕТ СН'!$F$13</f>
        <v>0</v>
      </c>
      <c r="V416" s="36">
        <f ca="1">SUMIFS(СВЦЭМ!$L$40:$L$759,СВЦЭМ!$A$40:$A$759,$A416,СВЦЭМ!$B$39:$B$758,V$401)+'СЕТ СН'!$F$13</f>
        <v>0</v>
      </c>
      <c r="W416" s="36">
        <f ca="1">SUMIFS(СВЦЭМ!$L$40:$L$759,СВЦЭМ!$A$40:$A$759,$A416,СВЦЭМ!$B$39:$B$758,W$401)+'СЕТ СН'!$F$13</f>
        <v>0</v>
      </c>
      <c r="X416" s="36">
        <f ca="1">SUMIFS(СВЦЭМ!$L$40:$L$759,СВЦЭМ!$A$40:$A$759,$A416,СВЦЭМ!$B$39:$B$758,X$401)+'СЕТ СН'!$F$13</f>
        <v>0</v>
      </c>
      <c r="Y416" s="36">
        <f ca="1">SUMIFS(СВЦЭМ!$L$40:$L$759,СВЦЭМ!$A$40:$A$759,$A416,СВЦЭМ!$B$39:$B$758,Y$401)+'СЕТ СН'!$F$13</f>
        <v>0</v>
      </c>
    </row>
    <row r="417" spans="1:25" ht="15.75" hidden="1" x14ac:dyDescent="0.2">
      <c r="A417" s="35">
        <f t="shared" si="11"/>
        <v>45398</v>
      </c>
      <c r="B417" s="36">
        <f ca="1">SUMIFS(СВЦЭМ!$L$40:$L$759,СВЦЭМ!$A$40:$A$759,$A417,СВЦЭМ!$B$39:$B$758,B$401)+'СЕТ СН'!$F$13</f>
        <v>0</v>
      </c>
      <c r="C417" s="36">
        <f ca="1">SUMIFS(СВЦЭМ!$L$40:$L$759,СВЦЭМ!$A$40:$A$759,$A417,СВЦЭМ!$B$39:$B$758,C$401)+'СЕТ СН'!$F$13</f>
        <v>0</v>
      </c>
      <c r="D417" s="36">
        <f ca="1">SUMIFS(СВЦЭМ!$L$40:$L$759,СВЦЭМ!$A$40:$A$759,$A417,СВЦЭМ!$B$39:$B$758,D$401)+'СЕТ СН'!$F$13</f>
        <v>0</v>
      </c>
      <c r="E417" s="36">
        <f ca="1">SUMIFS(СВЦЭМ!$L$40:$L$759,СВЦЭМ!$A$40:$A$759,$A417,СВЦЭМ!$B$39:$B$758,E$401)+'СЕТ СН'!$F$13</f>
        <v>0</v>
      </c>
      <c r="F417" s="36">
        <f ca="1">SUMIFS(СВЦЭМ!$L$40:$L$759,СВЦЭМ!$A$40:$A$759,$A417,СВЦЭМ!$B$39:$B$758,F$401)+'СЕТ СН'!$F$13</f>
        <v>0</v>
      </c>
      <c r="G417" s="36">
        <f ca="1">SUMIFS(СВЦЭМ!$L$40:$L$759,СВЦЭМ!$A$40:$A$759,$A417,СВЦЭМ!$B$39:$B$758,G$401)+'СЕТ СН'!$F$13</f>
        <v>0</v>
      </c>
      <c r="H417" s="36">
        <f ca="1">SUMIFS(СВЦЭМ!$L$40:$L$759,СВЦЭМ!$A$40:$A$759,$A417,СВЦЭМ!$B$39:$B$758,H$401)+'СЕТ СН'!$F$13</f>
        <v>0</v>
      </c>
      <c r="I417" s="36">
        <f ca="1">SUMIFS(СВЦЭМ!$L$40:$L$759,СВЦЭМ!$A$40:$A$759,$A417,СВЦЭМ!$B$39:$B$758,I$401)+'СЕТ СН'!$F$13</f>
        <v>0</v>
      </c>
      <c r="J417" s="36">
        <f ca="1">SUMIFS(СВЦЭМ!$L$40:$L$759,СВЦЭМ!$A$40:$A$759,$A417,СВЦЭМ!$B$39:$B$758,J$401)+'СЕТ СН'!$F$13</f>
        <v>0</v>
      </c>
      <c r="K417" s="36">
        <f ca="1">SUMIFS(СВЦЭМ!$L$40:$L$759,СВЦЭМ!$A$40:$A$759,$A417,СВЦЭМ!$B$39:$B$758,K$401)+'СЕТ СН'!$F$13</f>
        <v>0</v>
      </c>
      <c r="L417" s="36">
        <f ca="1">SUMIFS(СВЦЭМ!$L$40:$L$759,СВЦЭМ!$A$40:$A$759,$A417,СВЦЭМ!$B$39:$B$758,L$401)+'СЕТ СН'!$F$13</f>
        <v>0</v>
      </c>
      <c r="M417" s="36">
        <f ca="1">SUMIFS(СВЦЭМ!$L$40:$L$759,СВЦЭМ!$A$40:$A$759,$A417,СВЦЭМ!$B$39:$B$758,M$401)+'СЕТ СН'!$F$13</f>
        <v>0</v>
      </c>
      <c r="N417" s="36">
        <f ca="1">SUMIFS(СВЦЭМ!$L$40:$L$759,СВЦЭМ!$A$40:$A$759,$A417,СВЦЭМ!$B$39:$B$758,N$401)+'СЕТ СН'!$F$13</f>
        <v>0</v>
      </c>
      <c r="O417" s="36">
        <f ca="1">SUMIFS(СВЦЭМ!$L$40:$L$759,СВЦЭМ!$A$40:$A$759,$A417,СВЦЭМ!$B$39:$B$758,O$401)+'СЕТ СН'!$F$13</f>
        <v>0</v>
      </c>
      <c r="P417" s="36">
        <f ca="1">SUMIFS(СВЦЭМ!$L$40:$L$759,СВЦЭМ!$A$40:$A$759,$A417,СВЦЭМ!$B$39:$B$758,P$401)+'СЕТ СН'!$F$13</f>
        <v>0</v>
      </c>
      <c r="Q417" s="36">
        <f ca="1">SUMIFS(СВЦЭМ!$L$40:$L$759,СВЦЭМ!$A$40:$A$759,$A417,СВЦЭМ!$B$39:$B$758,Q$401)+'СЕТ СН'!$F$13</f>
        <v>0</v>
      </c>
      <c r="R417" s="36">
        <f ca="1">SUMIFS(СВЦЭМ!$L$40:$L$759,СВЦЭМ!$A$40:$A$759,$A417,СВЦЭМ!$B$39:$B$758,R$401)+'СЕТ СН'!$F$13</f>
        <v>0</v>
      </c>
      <c r="S417" s="36">
        <f ca="1">SUMIFS(СВЦЭМ!$L$40:$L$759,СВЦЭМ!$A$40:$A$759,$A417,СВЦЭМ!$B$39:$B$758,S$401)+'СЕТ СН'!$F$13</f>
        <v>0</v>
      </c>
      <c r="T417" s="36">
        <f ca="1">SUMIFS(СВЦЭМ!$L$40:$L$759,СВЦЭМ!$A$40:$A$759,$A417,СВЦЭМ!$B$39:$B$758,T$401)+'СЕТ СН'!$F$13</f>
        <v>0</v>
      </c>
      <c r="U417" s="36">
        <f ca="1">SUMIFS(СВЦЭМ!$L$40:$L$759,СВЦЭМ!$A$40:$A$759,$A417,СВЦЭМ!$B$39:$B$758,U$401)+'СЕТ СН'!$F$13</f>
        <v>0</v>
      </c>
      <c r="V417" s="36">
        <f ca="1">SUMIFS(СВЦЭМ!$L$40:$L$759,СВЦЭМ!$A$40:$A$759,$A417,СВЦЭМ!$B$39:$B$758,V$401)+'СЕТ СН'!$F$13</f>
        <v>0</v>
      </c>
      <c r="W417" s="36">
        <f ca="1">SUMIFS(СВЦЭМ!$L$40:$L$759,СВЦЭМ!$A$40:$A$759,$A417,СВЦЭМ!$B$39:$B$758,W$401)+'СЕТ СН'!$F$13</f>
        <v>0</v>
      </c>
      <c r="X417" s="36">
        <f ca="1">SUMIFS(СВЦЭМ!$L$40:$L$759,СВЦЭМ!$A$40:$A$759,$A417,СВЦЭМ!$B$39:$B$758,X$401)+'СЕТ СН'!$F$13</f>
        <v>0</v>
      </c>
      <c r="Y417" s="36">
        <f ca="1">SUMIFS(СВЦЭМ!$L$40:$L$759,СВЦЭМ!$A$40:$A$759,$A417,СВЦЭМ!$B$39:$B$758,Y$401)+'СЕТ СН'!$F$13</f>
        <v>0</v>
      </c>
    </row>
    <row r="418" spans="1:25" ht="15.75" hidden="1" x14ac:dyDescent="0.2">
      <c r="A418" s="35">
        <f t="shared" si="11"/>
        <v>45399</v>
      </c>
      <c r="B418" s="36">
        <f ca="1">SUMIFS(СВЦЭМ!$L$40:$L$759,СВЦЭМ!$A$40:$A$759,$A418,СВЦЭМ!$B$39:$B$758,B$401)+'СЕТ СН'!$F$13</f>
        <v>0</v>
      </c>
      <c r="C418" s="36">
        <f ca="1">SUMIFS(СВЦЭМ!$L$40:$L$759,СВЦЭМ!$A$40:$A$759,$A418,СВЦЭМ!$B$39:$B$758,C$401)+'СЕТ СН'!$F$13</f>
        <v>0</v>
      </c>
      <c r="D418" s="36">
        <f ca="1">SUMIFS(СВЦЭМ!$L$40:$L$759,СВЦЭМ!$A$40:$A$759,$A418,СВЦЭМ!$B$39:$B$758,D$401)+'СЕТ СН'!$F$13</f>
        <v>0</v>
      </c>
      <c r="E418" s="36">
        <f ca="1">SUMIFS(СВЦЭМ!$L$40:$L$759,СВЦЭМ!$A$40:$A$759,$A418,СВЦЭМ!$B$39:$B$758,E$401)+'СЕТ СН'!$F$13</f>
        <v>0</v>
      </c>
      <c r="F418" s="36">
        <f ca="1">SUMIFS(СВЦЭМ!$L$40:$L$759,СВЦЭМ!$A$40:$A$759,$A418,СВЦЭМ!$B$39:$B$758,F$401)+'СЕТ СН'!$F$13</f>
        <v>0</v>
      </c>
      <c r="G418" s="36">
        <f ca="1">SUMIFS(СВЦЭМ!$L$40:$L$759,СВЦЭМ!$A$40:$A$759,$A418,СВЦЭМ!$B$39:$B$758,G$401)+'СЕТ СН'!$F$13</f>
        <v>0</v>
      </c>
      <c r="H418" s="36">
        <f ca="1">SUMIFS(СВЦЭМ!$L$40:$L$759,СВЦЭМ!$A$40:$A$759,$A418,СВЦЭМ!$B$39:$B$758,H$401)+'СЕТ СН'!$F$13</f>
        <v>0</v>
      </c>
      <c r="I418" s="36">
        <f ca="1">SUMIFS(СВЦЭМ!$L$40:$L$759,СВЦЭМ!$A$40:$A$759,$A418,СВЦЭМ!$B$39:$B$758,I$401)+'СЕТ СН'!$F$13</f>
        <v>0</v>
      </c>
      <c r="J418" s="36">
        <f ca="1">SUMIFS(СВЦЭМ!$L$40:$L$759,СВЦЭМ!$A$40:$A$759,$A418,СВЦЭМ!$B$39:$B$758,J$401)+'СЕТ СН'!$F$13</f>
        <v>0</v>
      </c>
      <c r="K418" s="36">
        <f ca="1">SUMIFS(СВЦЭМ!$L$40:$L$759,СВЦЭМ!$A$40:$A$759,$A418,СВЦЭМ!$B$39:$B$758,K$401)+'СЕТ СН'!$F$13</f>
        <v>0</v>
      </c>
      <c r="L418" s="36">
        <f ca="1">SUMIFS(СВЦЭМ!$L$40:$L$759,СВЦЭМ!$A$40:$A$759,$A418,СВЦЭМ!$B$39:$B$758,L$401)+'СЕТ СН'!$F$13</f>
        <v>0</v>
      </c>
      <c r="M418" s="36">
        <f ca="1">SUMIFS(СВЦЭМ!$L$40:$L$759,СВЦЭМ!$A$40:$A$759,$A418,СВЦЭМ!$B$39:$B$758,M$401)+'СЕТ СН'!$F$13</f>
        <v>0</v>
      </c>
      <c r="N418" s="36">
        <f ca="1">SUMIFS(СВЦЭМ!$L$40:$L$759,СВЦЭМ!$A$40:$A$759,$A418,СВЦЭМ!$B$39:$B$758,N$401)+'СЕТ СН'!$F$13</f>
        <v>0</v>
      </c>
      <c r="O418" s="36">
        <f ca="1">SUMIFS(СВЦЭМ!$L$40:$L$759,СВЦЭМ!$A$40:$A$759,$A418,СВЦЭМ!$B$39:$B$758,O$401)+'СЕТ СН'!$F$13</f>
        <v>0</v>
      </c>
      <c r="P418" s="36">
        <f ca="1">SUMIFS(СВЦЭМ!$L$40:$L$759,СВЦЭМ!$A$40:$A$759,$A418,СВЦЭМ!$B$39:$B$758,P$401)+'СЕТ СН'!$F$13</f>
        <v>0</v>
      </c>
      <c r="Q418" s="36">
        <f ca="1">SUMIFS(СВЦЭМ!$L$40:$L$759,СВЦЭМ!$A$40:$A$759,$A418,СВЦЭМ!$B$39:$B$758,Q$401)+'СЕТ СН'!$F$13</f>
        <v>0</v>
      </c>
      <c r="R418" s="36">
        <f ca="1">SUMIFS(СВЦЭМ!$L$40:$L$759,СВЦЭМ!$A$40:$A$759,$A418,СВЦЭМ!$B$39:$B$758,R$401)+'СЕТ СН'!$F$13</f>
        <v>0</v>
      </c>
      <c r="S418" s="36">
        <f ca="1">SUMIFS(СВЦЭМ!$L$40:$L$759,СВЦЭМ!$A$40:$A$759,$A418,СВЦЭМ!$B$39:$B$758,S$401)+'СЕТ СН'!$F$13</f>
        <v>0</v>
      </c>
      <c r="T418" s="36">
        <f ca="1">SUMIFS(СВЦЭМ!$L$40:$L$759,СВЦЭМ!$A$40:$A$759,$A418,СВЦЭМ!$B$39:$B$758,T$401)+'СЕТ СН'!$F$13</f>
        <v>0</v>
      </c>
      <c r="U418" s="36">
        <f ca="1">SUMIFS(СВЦЭМ!$L$40:$L$759,СВЦЭМ!$A$40:$A$759,$A418,СВЦЭМ!$B$39:$B$758,U$401)+'СЕТ СН'!$F$13</f>
        <v>0</v>
      </c>
      <c r="V418" s="36">
        <f ca="1">SUMIFS(СВЦЭМ!$L$40:$L$759,СВЦЭМ!$A$40:$A$759,$A418,СВЦЭМ!$B$39:$B$758,V$401)+'СЕТ СН'!$F$13</f>
        <v>0</v>
      </c>
      <c r="W418" s="36">
        <f ca="1">SUMIFS(СВЦЭМ!$L$40:$L$759,СВЦЭМ!$A$40:$A$759,$A418,СВЦЭМ!$B$39:$B$758,W$401)+'СЕТ СН'!$F$13</f>
        <v>0</v>
      </c>
      <c r="X418" s="36">
        <f ca="1">SUMIFS(СВЦЭМ!$L$40:$L$759,СВЦЭМ!$A$40:$A$759,$A418,СВЦЭМ!$B$39:$B$758,X$401)+'СЕТ СН'!$F$13</f>
        <v>0</v>
      </c>
      <c r="Y418" s="36">
        <f ca="1">SUMIFS(СВЦЭМ!$L$40:$L$759,СВЦЭМ!$A$40:$A$759,$A418,СВЦЭМ!$B$39:$B$758,Y$401)+'СЕТ СН'!$F$13</f>
        <v>0</v>
      </c>
    </row>
    <row r="419" spans="1:25" ht="15.75" hidden="1" x14ac:dyDescent="0.2">
      <c r="A419" s="35">
        <f t="shared" si="11"/>
        <v>45400</v>
      </c>
      <c r="B419" s="36">
        <f ca="1">SUMIFS(СВЦЭМ!$L$40:$L$759,СВЦЭМ!$A$40:$A$759,$A419,СВЦЭМ!$B$39:$B$758,B$401)+'СЕТ СН'!$F$13</f>
        <v>0</v>
      </c>
      <c r="C419" s="36">
        <f ca="1">SUMIFS(СВЦЭМ!$L$40:$L$759,СВЦЭМ!$A$40:$A$759,$A419,СВЦЭМ!$B$39:$B$758,C$401)+'СЕТ СН'!$F$13</f>
        <v>0</v>
      </c>
      <c r="D419" s="36">
        <f ca="1">SUMIFS(СВЦЭМ!$L$40:$L$759,СВЦЭМ!$A$40:$A$759,$A419,СВЦЭМ!$B$39:$B$758,D$401)+'СЕТ СН'!$F$13</f>
        <v>0</v>
      </c>
      <c r="E419" s="36">
        <f ca="1">SUMIFS(СВЦЭМ!$L$40:$L$759,СВЦЭМ!$A$40:$A$759,$A419,СВЦЭМ!$B$39:$B$758,E$401)+'СЕТ СН'!$F$13</f>
        <v>0</v>
      </c>
      <c r="F419" s="36">
        <f ca="1">SUMIFS(СВЦЭМ!$L$40:$L$759,СВЦЭМ!$A$40:$A$759,$A419,СВЦЭМ!$B$39:$B$758,F$401)+'СЕТ СН'!$F$13</f>
        <v>0</v>
      </c>
      <c r="G419" s="36">
        <f ca="1">SUMIFS(СВЦЭМ!$L$40:$L$759,СВЦЭМ!$A$40:$A$759,$A419,СВЦЭМ!$B$39:$B$758,G$401)+'СЕТ СН'!$F$13</f>
        <v>0</v>
      </c>
      <c r="H419" s="36">
        <f ca="1">SUMIFS(СВЦЭМ!$L$40:$L$759,СВЦЭМ!$A$40:$A$759,$A419,СВЦЭМ!$B$39:$B$758,H$401)+'СЕТ СН'!$F$13</f>
        <v>0</v>
      </c>
      <c r="I419" s="36">
        <f ca="1">SUMIFS(СВЦЭМ!$L$40:$L$759,СВЦЭМ!$A$40:$A$759,$A419,СВЦЭМ!$B$39:$B$758,I$401)+'СЕТ СН'!$F$13</f>
        <v>0</v>
      </c>
      <c r="J419" s="36">
        <f ca="1">SUMIFS(СВЦЭМ!$L$40:$L$759,СВЦЭМ!$A$40:$A$759,$A419,СВЦЭМ!$B$39:$B$758,J$401)+'СЕТ СН'!$F$13</f>
        <v>0</v>
      </c>
      <c r="K419" s="36">
        <f ca="1">SUMIFS(СВЦЭМ!$L$40:$L$759,СВЦЭМ!$A$40:$A$759,$A419,СВЦЭМ!$B$39:$B$758,K$401)+'СЕТ СН'!$F$13</f>
        <v>0</v>
      </c>
      <c r="L419" s="36">
        <f ca="1">SUMIFS(СВЦЭМ!$L$40:$L$759,СВЦЭМ!$A$40:$A$759,$A419,СВЦЭМ!$B$39:$B$758,L$401)+'СЕТ СН'!$F$13</f>
        <v>0</v>
      </c>
      <c r="M419" s="36">
        <f ca="1">SUMIFS(СВЦЭМ!$L$40:$L$759,СВЦЭМ!$A$40:$A$759,$A419,СВЦЭМ!$B$39:$B$758,M$401)+'СЕТ СН'!$F$13</f>
        <v>0</v>
      </c>
      <c r="N419" s="36">
        <f ca="1">SUMIFS(СВЦЭМ!$L$40:$L$759,СВЦЭМ!$A$40:$A$759,$A419,СВЦЭМ!$B$39:$B$758,N$401)+'СЕТ СН'!$F$13</f>
        <v>0</v>
      </c>
      <c r="O419" s="36">
        <f ca="1">SUMIFS(СВЦЭМ!$L$40:$L$759,СВЦЭМ!$A$40:$A$759,$A419,СВЦЭМ!$B$39:$B$758,O$401)+'СЕТ СН'!$F$13</f>
        <v>0</v>
      </c>
      <c r="P419" s="36">
        <f ca="1">SUMIFS(СВЦЭМ!$L$40:$L$759,СВЦЭМ!$A$40:$A$759,$A419,СВЦЭМ!$B$39:$B$758,P$401)+'СЕТ СН'!$F$13</f>
        <v>0</v>
      </c>
      <c r="Q419" s="36">
        <f ca="1">SUMIFS(СВЦЭМ!$L$40:$L$759,СВЦЭМ!$A$40:$A$759,$A419,СВЦЭМ!$B$39:$B$758,Q$401)+'СЕТ СН'!$F$13</f>
        <v>0</v>
      </c>
      <c r="R419" s="36">
        <f ca="1">SUMIFS(СВЦЭМ!$L$40:$L$759,СВЦЭМ!$A$40:$A$759,$A419,СВЦЭМ!$B$39:$B$758,R$401)+'СЕТ СН'!$F$13</f>
        <v>0</v>
      </c>
      <c r="S419" s="36">
        <f ca="1">SUMIFS(СВЦЭМ!$L$40:$L$759,СВЦЭМ!$A$40:$A$759,$A419,СВЦЭМ!$B$39:$B$758,S$401)+'СЕТ СН'!$F$13</f>
        <v>0</v>
      </c>
      <c r="T419" s="36">
        <f ca="1">SUMIFS(СВЦЭМ!$L$40:$L$759,СВЦЭМ!$A$40:$A$759,$A419,СВЦЭМ!$B$39:$B$758,T$401)+'СЕТ СН'!$F$13</f>
        <v>0</v>
      </c>
      <c r="U419" s="36">
        <f ca="1">SUMIFS(СВЦЭМ!$L$40:$L$759,СВЦЭМ!$A$40:$A$759,$A419,СВЦЭМ!$B$39:$B$758,U$401)+'СЕТ СН'!$F$13</f>
        <v>0</v>
      </c>
      <c r="V419" s="36">
        <f ca="1">SUMIFS(СВЦЭМ!$L$40:$L$759,СВЦЭМ!$A$40:$A$759,$A419,СВЦЭМ!$B$39:$B$758,V$401)+'СЕТ СН'!$F$13</f>
        <v>0</v>
      </c>
      <c r="W419" s="36">
        <f ca="1">SUMIFS(СВЦЭМ!$L$40:$L$759,СВЦЭМ!$A$40:$A$759,$A419,СВЦЭМ!$B$39:$B$758,W$401)+'СЕТ СН'!$F$13</f>
        <v>0</v>
      </c>
      <c r="X419" s="36">
        <f ca="1">SUMIFS(СВЦЭМ!$L$40:$L$759,СВЦЭМ!$A$40:$A$759,$A419,СВЦЭМ!$B$39:$B$758,X$401)+'СЕТ СН'!$F$13</f>
        <v>0</v>
      </c>
      <c r="Y419" s="36">
        <f ca="1">SUMIFS(СВЦЭМ!$L$40:$L$759,СВЦЭМ!$A$40:$A$759,$A419,СВЦЭМ!$B$39:$B$758,Y$401)+'СЕТ СН'!$F$13</f>
        <v>0</v>
      </c>
    </row>
    <row r="420" spans="1:25" ht="15.75" hidden="1" x14ac:dyDescent="0.2">
      <c r="A420" s="35">
        <f t="shared" si="11"/>
        <v>45401</v>
      </c>
      <c r="B420" s="36">
        <f ca="1">SUMIFS(СВЦЭМ!$L$40:$L$759,СВЦЭМ!$A$40:$A$759,$A420,СВЦЭМ!$B$39:$B$758,B$401)+'СЕТ СН'!$F$13</f>
        <v>0</v>
      </c>
      <c r="C420" s="36">
        <f ca="1">SUMIFS(СВЦЭМ!$L$40:$L$759,СВЦЭМ!$A$40:$A$759,$A420,СВЦЭМ!$B$39:$B$758,C$401)+'СЕТ СН'!$F$13</f>
        <v>0</v>
      </c>
      <c r="D420" s="36">
        <f ca="1">SUMIFS(СВЦЭМ!$L$40:$L$759,СВЦЭМ!$A$40:$A$759,$A420,СВЦЭМ!$B$39:$B$758,D$401)+'СЕТ СН'!$F$13</f>
        <v>0</v>
      </c>
      <c r="E420" s="36">
        <f ca="1">SUMIFS(СВЦЭМ!$L$40:$L$759,СВЦЭМ!$A$40:$A$759,$A420,СВЦЭМ!$B$39:$B$758,E$401)+'СЕТ СН'!$F$13</f>
        <v>0</v>
      </c>
      <c r="F420" s="36">
        <f ca="1">SUMIFS(СВЦЭМ!$L$40:$L$759,СВЦЭМ!$A$40:$A$759,$A420,СВЦЭМ!$B$39:$B$758,F$401)+'СЕТ СН'!$F$13</f>
        <v>0</v>
      </c>
      <c r="G420" s="36">
        <f ca="1">SUMIFS(СВЦЭМ!$L$40:$L$759,СВЦЭМ!$A$40:$A$759,$A420,СВЦЭМ!$B$39:$B$758,G$401)+'СЕТ СН'!$F$13</f>
        <v>0</v>
      </c>
      <c r="H420" s="36">
        <f ca="1">SUMIFS(СВЦЭМ!$L$40:$L$759,СВЦЭМ!$A$40:$A$759,$A420,СВЦЭМ!$B$39:$B$758,H$401)+'СЕТ СН'!$F$13</f>
        <v>0</v>
      </c>
      <c r="I420" s="36">
        <f ca="1">SUMIFS(СВЦЭМ!$L$40:$L$759,СВЦЭМ!$A$40:$A$759,$A420,СВЦЭМ!$B$39:$B$758,I$401)+'СЕТ СН'!$F$13</f>
        <v>0</v>
      </c>
      <c r="J420" s="36">
        <f ca="1">SUMIFS(СВЦЭМ!$L$40:$L$759,СВЦЭМ!$A$40:$A$759,$A420,СВЦЭМ!$B$39:$B$758,J$401)+'СЕТ СН'!$F$13</f>
        <v>0</v>
      </c>
      <c r="K420" s="36">
        <f ca="1">SUMIFS(СВЦЭМ!$L$40:$L$759,СВЦЭМ!$A$40:$A$759,$A420,СВЦЭМ!$B$39:$B$758,K$401)+'СЕТ СН'!$F$13</f>
        <v>0</v>
      </c>
      <c r="L420" s="36">
        <f ca="1">SUMIFS(СВЦЭМ!$L$40:$L$759,СВЦЭМ!$A$40:$A$759,$A420,СВЦЭМ!$B$39:$B$758,L$401)+'СЕТ СН'!$F$13</f>
        <v>0</v>
      </c>
      <c r="M420" s="36">
        <f ca="1">SUMIFS(СВЦЭМ!$L$40:$L$759,СВЦЭМ!$A$40:$A$759,$A420,СВЦЭМ!$B$39:$B$758,M$401)+'СЕТ СН'!$F$13</f>
        <v>0</v>
      </c>
      <c r="N420" s="36">
        <f ca="1">SUMIFS(СВЦЭМ!$L$40:$L$759,СВЦЭМ!$A$40:$A$759,$A420,СВЦЭМ!$B$39:$B$758,N$401)+'СЕТ СН'!$F$13</f>
        <v>0</v>
      </c>
      <c r="O420" s="36">
        <f ca="1">SUMIFS(СВЦЭМ!$L$40:$L$759,СВЦЭМ!$A$40:$A$759,$A420,СВЦЭМ!$B$39:$B$758,O$401)+'СЕТ СН'!$F$13</f>
        <v>0</v>
      </c>
      <c r="P420" s="36">
        <f ca="1">SUMIFS(СВЦЭМ!$L$40:$L$759,СВЦЭМ!$A$40:$A$759,$A420,СВЦЭМ!$B$39:$B$758,P$401)+'СЕТ СН'!$F$13</f>
        <v>0</v>
      </c>
      <c r="Q420" s="36">
        <f ca="1">SUMIFS(СВЦЭМ!$L$40:$L$759,СВЦЭМ!$A$40:$A$759,$A420,СВЦЭМ!$B$39:$B$758,Q$401)+'СЕТ СН'!$F$13</f>
        <v>0</v>
      </c>
      <c r="R420" s="36">
        <f ca="1">SUMIFS(СВЦЭМ!$L$40:$L$759,СВЦЭМ!$A$40:$A$759,$A420,СВЦЭМ!$B$39:$B$758,R$401)+'СЕТ СН'!$F$13</f>
        <v>0</v>
      </c>
      <c r="S420" s="36">
        <f ca="1">SUMIFS(СВЦЭМ!$L$40:$L$759,СВЦЭМ!$A$40:$A$759,$A420,СВЦЭМ!$B$39:$B$758,S$401)+'СЕТ СН'!$F$13</f>
        <v>0</v>
      </c>
      <c r="T420" s="36">
        <f ca="1">SUMIFS(СВЦЭМ!$L$40:$L$759,СВЦЭМ!$A$40:$A$759,$A420,СВЦЭМ!$B$39:$B$758,T$401)+'СЕТ СН'!$F$13</f>
        <v>0</v>
      </c>
      <c r="U420" s="36">
        <f ca="1">SUMIFS(СВЦЭМ!$L$40:$L$759,СВЦЭМ!$A$40:$A$759,$A420,СВЦЭМ!$B$39:$B$758,U$401)+'СЕТ СН'!$F$13</f>
        <v>0</v>
      </c>
      <c r="V420" s="36">
        <f ca="1">SUMIFS(СВЦЭМ!$L$40:$L$759,СВЦЭМ!$A$40:$A$759,$A420,СВЦЭМ!$B$39:$B$758,V$401)+'СЕТ СН'!$F$13</f>
        <v>0</v>
      </c>
      <c r="W420" s="36">
        <f ca="1">SUMIFS(СВЦЭМ!$L$40:$L$759,СВЦЭМ!$A$40:$A$759,$A420,СВЦЭМ!$B$39:$B$758,W$401)+'СЕТ СН'!$F$13</f>
        <v>0</v>
      </c>
      <c r="X420" s="36">
        <f ca="1">SUMIFS(СВЦЭМ!$L$40:$L$759,СВЦЭМ!$A$40:$A$759,$A420,СВЦЭМ!$B$39:$B$758,X$401)+'СЕТ СН'!$F$13</f>
        <v>0</v>
      </c>
      <c r="Y420" s="36">
        <f ca="1">SUMIFS(СВЦЭМ!$L$40:$L$759,СВЦЭМ!$A$40:$A$759,$A420,СВЦЭМ!$B$39:$B$758,Y$401)+'СЕТ СН'!$F$13</f>
        <v>0</v>
      </c>
    </row>
    <row r="421" spans="1:25" ht="15.75" hidden="1" x14ac:dyDescent="0.2">
      <c r="A421" s="35">
        <f t="shared" si="11"/>
        <v>45402</v>
      </c>
      <c r="B421" s="36">
        <f ca="1">SUMIFS(СВЦЭМ!$L$40:$L$759,СВЦЭМ!$A$40:$A$759,$A421,СВЦЭМ!$B$39:$B$758,B$401)+'СЕТ СН'!$F$13</f>
        <v>0</v>
      </c>
      <c r="C421" s="36">
        <f ca="1">SUMIFS(СВЦЭМ!$L$40:$L$759,СВЦЭМ!$A$40:$A$759,$A421,СВЦЭМ!$B$39:$B$758,C$401)+'СЕТ СН'!$F$13</f>
        <v>0</v>
      </c>
      <c r="D421" s="36">
        <f ca="1">SUMIFS(СВЦЭМ!$L$40:$L$759,СВЦЭМ!$A$40:$A$759,$A421,СВЦЭМ!$B$39:$B$758,D$401)+'СЕТ СН'!$F$13</f>
        <v>0</v>
      </c>
      <c r="E421" s="36">
        <f ca="1">SUMIFS(СВЦЭМ!$L$40:$L$759,СВЦЭМ!$A$40:$A$759,$A421,СВЦЭМ!$B$39:$B$758,E$401)+'СЕТ СН'!$F$13</f>
        <v>0</v>
      </c>
      <c r="F421" s="36">
        <f ca="1">SUMIFS(СВЦЭМ!$L$40:$L$759,СВЦЭМ!$A$40:$A$759,$A421,СВЦЭМ!$B$39:$B$758,F$401)+'СЕТ СН'!$F$13</f>
        <v>0</v>
      </c>
      <c r="G421" s="36">
        <f ca="1">SUMIFS(СВЦЭМ!$L$40:$L$759,СВЦЭМ!$A$40:$A$759,$A421,СВЦЭМ!$B$39:$B$758,G$401)+'СЕТ СН'!$F$13</f>
        <v>0</v>
      </c>
      <c r="H421" s="36">
        <f ca="1">SUMIFS(СВЦЭМ!$L$40:$L$759,СВЦЭМ!$A$40:$A$759,$A421,СВЦЭМ!$B$39:$B$758,H$401)+'СЕТ СН'!$F$13</f>
        <v>0</v>
      </c>
      <c r="I421" s="36">
        <f ca="1">SUMIFS(СВЦЭМ!$L$40:$L$759,СВЦЭМ!$A$40:$A$759,$A421,СВЦЭМ!$B$39:$B$758,I$401)+'СЕТ СН'!$F$13</f>
        <v>0</v>
      </c>
      <c r="J421" s="36">
        <f ca="1">SUMIFS(СВЦЭМ!$L$40:$L$759,СВЦЭМ!$A$40:$A$759,$A421,СВЦЭМ!$B$39:$B$758,J$401)+'СЕТ СН'!$F$13</f>
        <v>0</v>
      </c>
      <c r="K421" s="36">
        <f ca="1">SUMIFS(СВЦЭМ!$L$40:$L$759,СВЦЭМ!$A$40:$A$759,$A421,СВЦЭМ!$B$39:$B$758,K$401)+'СЕТ СН'!$F$13</f>
        <v>0</v>
      </c>
      <c r="L421" s="36">
        <f ca="1">SUMIFS(СВЦЭМ!$L$40:$L$759,СВЦЭМ!$A$40:$A$759,$A421,СВЦЭМ!$B$39:$B$758,L$401)+'СЕТ СН'!$F$13</f>
        <v>0</v>
      </c>
      <c r="M421" s="36">
        <f ca="1">SUMIFS(СВЦЭМ!$L$40:$L$759,СВЦЭМ!$A$40:$A$759,$A421,СВЦЭМ!$B$39:$B$758,M$401)+'СЕТ СН'!$F$13</f>
        <v>0</v>
      </c>
      <c r="N421" s="36">
        <f ca="1">SUMIFS(СВЦЭМ!$L$40:$L$759,СВЦЭМ!$A$40:$A$759,$A421,СВЦЭМ!$B$39:$B$758,N$401)+'СЕТ СН'!$F$13</f>
        <v>0</v>
      </c>
      <c r="O421" s="36">
        <f ca="1">SUMIFS(СВЦЭМ!$L$40:$L$759,СВЦЭМ!$A$40:$A$759,$A421,СВЦЭМ!$B$39:$B$758,O$401)+'СЕТ СН'!$F$13</f>
        <v>0</v>
      </c>
      <c r="P421" s="36">
        <f ca="1">SUMIFS(СВЦЭМ!$L$40:$L$759,СВЦЭМ!$A$40:$A$759,$A421,СВЦЭМ!$B$39:$B$758,P$401)+'СЕТ СН'!$F$13</f>
        <v>0</v>
      </c>
      <c r="Q421" s="36">
        <f ca="1">SUMIFS(СВЦЭМ!$L$40:$L$759,СВЦЭМ!$A$40:$A$759,$A421,СВЦЭМ!$B$39:$B$758,Q$401)+'СЕТ СН'!$F$13</f>
        <v>0</v>
      </c>
      <c r="R421" s="36">
        <f ca="1">SUMIFS(СВЦЭМ!$L$40:$L$759,СВЦЭМ!$A$40:$A$759,$A421,СВЦЭМ!$B$39:$B$758,R$401)+'СЕТ СН'!$F$13</f>
        <v>0</v>
      </c>
      <c r="S421" s="36">
        <f ca="1">SUMIFS(СВЦЭМ!$L$40:$L$759,СВЦЭМ!$A$40:$A$759,$A421,СВЦЭМ!$B$39:$B$758,S$401)+'СЕТ СН'!$F$13</f>
        <v>0</v>
      </c>
      <c r="T421" s="36">
        <f ca="1">SUMIFS(СВЦЭМ!$L$40:$L$759,СВЦЭМ!$A$40:$A$759,$A421,СВЦЭМ!$B$39:$B$758,T$401)+'СЕТ СН'!$F$13</f>
        <v>0</v>
      </c>
      <c r="U421" s="36">
        <f ca="1">SUMIFS(СВЦЭМ!$L$40:$L$759,СВЦЭМ!$A$40:$A$759,$A421,СВЦЭМ!$B$39:$B$758,U$401)+'СЕТ СН'!$F$13</f>
        <v>0</v>
      </c>
      <c r="V421" s="36">
        <f ca="1">SUMIFS(СВЦЭМ!$L$40:$L$759,СВЦЭМ!$A$40:$A$759,$A421,СВЦЭМ!$B$39:$B$758,V$401)+'СЕТ СН'!$F$13</f>
        <v>0</v>
      </c>
      <c r="W421" s="36">
        <f ca="1">SUMIFS(СВЦЭМ!$L$40:$L$759,СВЦЭМ!$A$40:$A$759,$A421,СВЦЭМ!$B$39:$B$758,W$401)+'СЕТ СН'!$F$13</f>
        <v>0</v>
      </c>
      <c r="X421" s="36">
        <f ca="1">SUMIFS(СВЦЭМ!$L$40:$L$759,СВЦЭМ!$A$40:$A$759,$A421,СВЦЭМ!$B$39:$B$758,X$401)+'СЕТ СН'!$F$13</f>
        <v>0</v>
      </c>
      <c r="Y421" s="36">
        <f ca="1">SUMIFS(СВЦЭМ!$L$40:$L$759,СВЦЭМ!$A$40:$A$759,$A421,СВЦЭМ!$B$39:$B$758,Y$401)+'СЕТ СН'!$F$13</f>
        <v>0</v>
      </c>
    </row>
    <row r="422" spans="1:25" ht="15.75" hidden="1" x14ac:dyDescent="0.2">
      <c r="A422" s="35">
        <f t="shared" si="11"/>
        <v>45403</v>
      </c>
      <c r="B422" s="36">
        <f ca="1">SUMIFS(СВЦЭМ!$L$40:$L$759,СВЦЭМ!$A$40:$A$759,$A422,СВЦЭМ!$B$39:$B$758,B$401)+'СЕТ СН'!$F$13</f>
        <v>0</v>
      </c>
      <c r="C422" s="36">
        <f ca="1">SUMIFS(СВЦЭМ!$L$40:$L$759,СВЦЭМ!$A$40:$A$759,$A422,СВЦЭМ!$B$39:$B$758,C$401)+'СЕТ СН'!$F$13</f>
        <v>0</v>
      </c>
      <c r="D422" s="36">
        <f ca="1">SUMIFS(СВЦЭМ!$L$40:$L$759,СВЦЭМ!$A$40:$A$759,$A422,СВЦЭМ!$B$39:$B$758,D$401)+'СЕТ СН'!$F$13</f>
        <v>0</v>
      </c>
      <c r="E422" s="36">
        <f ca="1">SUMIFS(СВЦЭМ!$L$40:$L$759,СВЦЭМ!$A$40:$A$759,$A422,СВЦЭМ!$B$39:$B$758,E$401)+'СЕТ СН'!$F$13</f>
        <v>0</v>
      </c>
      <c r="F422" s="36">
        <f ca="1">SUMIFS(СВЦЭМ!$L$40:$L$759,СВЦЭМ!$A$40:$A$759,$A422,СВЦЭМ!$B$39:$B$758,F$401)+'СЕТ СН'!$F$13</f>
        <v>0</v>
      </c>
      <c r="G422" s="36">
        <f ca="1">SUMIFS(СВЦЭМ!$L$40:$L$759,СВЦЭМ!$A$40:$A$759,$A422,СВЦЭМ!$B$39:$B$758,G$401)+'СЕТ СН'!$F$13</f>
        <v>0</v>
      </c>
      <c r="H422" s="36">
        <f ca="1">SUMIFS(СВЦЭМ!$L$40:$L$759,СВЦЭМ!$A$40:$A$759,$A422,СВЦЭМ!$B$39:$B$758,H$401)+'СЕТ СН'!$F$13</f>
        <v>0</v>
      </c>
      <c r="I422" s="36">
        <f ca="1">SUMIFS(СВЦЭМ!$L$40:$L$759,СВЦЭМ!$A$40:$A$759,$A422,СВЦЭМ!$B$39:$B$758,I$401)+'СЕТ СН'!$F$13</f>
        <v>0</v>
      </c>
      <c r="J422" s="36">
        <f ca="1">SUMIFS(СВЦЭМ!$L$40:$L$759,СВЦЭМ!$A$40:$A$759,$A422,СВЦЭМ!$B$39:$B$758,J$401)+'СЕТ СН'!$F$13</f>
        <v>0</v>
      </c>
      <c r="K422" s="36">
        <f ca="1">SUMIFS(СВЦЭМ!$L$40:$L$759,СВЦЭМ!$A$40:$A$759,$A422,СВЦЭМ!$B$39:$B$758,K$401)+'СЕТ СН'!$F$13</f>
        <v>0</v>
      </c>
      <c r="L422" s="36">
        <f ca="1">SUMIFS(СВЦЭМ!$L$40:$L$759,СВЦЭМ!$A$40:$A$759,$A422,СВЦЭМ!$B$39:$B$758,L$401)+'СЕТ СН'!$F$13</f>
        <v>0</v>
      </c>
      <c r="M422" s="36">
        <f ca="1">SUMIFS(СВЦЭМ!$L$40:$L$759,СВЦЭМ!$A$40:$A$759,$A422,СВЦЭМ!$B$39:$B$758,M$401)+'СЕТ СН'!$F$13</f>
        <v>0</v>
      </c>
      <c r="N422" s="36">
        <f ca="1">SUMIFS(СВЦЭМ!$L$40:$L$759,СВЦЭМ!$A$40:$A$759,$A422,СВЦЭМ!$B$39:$B$758,N$401)+'СЕТ СН'!$F$13</f>
        <v>0</v>
      </c>
      <c r="O422" s="36">
        <f ca="1">SUMIFS(СВЦЭМ!$L$40:$L$759,СВЦЭМ!$A$40:$A$759,$A422,СВЦЭМ!$B$39:$B$758,O$401)+'СЕТ СН'!$F$13</f>
        <v>0</v>
      </c>
      <c r="P422" s="36">
        <f ca="1">SUMIFS(СВЦЭМ!$L$40:$L$759,СВЦЭМ!$A$40:$A$759,$A422,СВЦЭМ!$B$39:$B$758,P$401)+'СЕТ СН'!$F$13</f>
        <v>0</v>
      </c>
      <c r="Q422" s="36">
        <f ca="1">SUMIFS(СВЦЭМ!$L$40:$L$759,СВЦЭМ!$A$40:$A$759,$A422,СВЦЭМ!$B$39:$B$758,Q$401)+'СЕТ СН'!$F$13</f>
        <v>0</v>
      </c>
      <c r="R422" s="36">
        <f ca="1">SUMIFS(СВЦЭМ!$L$40:$L$759,СВЦЭМ!$A$40:$A$759,$A422,СВЦЭМ!$B$39:$B$758,R$401)+'СЕТ СН'!$F$13</f>
        <v>0</v>
      </c>
      <c r="S422" s="36">
        <f ca="1">SUMIFS(СВЦЭМ!$L$40:$L$759,СВЦЭМ!$A$40:$A$759,$A422,СВЦЭМ!$B$39:$B$758,S$401)+'СЕТ СН'!$F$13</f>
        <v>0</v>
      </c>
      <c r="T422" s="36">
        <f ca="1">SUMIFS(СВЦЭМ!$L$40:$L$759,СВЦЭМ!$A$40:$A$759,$A422,СВЦЭМ!$B$39:$B$758,T$401)+'СЕТ СН'!$F$13</f>
        <v>0</v>
      </c>
      <c r="U422" s="36">
        <f ca="1">SUMIFS(СВЦЭМ!$L$40:$L$759,СВЦЭМ!$A$40:$A$759,$A422,СВЦЭМ!$B$39:$B$758,U$401)+'СЕТ СН'!$F$13</f>
        <v>0</v>
      </c>
      <c r="V422" s="36">
        <f ca="1">SUMIFS(СВЦЭМ!$L$40:$L$759,СВЦЭМ!$A$40:$A$759,$A422,СВЦЭМ!$B$39:$B$758,V$401)+'СЕТ СН'!$F$13</f>
        <v>0</v>
      </c>
      <c r="W422" s="36">
        <f ca="1">SUMIFS(СВЦЭМ!$L$40:$L$759,СВЦЭМ!$A$40:$A$759,$A422,СВЦЭМ!$B$39:$B$758,W$401)+'СЕТ СН'!$F$13</f>
        <v>0</v>
      </c>
      <c r="X422" s="36">
        <f ca="1">SUMIFS(СВЦЭМ!$L$40:$L$759,СВЦЭМ!$A$40:$A$759,$A422,СВЦЭМ!$B$39:$B$758,X$401)+'СЕТ СН'!$F$13</f>
        <v>0</v>
      </c>
      <c r="Y422" s="36">
        <f ca="1">SUMIFS(СВЦЭМ!$L$40:$L$759,СВЦЭМ!$A$40:$A$759,$A422,СВЦЭМ!$B$39:$B$758,Y$401)+'СЕТ СН'!$F$13</f>
        <v>0</v>
      </c>
    </row>
    <row r="423" spans="1:25" ht="15.75" hidden="1" x14ac:dyDescent="0.2">
      <c r="A423" s="35">
        <f t="shared" si="11"/>
        <v>45404</v>
      </c>
      <c r="B423" s="36">
        <f ca="1">SUMIFS(СВЦЭМ!$L$40:$L$759,СВЦЭМ!$A$40:$A$759,$A423,СВЦЭМ!$B$39:$B$758,B$401)+'СЕТ СН'!$F$13</f>
        <v>0</v>
      </c>
      <c r="C423" s="36">
        <f ca="1">SUMIFS(СВЦЭМ!$L$40:$L$759,СВЦЭМ!$A$40:$A$759,$A423,СВЦЭМ!$B$39:$B$758,C$401)+'СЕТ СН'!$F$13</f>
        <v>0</v>
      </c>
      <c r="D423" s="36">
        <f ca="1">SUMIFS(СВЦЭМ!$L$40:$L$759,СВЦЭМ!$A$40:$A$759,$A423,СВЦЭМ!$B$39:$B$758,D$401)+'СЕТ СН'!$F$13</f>
        <v>0</v>
      </c>
      <c r="E423" s="36">
        <f ca="1">SUMIFS(СВЦЭМ!$L$40:$L$759,СВЦЭМ!$A$40:$A$759,$A423,СВЦЭМ!$B$39:$B$758,E$401)+'СЕТ СН'!$F$13</f>
        <v>0</v>
      </c>
      <c r="F423" s="36">
        <f ca="1">SUMIFS(СВЦЭМ!$L$40:$L$759,СВЦЭМ!$A$40:$A$759,$A423,СВЦЭМ!$B$39:$B$758,F$401)+'СЕТ СН'!$F$13</f>
        <v>0</v>
      </c>
      <c r="G423" s="36">
        <f ca="1">SUMIFS(СВЦЭМ!$L$40:$L$759,СВЦЭМ!$A$40:$A$759,$A423,СВЦЭМ!$B$39:$B$758,G$401)+'СЕТ СН'!$F$13</f>
        <v>0</v>
      </c>
      <c r="H423" s="36">
        <f ca="1">SUMIFS(СВЦЭМ!$L$40:$L$759,СВЦЭМ!$A$40:$A$759,$A423,СВЦЭМ!$B$39:$B$758,H$401)+'СЕТ СН'!$F$13</f>
        <v>0</v>
      </c>
      <c r="I423" s="36">
        <f ca="1">SUMIFS(СВЦЭМ!$L$40:$L$759,СВЦЭМ!$A$40:$A$759,$A423,СВЦЭМ!$B$39:$B$758,I$401)+'СЕТ СН'!$F$13</f>
        <v>0</v>
      </c>
      <c r="J423" s="36">
        <f ca="1">SUMIFS(СВЦЭМ!$L$40:$L$759,СВЦЭМ!$A$40:$A$759,$A423,СВЦЭМ!$B$39:$B$758,J$401)+'СЕТ СН'!$F$13</f>
        <v>0</v>
      </c>
      <c r="K423" s="36">
        <f ca="1">SUMIFS(СВЦЭМ!$L$40:$L$759,СВЦЭМ!$A$40:$A$759,$A423,СВЦЭМ!$B$39:$B$758,K$401)+'СЕТ СН'!$F$13</f>
        <v>0</v>
      </c>
      <c r="L423" s="36">
        <f ca="1">SUMIFS(СВЦЭМ!$L$40:$L$759,СВЦЭМ!$A$40:$A$759,$A423,СВЦЭМ!$B$39:$B$758,L$401)+'СЕТ СН'!$F$13</f>
        <v>0</v>
      </c>
      <c r="M423" s="36">
        <f ca="1">SUMIFS(СВЦЭМ!$L$40:$L$759,СВЦЭМ!$A$40:$A$759,$A423,СВЦЭМ!$B$39:$B$758,M$401)+'СЕТ СН'!$F$13</f>
        <v>0</v>
      </c>
      <c r="N423" s="36">
        <f ca="1">SUMIFS(СВЦЭМ!$L$40:$L$759,СВЦЭМ!$A$40:$A$759,$A423,СВЦЭМ!$B$39:$B$758,N$401)+'СЕТ СН'!$F$13</f>
        <v>0</v>
      </c>
      <c r="O423" s="36">
        <f ca="1">SUMIFS(СВЦЭМ!$L$40:$L$759,СВЦЭМ!$A$40:$A$759,$A423,СВЦЭМ!$B$39:$B$758,O$401)+'СЕТ СН'!$F$13</f>
        <v>0</v>
      </c>
      <c r="P423" s="36">
        <f ca="1">SUMIFS(СВЦЭМ!$L$40:$L$759,СВЦЭМ!$A$40:$A$759,$A423,СВЦЭМ!$B$39:$B$758,P$401)+'СЕТ СН'!$F$13</f>
        <v>0</v>
      </c>
      <c r="Q423" s="36">
        <f ca="1">SUMIFS(СВЦЭМ!$L$40:$L$759,СВЦЭМ!$A$40:$A$759,$A423,СВЦЭМ!$B$39:$B$758,Q$401)+'СЕТ СН'!$F$13</f>
        <v>0</v>
      </c>
      <c r="R423" s="36">
        <f ca="1">SUMIFS(СВЦЭМ!$L$40:$L$759,СВЦЭМ!$A$40:$A$759,$A423,СВЦЭМ!$B$39:$B$758,R$401)+'СЕТ СН'!$F$13</f>
        <v>0</v>
      </c>
      <c r="S423" s="36">
        <f ca="1">SUMIFS(СВЦЭМ!$L$40:$L$759,СВЦЭМ!$A$40:$A$759,$A423,СВЦЭМ!$B$39:$B$758,S$401)+'СЕТ СН'!$F$13</f>
        <v>0</v>
      </c>
      <c r="T423" s="36">
        <f ca="1">SUMIFS(СВЦЭМ!$L$40:$L$759,СВЦЭМ!$A$40:$A$759,$A423,СВЦЭМ!$B$39:$B$758,T$401)+'СЕТ СН'!$F$13</f>
        <v>0</v>
      </c>
      <c r="U423" s="36">
        <f ca="1">SUMIFS(СВЦЭМ!$L$40:$L$759,СВЦЭМ!$A$40:$A$759,$A423,СВЦЭМ!$B$39:$B$758,U$401)+'СЕТ СН'!$F$13</f>
        <v>0</v>
      </c>
      <c r="V423" s="36">
        <f ca="1">SUMIFS(СВЦЭМ!$L$40:$L$759,СВЦЭМ!$A$40:$A$759,$A423,СВЦЭМ!$B$39:$B$758,V$401)+'СЕТ СН'!$F$13</f>
        <v>0</v>
      </c>
      <c r="W423" s="36">
        <f ca="1">SUMIFS(СВЦЭМ!$L$40:$L$759,СВЦЭМ!$A$40:$A$759,$A423,СВЦЭМ!$B$39:$B$758,W$401)+'СЕТ СН'!$F$13</f>
        <v>0</v>
      </c>
      <c r="X423" s="36">
        <f ca="1">SUMIFS(СВЦЭМ!$L$40:$L$759,СВЦЭМ!$A$40:$A$759,$A423,СВЦЭМ!$B$39:$B$758,X$401)+'СЕТ СН'!$F$13</f>
        <v>0</v>
      </c>
      <c r="Y423" s="36">
        <f ca="1">SUMIFS(СВЦЭМ!$L$40:$L$759,СВЦЭМ!$A$40:$A$759,$A423,СВЦЭМ!$B$39:$B$758,Y$401)+'СЕТ СН'!$F$13</f>
        <v>0</v>
      </c>
    </row>
    <row r="424" spans="1:25" ht="15.75" hidden="1" x14ac:dyDescent="0.2">
      <c r="A424" s="35">
        <f t="shared" si="11"/>
        <v>45405</v>
      </c>
      <c r="B424" s="36">
        <f ca="1">SUMIFS(СВЦЭМ!$L$40:$L$759,СВЦЭМ!$A$40:$A$759,$A424,СВЦЭМ!$B$39:$B$758,B$401)+'СЕТ СН'!$F$13</f>
        <v>0</v>
      </c>
      <c r="C424" s="36">
        <f ca="1">SUMIFS(СВЦЭМ!$L$40:$L$759,СВЦЭМ!$A$40:$A$759,$A424,СВЦЭМ!$B$39:$B$758,C$401)+'СЕТ СН'!$F$13</f>
        <v>0</v>
      </c>
      <c r="D424" s="36">
        <f ca="1">SUMIFS(СВЦЭМ!$L$40:$L$759,СВЦЭМ!$A$40:$A$759,$A424,СВЦЭМ!$B$39:$B$758,D$401)+'СЕТ СН'!$F$13</f>
        <v>0</v>
      </c>
      <c r="E424" s="36">
        <f ca="1">SUMIFS(СВЦЭМ!$L$40:$L$759,СВЦЭМ!$A$40:$A$759,$A424,СВЦЭМ!$B$39:$B$758,E$401)+'СЕТ СН'!$F$13</f>
        <v>0</v>
      </c>
      <c r="F424" s="36">
        <f ca="1">SUMIFS(СВЦЭМ!$L$40:$L$759,СВЦЭМ!$A$40:$A$759,$A424,СВЦЭМ!$B$39:$B$758,F$401)+'СЕТ СН'!$F$13</f>
        <v>0</v>
      </c>
      <c r="G424" s="36">
        <f ca="1">SUMIFS(СВЦЭМ!$L$40:$L$759,СВЦЭМ!$A$40:$A$759,$A424,СВЦЭМ!$B$39:$B$758,G$401)+'СЕТ СН'!$F$13</f>
        <v>0</v>
      </c>
      <c r="H424" s="36">
        <f ca="1">SUMIFS(СВЦЭМ!$L$40:$L$759,СВЦЭМ!$A$40:$A$759,$A424,СВЦЭМ!$B$39:$B$758,H$401)+'СЕТ СН'!$F$13</f>
        <v>0</v>
      </c>
      <c r="I424" s="36">
        <f ca="1">SUMIFS(СВЦЭМ!$L$40:$L$759,СВЦЭМ!$A$40:$A$759,$A424,СВЦЭМ!$B$39:$B$758,I$401)+'СЕТ СН'!$F$13</f>
        <v>0</v>
      </c>
      <c r="J424" s="36">
        <f ca="1">SUMIFS(СВЦЭМ!$L$40:$L$759,СВЦЭМ!$A$40:$A$759,$A424,СВЦЭМ!$B$39:$B$758,J$401)+'СЕТ СН'!$F$13</f>
        <v>0</v>
      </c>
      <c r="K424" s="36">
        <f ca="1">SUMIFS(СВЦЭМ!$L$40:$L$759,СВЦЭМ!$A$40:$A$759,$A424,СВЦЭМ!$B$39:$B$758,K$401)+'СЕТ СН'!$F$13</f>
        <v>0</v>
      </c>
      <c r="L424" s="36">
        <f ca="1">SUMIFS(СВЦЭМ!$L$40:$L$759,СВЦЭМ!$A$40:$A$759,$A424,СВЦЭМ!$B$39:$B$758,L$401)+'СЕТ СН'!$F$13</f>
        <v>0</v>
      </c>
      <c r="M424" s="36">
        <f ca="1">SUMIFS(СВЦЭМ!$L$40:$L$759,СВЦЭМ!$A$40:$A$759,$A424,СВЦЭМ!$B$39:$B$758,M$401)+'СЕТ СН'!$F$13</f>
        <v>0</v>
      </c>
      <c r="N424" s="36">
        <f ca="1">SUMIFS(СВЦЭМ!$L$40:$L$759,СВЦЭМ!$A$40:$A$759,$A424,СВЦЭМ!$B$39:$B$758,N$401)+'СЕТ СН'!$F$13</f>
        <v>0</v>
      </c>
      <c r="O424" s="36">
        <f ca="1">SUMIFS(СВЦЭМ!$L$40:$L$759,СВЦЭМ!$A$40:$A$759,$A424,СВЦЭМ!$B$39:$B$758,O$401)+'СЕТ СН'!$F$13</f>
        <v>0</v>
      </c>
      <c r="P424" s="36">
        <f ca="1">SUMIFS(СВЦЭМ!$L$40:$L$759,СВЦЭМ!$A$40:$A$759,$A424,СВЦЭМ!$B$39:$B$758,P$401)+'СЕТ СН'!$F$13</f>
        <v>0</v>
      </c>
      <c r="Q424" s="36">
        <f ca="1">SUMIFS(СВЦЭМ!$L$40:$L$759,СВЦЭМ!$A$40:$A$759,$A424,СВЦЭМ!$B$39:$B$758,Q$401)+'СЕТ СН'!$F$13</f>
        <v>0</v>
      </c>
      <c r="R424" s="36">
        <f ca="1">SUMIFS(СВЦЭМ!$L$40:$L$759,СВЦЭМ!$A$40:$A$759,$A424,СВЦЭМ!$B$39:$B$758,R$401)+'СЕТ СН'!$F$13</f>
        <v>0</v>
      </c>
      <c r="S424" s="36">
        <f ca="1">SUMIFS(СВЦЭМ!$L$40:$L$759,СВЦЭМ!$A$40:$A$759,$A424,СВЦЭМ!$B$39:$B$758,S$401)+'СЕТ СН'!$F$13</f>
        <v>0</v>
      </c>
      <c r="T424" s="36">
        <f ca="1">SUMIFS(СВЦЭМ!$L$40:$L$759,СВЦЭМ!$A$40:$A$759,$A424,СВЦЭМ!$B$39:$B$758,T$401)+'СЕТ СН'!$F$13</f>
        <v>0</v>
      </c>
      <c r="U424" s="36">
        <f ca="1">SUMIFS(СВЦЭМ!$L$40:$L$759,СВЦЭМ!$A$40:$A$759,$A424,СВЦЭМ!$B$39:$B$758,U$401)+'СЕТ СН'!$F$13</f>
        <v>0</v>
      </c>
      <c r="V424" s="36">
        <f ca="1">SUMIFS(СВЦЭМ!$L$40:$L$759,СВЦЭМ!$A$40:$A$759,$A424,СВЦЭМ!$B$39:$B$758,V$401)+'СЕТ СН'!$F$13</f>
        <v>0</v>
      </c>
      <c r="W424" s="36">
        <f ca="1">SUMIFS(СВЦЭМ!$L$40:$L$759,СВЦЭМ!$A$40:$A$759,$A424,СВЦЭМ!$B$39:$B$758,W$401)+'СЕТ СН'!$F$13</f>
        <v>0</v>
      </c>
      <c r="X424" s="36">
        <f ca="1">SUMIFS(СВЦЭМ!$L$40:$L$759,СВЦЭМ!$A$40:$A$759,$A424,СВЦЭМ!$B$39:$B$758,X$401)+'СЕТ СН'!$F$13</f>
        <v>0</v>
      </c>
      <c r="Y424" s="36">
        <f ca="1">SUMIFS(СВЦЭМ!$L$40:$L$759,СВЦЭМ!$A$40:$A$759,$A424,СВЦЭМ!$B$39:$B$758,Y$401)+'СЕТ СН'!$F$13</f>
        <v>0</v>
      </c>
    </row>
    <row r="425" spans="1:25" ht="15.75" hidden="1" x14ac:dyDescent="0.2">
      <c r="A425" s="35">
        <f t="shared" si="11"/>
        <v>45406</v>
      </c>
      <c r="B425" s="36">
        <f ca="1">SUMIFS(СВЦЭМ!$L$40:$L$759,СВЦЭМ!$A$40:$A$759,$A425,СВЦЭМ!$B$39:$B$758,B$401)+'СЕТ СН'!$F$13</f>
        <v>0</v>
      </c>
      <c r="C425" s="36">
        <f ca="1">SUMIFS(СВЦЭМ!$L$40:$L$759,СВЦЭМ!$A$40:$A$759,$A425,СВЦЭМ!$B$39:$B$758,C$401)+'СЕТ СН'!$F$13</f>
        <v>0</v>
      </c>
      <c r="D425" s="36">
        <f ca="1">SUMIFS(СВЦЭМ!$L$40:$L$759,СВЦЭМ!$A$40:$A$759,$A425,СВЦЭМ!$B$39:$B$758,D$401)+'СЕТ СН'!$F$13</f>
        <v>0</v>
      </c>
      <c r="E425" s="36">
        <f ca="1">SUMIFS(СВЦЭМ!$L$40:$L$759,СВЦЭМ!$A$40:$A$759,$A425,СВЦЭМ!$B$39:$B$758,E$401)+'СЕТ СН'!$F$13</f>
        <v>0</v>
      </c>
      <c r="F425" s="36">
        <f ca="1">SUMIFS(СВЦЭМ!$L$40:$L$759,СВЦЭМ!$A$40:$A$759,$A425,СВЦЭМ!$B$39:$B$758,F$401)+'СЕТ СН'!$F$13</f>
        <v>0</v>
      </c>
      <c r="G425" s="36">
        <f ca="1">SUMIFS(СВЦЭМ!$L$40:$L$759,СВЦЭМ!$A$40:$A$759,$A425,СВЦЭМ!$B$39:$B$758,G$401)+'СЕТ СН'!$F$13</f>
        <v>0</v>
      </c>
      <c r="H425" s="36">
        <f ca="1">SUMIFS(СВЦЭМ!$L$40:$L$759,СВЦЭМ!$A$40:$A$759,$A425,СВЦЭМ!$B$39:$B$758,H$401)+'СЕТ СН'!$F$13</f>
        <v>0</v>
      </c>
      <c r="I425" s="36">
        <f ca="1">SUMIFS(СВЦЭМ!$L$40:$L$759,СВЦЭМ!$A$40:$A$759,$A425,СВЦЭМ!$B$39:$B$758,I$401)+'СЕТ СН'!$F$13</f>
        <v>0</v>
      </c>
      <c r="J425" s="36">
        <f ca="1">SUMIFS(СВЦЭМ!$L$40:$L$759,СВЦЭМ!$A$40:$A$759,$A425,СВЦЭМ!$B$39:$B$758,J$401)+'СЕТ СН'!$F$13</f>
        <v>0</v>
      </c>
      <c r="K425" s="36">
        <f ca="1">SUMIFS(СВЦЭМ!$L$40:$L$759,СВЦЭМ!$A$40:$A$759,$A425,СВЦЭМ!$B$39:$B$758,K$401)+'СЕТ СН'!$F$13</f>
        <v>0</v>
      </c>
      <c r="L425" s="36">
        <f ca="1">SUMIFS(СВЦЭМ!$L$40:$L$759,СВЦЭМ!$A$40:$A$759,$A425,СВЦЭМ!$B$39:$B$758,L$401)+'СЕТ СН'!$F$13</f>
        <v>0</v>
      </c>
      <c r="M425" s="36">
        <f ca="1">SUMIFS(СВЦЭМ!$L$40:$L$759,СВЦЭМ!$A$40:$A$759,$A425,СВЦЭМ!$B$39:$B$758,M$401)+'СЕТ СН'!$F$13</f>
        <v>0</v>
      </c>
      <c r="N425" s="36">
        <f ca="1">SUMIFS(СВЦЭМ!$L$40:$L$759,СВЦЭМ!$A$40:$A$759,$A425,СВЦЭМ!$B$39:$B$758,N$401)+'СЕТ СН'!$F$13</f>
        <v>0</v>
      </c>
      <c r="O425" s="36">
        <f ca="1">SUMIFS(СВЦЭМ!$L$40:$L$759,СВЦЭМ!$A$40:$A$759,$A425,СВЦЭМ!$B$39:$B$758,O$401)+'СЕТ СН'!$F$13</f>
        <v>0</v>
      </c>
      <c r="P425" s="36">
        <f ca="1">SUMIFS(СВЦЭМ!$L$40:$L$759,СВЦЭМ!$A$40:$A$759,$A425,СВЦЭМ!$B$39:$B$758,P$401)+'СЕТ СН'!$F$13</f>
        <v>0</v>
      </c>
      <c r="Q425" s="36">
        <f ca="1">SUMIFS(СВЦЭМ!$L$40:$L$759,СВЦЭМ!$A$40:$A$759,$A425,СВЦЭМ!$B$39:$B$758,Q$401)+'СЕТ СН'!$F$13</f>
        <v>0</v>
      </c>
      <c r="R425" s="36">
        <f ca="1">SUMIFS(СВЦЭМ!$L$40:$L$759,СВЦЭМ!$A$40:$A$759,$A425,СВЦЭМ!$B$39:$B$758,R$401)+'СЕТ СН'!$F$13</f>
        <v>0</v>
      </c>
      <c r="S425" s="36">
        <f ca="1">SUMIFS(СВЦЭМ!$L$40:$L$759,СВЦЭМ!$A$40:$A$759,$A425,СВЦЭМ!$B$39:$B$758,S$401)+'СЕТ СН'!$F$13</f>
        <v>0</v>
      </c>
      <c r="T425" s="36">
        <f ca="1">SUMIFS(СВЦЭМ!$L$40:$L$759,СВЦЭМ!$A$40:$A$759,$A425,СВЦЭМ!$B$39:$B$758,T$401)+'СЕТ СН'!$F$13</f>
        <v>0</v>
      </c>
      <c r="U425" s="36">
        <f ca="1">SUMIFS(СВЦЭМ!$L$40:$L$759,СВЦЭМ!$A$40:$A$759,$A425,СВЦЭМ!$B$39:$B$758,U$401)+'СЕТ СН'!$F$13</f>
        <v>0</v>
      </c>
      <c r="V425" s="36">
        <f ca="1">SUMIFS(СВЦЭМ!$L$40:$L$759,СВЦЭМ!$A$40:$A$759,$A425,СВЦЭМ!$B$39:$B$758,V$401)+'СЕТ СН'!$F$13</f>
        <v>0</v>
      </c>
      <c r="W425" s="36">
        <f ca="1">SUMIFS(СВЦЭМ!$L$40:$L$759,СВЦЭМ!$A$40:$A$759,$A425,СВЦЭМ!$B$39:$B$758,W$401)+'СЕТ СН'!$F$13</f>
        <v>0</v>
      </c>
      <c r="X425" s="36">
        <f ca="1">SUMIFS(СВЦЭМ!$L$40:$L$759,СВЦЭМ!$A$40:$A$759,$A425,СВЦЭМ!$B$39:$B$758,X$401)+'СЕТ СН'!$F$13</f>
        <v>0</v>
      </c>
      <c r="Y425" s="36">
        <f ca="1">SUMIFS(СВЦЭМ!$L$40:$L$759,СВЦЭМ!$A$40:$A$759,$A425,СВЦЭМ!$B$39:$B$758,Y$401)+'СЕТ СН'!$F$13</f>
        <v>0</v>
      </c>
    </row>
    <row r="426" spans="1:25" ht="15.75" hidden="1" x14ac:dyDescent="0.2">
      <c r="A426" s="35">
        <f t="shared" si="11"/>
        <v>45407</v>
      </c>
      <c r="B426" s="36">
        <f ca="1">SUMIFS(СВЦЭМ!$L$40:$L$759,СВЦЭМ!$A$40:$A$759,$A426,СВЦЭМ!$B$39:$B$758,B$401)+'СЕТ СН'!$F$13</f>
        <v>0</v>
      </c>
      <c r="C426" s="36">
        <f ca="1">SUMIFS(СВЦЭМ!$L$40:$L$759,СВЦЭМ!$A$40:$A$759,$A426,СВЦЭМ!$B$39:$B$758,C$401)+'СЕТ СН'!$F$13</f>
        <v>0</v>
      </c>
      <c r="D426" s="36">
        <f ca="1">SUMIFS(СВЦЭМ!$L$40:$L$759,СВЦЭМ!$A$40:$A$759,$A426,СВЦЭМ!$B$39:$B$758,D$401)+'СЕТ СН'!$F$13</f>
        <v>0</v>
      </c>
      <c r="E426" s="36">
        <f ca="1">SUMIFS(СВЦЭМ!$L$40:$L$759,СВЦЭМ!$A$40:$A$759,$A426,СВЦЭМ!$B$39:$B$758,E$401)+'СЕТ СН'!$F$13</f>
        <v>0</v>
      </c>
      <c r="F426" s="36">
        <f ca="1">SUMIFS(СВЦЭМ!$L$40:$L$759,СВЦЭМ!$A$40:$A$759,$A426,СВЦЭМ!$B$39:$B$758,F$401)+'СЕТ СН'!$F$13</f>
        <v>0</v>
      </c>
      <c r="G426" s="36">
        <f ca="1">SUMIFS(СВЦЭМ!$L$40:$L$759,СВЦЭМ!$A$40:$A$759,$A426,СВЦЭМ!$B$39:$B$758,G$401)+'СЕТ СН'!$F$13</f>
        <v>0</v>
      </c>
      <c r="H426" s="36">
        <f ca="1">SUMIFS(СВЦЭМ!$L$40:$L$759,СВЦЭМ!$A$40:$A$759,$A426,СВЦЭМ!$B$39:$B$758,H$401)+'СЕТ СН'!$F$13</f>
        <v>0</v>
      </c>
      <c r="I426" s="36">
        <f ca="1">SUMIFS(СВЦЭМ!$L$40:$L$759,СВЦЭМ!$A$40:$A$759,$A426,СВЦЭМ!$B$39:$B$758,I$401)+'СЕТ СН'!$F$13</f>
        <v>0</v>
      </c>
      <c r="J426" s="36">
        <f ca="1">SUMIFS(СВЦЭМ!$L$40:$L$759,СВЦЭМ!$A$40:$A$759,$A426,СВЦЭМ!$B$39:$B$758,J$401)+'СЕТ СН'!$F$13</f>
        <v>0</v>
      </c>
      <c r="K426" s="36">
        <f ca="1">SUMIFS(СВЦЭМ!$L$40:$L$759,СВЦЭМ!$A$40:$A$759,$A426,СВЦЭМ!$B$39:$B$758,K$401)+'СЕТ СН'!$F$13</f>
        <v>0</v>
      </c>
      <c r="L426" s="36">
        <f ca="1">SUMIFS(СВЦЭМ!$L$40:$L$759,СВЦЭМ!$A$40:$A$759,$A426,СВЦЭМ!$B$39:$B$758,L$401)+'СЕТ СН'!$F$13</f>
        <v>0</v>
      </c>
      <c r="M426" s="36">
        <f ca="1">SUMIFS(СВЦЭМ!$L$40:$L$759,СВЦЭМ!$A$40:$A$759,$A426,СВЦЭМ!$B$39:$B$758,M$401)+'СЕТ СН'!$F$13</f>
        <v>0</v>
      </c>
      <c r="N426" s="36">
        <f ca="1">SUMIFS(СВЦЭМ!$L$40:$L$759,СВЦЭМ!$A$40:$A$759,$A426,СВЦЭМ!$B$39:$B$758,N$401)+'СЕТ СН'!$F$13</f>
        <v>0</v>
      </c>
      <c r="O426" s="36">
        <f ca="1">SUMIFS(СВЦЭМ!$L$40:$L$759,СВЦЭМ!$A$40:$A$759,$A426,СВЦЭМ!$B$39:$B$758,O$401)+'СЕТ СН'!$F$13</f>
        <v>0</v>
      </c>
      <c r="P426" s="36">
        <f ca="1">SUMIFS(СВЦЭМ!$L$40:$L$759,СВЦЭМ!$A$40:$A$759,$A426,СВЦЭМ!$B$39:$B$758,P$401)+'СЕТ СН'!$F$13</f>
        <v>0</v>
      </c>
      <c r="Q426" s="36">
        <f ca="1">SUMIFS(СВЦЭМ!$L$40:$L$759,СВЦЭМ!$A$40:$A$759,$A426,СВЦЭМ!$B$39:$B$758,Q$401)+'СЕТ СН'!$F$13</f>
        <v>0</v>
      </c>
      <c r="R426" s="36">
        <f ca="1">SUMIFS(СВЦЭМ!$L$40:$L$759,СВЦЭМ!$A$40:$A$759,$A426,СВЦЭМ!$B$39:$B$758,R$401)+'СЕТ СН'!$F$13</f>
        <v>0</v>
      </c>
      <c r="S426" s="36">
        <f ca="1">SUMIFS(СВЦЭМ!$L$40:$L$759,СВЦЭМ!$A$40:$A$759,$A426,СВЦЭМ!$B$39:$B$758,S$401)+'СЕТ СН'!$F$13</f>
        <v>0</v>
      </c>
      <c r="T426" s="36">
        <f ca="1">SUMIFS(СВЦЭМ!$L$40:$L$759,СВЦЭМ!$A$40:$A$759,$A426,СВЦЭМ!$B$39:$B$758,T$401)+'СЕТ СН'!$F$13</f>
        <v>0</v>
      </c>
      <c r="U426" s="36">
        <f ca="1">SUMIFS(СВЦЭМ!$L$40:$L$759,СВЦЭМ!$A$40:$A$759,$A426,СВЦЭМ!$B$39:$B$758,U$401)+'СЕТ СН'!$F$13</f>
        <v>0</v>
      </c>
      <c r="V426" s="36">
        <f ca="1">SUMIFS(СВЦЭМ!$L$40:$L$759,СВЦЭМ!$A$40:$A$759,$A426,СВЦЭМ!$B$39:$B$758,V$401)+'СЕТ СН'!$F$13</f>
        <v>0</v>
      </c>
      <c r="W426" s="36">
        <f ca="1">SUMIFS(СВЦЭМ!$L$40:$L$759,СВЦЭМ!$A$40:$A$759,$A426,СВЦЭМ!$B$39:$B$758,W$401)+'СЕТ СН'!$F$13</f>
        <v>0</v>
      </c>
      <c r="X426" s="36">
        <f ca="1">SUMIFS(СВЦЭМ!$L$40:$L$759,СВЦЭМ!$A$40:$A$759,$A426,СВЦЭМ!$B$39:$B$758,X$401)+'СЕТ СН'!$F$13</f>
        <v>0</v>
      </c>
      <c r="Y426" s="36">
        <f ca="1">SUMIFS(СВЦЭМ!$L$40:$L$759,СВЦЭМ!$A$40:$A$759,$A426,СВЦЭМ!$B$39:$B$758,Y$401)+'СЕТ СН'!$F$13</f>
        <v>0</v>
      </c>
    </row>
    <row r="427" spans="1:25" ht="15.75" hidden="1" x14ac:dyDescent="0.2">
      <c r="A427" s="35">
        <f t="shared" si="11"/>
        <v>45408</v>
      </c>
      <c r="B427" s="36">
        <f ca="1">SUMIFS(СВЦЭМ!$L$40:$L$759,СВЦЭМ!$A$40:$A$759,$A427,СВЦЭМ!$B$39:$B$758,B$401)+'СЕТ СН'!$F$13</f>
        <v>0</v>
      </c>
      <c r="C427" s="36">
        <f ca="1">SUMIFS(СВЦЭМ!$L$40:$L$759,СВЦЭМ!$A$40:$A$759,$A427,СВЦЭМ!$B$39:$B$758,C$401)+'СЕТ СН'!$F$13</f>
        <v>0</v>
      </c>
      <c r="D427" s="36">
        <f ca="1">SUMIFS(СВЦЭМ!$L$40:$L$759,СВЦЭМ!$A$40:$A$759,$A427,СВЦЭМ!$B$39:$B$758,D$401)+'СЕТ СН'!$F$13</f>
        <v>0</v>
      </c>
      <c r="E427" s="36">
        <f ca="1">SUMIFS(СВЦЭМ!$L$40:$L$759,СВЦЭМ!$A$40:$A$759,$A427,СВЦЭМ!$B$39:$B$758,E$401)+'СЕТ СН'!$F$13</f>
        <v>0</v>
      </c>
      <c r="F427" s="36">
        <f ca="1">SUMIFS(СВЦЭМ!$L$40:$L$759,СВЦЭМ!$A$40:$A$759,$A427,СВЦЭМ!$B$39:$B$758,F$401)+'СЕТ СН'!$F$13</f>
        <v>0</v>
      </c>
      <c r="G427" s="36">
        <f ca="1">SUMIFS(СВЦЭМ!$L$40:$L$759,СВЦЭМ!$A$40:$A$759,$A427,СВЦЭМ!$B$39:$B$758,G$401)+'СЕТ СН'!$F$13</f>
        <v>0</v>
      </c>
      <c r="H427" s="36">
        <f ca="1">SUMIFS(СВЦЭМ!$L$40:$L$759,СВЦЭМ!$A$40:$A$759,$A427,СВЦЭМ!$B$39:$B$758,H$401)+'СЕТ СН'!$F$13</f>
        <v>0</v>
      </c>
      <c r="I427" s="36">
        <f ca="1">SUMIFS(СВЦЭМ!$L$40:$L$759,СВЦЭМ!$A$40:$A$759,$A427,СВЦЭМ!$B$39:$B$758,I$401)+'СЕТ СН'!$F$13</f>
        <v>0</v>
      </c>
      <c r="J427" s="36">
        <f ca="1">SUMIFS(СВЦЭМ!$L$40:$L$759,СВЦЭМ!$A$40:$A$759,$A427,СВЦЭМ!$B$39:$B$758,J$401)+'СЕТ СН'!$F$13</f>
        <v>0</v>
      </c>
      <c r="K427" s="36">
        <f ca="1">SUMIFS(СВЦЭМ!$L$40:$L$759,СВЦЭМ!$A$40:$A$759,$A427,СВЦЭМ!$B$39:$B$758,K$401)+'СЕТ СН'!$F$13</f>
        <v>0</v>
      </c>
      <c r="L427" s="36">
        <f ca="1">SUMIFS(СВЦЭМ!$L$40:$L$759,СВЦЭМ!$A$40:$A$759,$A427,СВЦЭМ!$B$39:$B$758,L$401)+'СЕТ СН'!$F$13</f>
        <v>0</v>
      </c>
      <c r="M427" s="36">
        <f ca="1">SUMIFS(СВЦЭМ!$L$40:$L$759,СВЦЭМ!$A$40:$A$759,$A427,СВЦЭМ!$B$39:$B$758,M$401)+'СЕТ СН'!$F$13</f>
        <v>0</v>
      </c>
      <c r="N427" s="36">
        <f ca="1">SUMIFS(СВЦЭМ!$L$40:$L$759,СВЦЭМ!$A$40:$A$759,$A427,СВЦЭМ!$B$39:$B$758,N$401)+'СЕТ СН'!$F$13</f>
        <v>0</v>
      </c>
      <c r="O427" s="36">
        <f ca="1">SUMIFS(СВЦЭМ!$L$40:$L$759,СВЦЭМ!$A$40:$A$759,$A427,СВЦЭМ!$B$39:$B$758,O$401)+'СЕТ СН'!$F$13</f>
        <v>0</v>
      </c>
      <c r="P427" s="36">
        <f ca="1">SUMIFS(СВЦЭМ!$L$40:$L$759,СВЦЭМ!$A$40:$A$759,$A427,СВЦЭМ!$B$39:$B$758,P$401)+'СЕТ СН'!$F$13</f>
        <v>0</v>
      </c>
      <c r="Q427" s="36">
        <f ca="1">SUMIFS(СВЦЭМ!$L$40:$L$759,СВЦЭМ!$A$40:$A$759,$A427,СВЦЭМ!$B$39:$B$758,Q$401)+'СЕТ СН'!$F$13</f>
        <v>0</v>
      </c>
      <c r="R427" s="36">
        <f ca="1">SUMIFS(СВЦЭМ!$L$40:$L$759,СВЦЭМ!$A$40:$A$759,$A427,СВЦЭМ!$B$39:$B$758,R$401)+'СЕТ СН'!$F$13</f>
        <v>0</v>
      </c>
      <c r="S427" s="36">
        <f ca="1">SUMIFS(СВЦЭМ!$L$40:$L$759,СВЦЭМ!$A$40:$A$759,$A427,СВЦЭМ!$B$39:$B$758,S$401)+'СЕТ СН'!$F$13</f>
        <v>0</v>
      </c>
      <c r="T427" s="36">
        <f ca="1">SUMIFS(СВЦЭМ!$L$40:$L$759,СВЦЭМ!$A$40:$A$759,$A427,СВЦЭМ!$B$39:$B$758,T$401)+'СЕТ СН'!$F$13</f>
        <v>0</v>
      </c>
      <c r="U427" s="36">
        <f ca="1">SUMIFS(СВЦЭМ!$L$40:$L$759,СВЦЭМ!$A$40:$A$759,$A427,СВЦЭМ!$B$39:$B$758,U$401)+'СЕТ СН'!$F$13</f>
        <v>0</v>
      </c>
      <c r="V427" s="36">
        <f ca="1">SUMIFS(СВЦЭМ!$L$40:$L$759,СВЦЭМ!$A$40:$A$759,$A427,СВЦЭМ!$B$39:$B$758,V$401)+'СЕТ СН'!$F$13</f>
        <v>0</v>
      </c>
      <c r="W427" s="36">
        <f ca="1">SUMIFS(СВЦЭМ!$L$40:$L$759,СВЦЭМ!$A$40:$A$759,$A427,СВЦЭМ!$B$39:$B$758,W$401)+'СЕТ СН'!$F$13</f>
        <v>0</v>
      </c>
      <c r="X427" s="36">
        <f ca="1">SUMIFS(СВЦЭМ!$L$40:$L$759,СВЦЭМ!$A$40:$A$759,$A427,СВЦЭМ!$B$39:$B$758,X$401)+'СЕТ СН'!$F$13</f>
        <v>0</v>
      </c>
      <c r="Y427" s="36">
        <f ca="1">SUMIFS(СВЦЭМ!$L$40:$L$759,СВЦЭМ!$A$40:$A$759,$A427,СВЦЭМ!$B$39:$B$758,Y$401)+'СЕТ СН'!$F$13</f>
        <v>0</v>
      </c>
    </row>
    <row r="428" spans="1:25" ht="15.75" hidden="1" x14ac:dyDescent="0.2">
      <c r="A428" s="35">
        <f t="shared" si="11"/>
        <v>45409</v>
      </c>
      <c r="B428" s="36">
        <f ca="1">SUMIFS(СВЦЭМ!$L$40:$L$759,СВЦЭМ!$A$40:$A$759,$A428,СВЦЭМ!$B$39:$B$758,B$401)+'СЕТ СН'!$F$13</f>
        <v>0</v>
      </c>
      <c r="C428" s="36">
        <f ca="1">SUMIFS(СВЦЭМ!$L$40:$L$759,СВЦЭМ!$A$40:$A$759,$A428,СВЦЭМ!$B$39:$B$758,C$401)+'СЕТ СН'!$F$13</f>
        <v>0</v>
      </c>
      <c r="D428" s="36">
        <f ca="1">SUMIFS(СВЦЭМ!$L$40:$L$759,СВЦЭМ!$A$40:$A$759,$A428,СВЦЭМ!$B$39:$B$758,D$401)+'СЕТ СН'!$F$13</f>
        <v>0</v>
      </c>
      <c r="E428" s="36">
        <f ca="1">SUMIFS(СВЦЭМ!$L$40:$L$759,СВЦЭМ!$A$40:$A$759,$A428,СВЦЭМ!$B$39:$B$758,E$401)+'СЕТ СН'!$F$13</f>
        <v>0</v>
      </c>
      <c r="F428" s="36">
        <f ca="1">SUMIFS(СВЦЭМ!$L$40:$L$759,СВЦЭМ!$A$40:$A$759,$A428,СВЦЭМ!$B$39:$B$758,F$401)+'СЕТ СН'!$F$13</f>
        <v>0</v>
      </c>
      <c r="G428" s="36">
        <f ca="1">SUMIFS(СВЦЭМ!$L$40:$L$759,СВЦЭМ!$A$40:$A$759,$A428,СВЦЭМ!$B$39:$B$758,G$401)+'СЕТ СН'!$F$13</f>
        <v>0</v>
      </c>
      <c r="H428" s="36">
        <f ca="1">SUMIFS(СВЦЭМ!$L$40:$L$759,СВЦЭМ!$A$40:$A$759,$A428,СВЦЭМ!$B$39:$B$758,H$401)+'СЕТ СН'!$F$13</f>
        <v>0</v>
      </c>
      <c r="I428" s="36">
        <f ca="1">SUMIFS(СВЦЭМ!$L$40:$L$759,СВЦЭМ!$A$40:$A$759,$A428,СВЦЭМ!$B$39:$B$758,I$401)+'СЕТ СН'!$F$13</f>
        <v>0</v>
      </c>
      <c r="J428" s="36">
        <f ca="1">SUMIFS(СВЦЭМ!$L$40:$L$759,СВЦЭМ!$A$40:$A$759,$A428,СВЦЭМ!$B$39:$B$758,J$401)+'СЕТ СН'!$F$13</f>
        <v>0</v>
      </c>
      <c r="K428" s="36">
        <f ca="1">SUMIFS(СВЦЭМ!$L$40:$L$759,СВЦЭМ!$A$40:$A$759,$A428,СВЦЭМ!$B$39:$B$758,K$401)+'СЕТ СН'!$F$13</f>
        <v>0</v>
      </c>
      <c r="L428" s="36">
        <f ca="1">SUMIFS(СВЦЭМ!$L$40:$L$759,СВЦЭМ!$A$40:$A$759,$A428,СВЦЭМ!$B$39:$B$758,L$401)+'СЕТ СН'!$F$13</f>
        <v>0</v>
      </c>
      <c r="M428" s="36">
        <f ca="1">SUMIFS(СВЦЭМ!$L$40:$L$759,СВЦЭМ!$A$40:$A$759,$A428,СВЦЭМ!$B$39:$B$758,M$401)+'СЕТ СН'!$F$13</f>
        <v>0</v>
      </c>
      <c r="N428" s="36">
        <f ca="1">SUMIFS(СВЦЭМ!$L$40:$L$759,СВЦЭМ!$A$40:$A$759,$A428,СВЦЭМ!$B$39:$B$758,N$401)+'СЕТ СН'!$F$13</f>
        <v>0</v>
      </c>
      <c r="O428" s="36">
        <f ca="1">SUMIFS(СВЦЭМ!$L$40:$L$759,СВЦЭМ!$A$40:$A$759,$A428,СВЦЭМ!$B$39:$B$758,O$401)+'СЕТ СН'!$F$13</f>
        <v>0</v>
      </c>
      <c r="P428" s="36">
        <f ca="1">SUMIFS(СВЦЭМ!$L$40:$L$759,СВЦЭМ!$A$40:$A$759,$A428,СВЦЭМ!$B$39:$B$758,P$401)+'СЕТ СН'!$F$13</f>
        <v>0</v>
      </c>
      <c r="Q428" s="36">
        <f ca="1">SUMIFS(СВЦЭМ!$L$40:$L$759,СВЦЭМ!$A$40:$A$759,$A428,СВЦЭМ!$B$39:$B$758,Q$401)+'СЕТ СН'!$F$13</f>
        <v>0</v>
      </c>
      <c r="R428" s="36">
        <f ca="1">SUMIFS(СВЦЭМ!$L$40:$L$759,СВЦЭМ!$A$40:$A$759,$A428,СВЦЭМ!$B$39:$B$758,R$401)+'СЕТ СН'!$F$13</f>
        <v>0</v>
      </c>
      <c r="S428" s="36">
        <f ca="1">SUMIFS(СВЦЭМ!$L$40:$L$759,СВЦЭМ!$A$40:$A$759,$A428,СВЦЭМ!$B$39:$B$758,S$401)+'СЕТ СН'!$F$13</f>
        <v>0</v>
      </c>
      <c r="T428" s="36">
        <f ca="1">SUMIFS(СВЦЭМ!$L$40:$L$759,СВЦЭМ!$A$40:$A$759,$A428,СВЦЭМ!$B$39:$B$758,T$401)+'СЕТ СН'!$F$13</f>
        <v>0</v>
      </c>
      <c r="U428" s="36">
        <f ca="1">SUMIFS(СВЦЭМ!$L$40:$L$759,СВЦЭМ!$A$40:$A$759,$A428,СВЦЭМ!$B$39:$B$758,U$401)+'СЕТ СН'!$F$13</f>
        <v>0</v>
      </c>
      <c r="V428" s="36">
        <f ca="1">SUMIFS(СВЦЭМ!$L$40:$L$759,СВЦЭМ!$A$40:$A$759,$A428,СВЦЭМ!$B$39:$B$758,V$401)+'СЕТ СН'!$F$13</f>
        <v>0</v>
      </c>
      <c r="W428" s="36">
        <f ca="1">SUMIFS(СВЦЭМ!$L$40:$L$759,СВЦЭМ!$A$40:$A$759,$A428,СВЦЭМ!$B$39:$B$758,W$401)+'СЕТ СН'!$F$13</f>
        <v>0</v>
      </c>
      <c r="X428" s="36">
        <f ca="1">SUMIFS(СВЦЭМ!$L$40:$L$759,СВЦЭМ!$A$40:$A$759,$A428,СВЦЭМ!$B$39:$B$758,X$401)+'СЕТ СН'!$F$13</f>
        <v>0</v>
      </c>
      <c r="Y428" s="36">
        <f ca="1">SUMIFS(СВЦЭМ!$L$40:$L$759,СВЦЭМ!$A$40:$A$759,$A428,СВЦЭМ!$B$39:$B$758,Y$401)+'СЕТ СН'!$F$13</f>
        <v>0</v>
      </c>
    </row>
    <row r="429" spans="1:25" ht="15.75" hidden="1" x14ac:dyDescent="0.2">
      <c r="A429" s="35">
        <f t="shared" si="11"/>
        <v>45410</v>
      </c>
      <c r="B429" s="36">
        <f ca="1">SUMIFS(СВЦЭМ!$L$40:$L$759,СВЦЭМ!$A$40:$A$759,$A429,СВЦЭМ!$B$39:$B$758,B$401)+'СЕТ СН'!$F$13</f>
        <v>0</v>
      </c>
      <c r="C429" s="36">
        <f ca="1">SUMIFS(СВЦЭМ!$L$40:$L$759,СВЦЭМ!$A$40:$A$759,$A429,СВЦЭМ!$B$39:$B$758,C$401)+'СЕТ СН'!$F$13</f>
        <v>0</v>
      </c>
      <c r="D429" s="36">
        <f ca="1">SUMIFS(СВЦЭМ!$L$40:$L$759,СВЦЭМ!$A$40:$A$759,$A429,СВЦЭМ!$B$39:$B$758,D$401)+'СЕТ СН'!$F$13</f>
        <v>0</v>
      </c>
      <c r="E429" s="36">
        <f ca="1">SUMIFS(СВЦЭМ!$L$40:$L$759,СВЦЭМ!$A$40:$A$759,$A429,СВЦЭМ!$B$39:$B$758,E$401)+'СЕТ СН'!$F$13</f>
        <v>0</v>
      </c>
      <c r="F429" s="36">
        <f ca="1">SUMIFS(СВЦЭМ!$L$40:$L$759,СВЦЭМ!$A$40:$A$759,$A429,СВЦЭМ!$B$39:$B$758,F$401)+'СЕТ СН'!$F$13</f>
        <v>0</v>
      </c>
      <c r="G429" s="36">
        <f ca="1">SUMIFS(СВЦЭМ!$L$40:$L$759,СВЦЭМ!$A$40:$A$759,$A429,СВЦЭМ!$B$39:$B$758,G$401)+'СЕТ СН'!$F$13</f>
        <v>0</v>
      </c>
      <c r="H429" s="36">
        <f ca="1">SUMIFS(СВЦЭМ!$L$40:$L$759,СВЦЭМ!$A$40:$A$759,$A429,СВЦЭМ!$B$39:$B$758,H$401)+'СЕТ СН'!$F$13</f>
        <v>0</v>
      </c>
      <c r="I429" s="36">
        <f ca="1">SUMIFS(СВЦЭМ!$L$40:$L$759,СВЦЭМ!$A$40:$A$759,$A429,СВЦЭМ!$B$39:$B$758,I$401)+'СЕТ СН'!$F$13</f>
        <v>0</v>
      </c>
      <c r="J429" s="36">
        <f ca="1">SUMIFS(СВЦЭМ!$L$40:$L$759,СВЦЭМ!$A$40:$A$759,$A429,СВЦЭМ!$B$39:$B$758,J$401)+'СЕТ СН'!$F$13</f>
        <v>0</v>
      </c>
      <c r="K429" s="36">
        <f ca="1">SUMIFS(СВЦЭМ!$L$40:$L$759,СВЦЭМ!$A$40:$A$759,$A429,СВЦЭМ!$B$39:$B$758,K$401)+'СЕТ СН'!$F$13</f>
        <v>0</v>
      </c>
      <c r="L429" s="36">
        <f ca="1">SUMIFS(СВЦЭМ!$L$40:$L$759,СВЦЭМ!$A$40:$A$759,$A429,СВЦЭМ!$B$39:$B$758,L$401)+'СЕТ СН'!$F$13</f>
        <v>0</v>
      </c>
      <c r="M429" s="36">
        <f ca="1">SUMIFS(СВЦЭМ!$L$40:$L$759,СВЦЭМ!$A$40:$A$759,$A429,СВЦЭМ!$B$39:$B$758,M$401)+'СЕТ СН'!$F$13</f>
        <v>0</v>
      </c>
      <c r="N429" s="36">
        <f ca="1">SUMIFS(СВЦЭМ!$L$40:$L$759,СВЦЭМ!$A$40:$A$759,$A429,СВЦЭМ!$B$39:$B$758,N$401)+'СЕТ СН'!$F$13</f>
        <v>0</v>
      </c>
      <c r="O429" s="36">
        <f ca="1">SUMIFS(СВЦЭМ!$L$40:$L$759,СВЦЭМ!$A$40:$A$759,$A429,СВЦЭМ!$B$39:$B$758,O$401)+'СЕТ СН'!$F$13</f>
        <v>0</v>
      </c>
      <c r="P429" s="36">
        <f ca="1">SUMIFS(СВЦЭМ!$L$40:$L$759,СВЦЭМ!$A$40:$A$759,$A429,СВЦЭМ!$B$39:$B$758,P$401)+'СЕТ СН'!$F$13</f>
        <v>0</v>
      </c>
      <c r="Q429" s="36">
        <f ca="1">SUMIFS(СВЦЭМ!$L$40:$L$759,СВЦЭМ!$A$40:$A$759,$A429,СВЦЭМ!$B$39:$B$758,Q$401)+'СЕТ СН'!$F$13</f>
        <v>0</v>
      </c>
      <c r="R429" s="36">
        <f ca="1">SUMIFS(СВЦЭМ!$L$40:$L$759,СВЦЭМ!$A$40:$A$759,$A429,СВЦЭМ!$B$39:$B$758,R$401)+'СЕТ СН'!$F$13</f>
        <v>0</v>
      </c>
      <c r="S429" s="36">
        <f ca="1">SUMIFS(СВЦЭМ!$L$40:$L$759,СВЦЭМ!$A$40:$A$759,$A429,СВЦЭМ!$B$39:$B$758,S$401)+'СЕТ СН'!$F$13</f>
        <v>0</v>
      </c>
      <c r="T429" s="36">
        <f ca="1">SUMIFS(СВЦЭМ!$L$40:$L$759,СВЦЭМ!$A$40:$A$759,$A429,СВЦЭМ!$B$39:$B$758,T$401)+'СЕТ СН'!$F$13</f>
        <v>0</v>
      </c>
      <c r="U429" s="36">
        <f ca="1">SUMIFS(СВЦЭМ!$L$40:$L$759,СВЦЭМ!$A$40:$A$759,$A429,СВЦЭМ!$B$39:$B$758,U$401)+'СЕТ СН'!$F$13</f>
        <v>0</v>
      </c>
      <c r="V429" s="36">
        <f ca="1">SUMIFS(СВЦЭМ!$L$40:$L$759,СВЦЭМ!$A$40:$A$759,$A429,СВЦЭМ!$B$39:$B$758,V$401)+'СЕТ СН'!$F$13</f>
        <v>0</v>
      </c>
      <c r="W429" s="36">
        <f ca="1">SUMIFS(СВЦЭМ!$L$40:$L$759,СВЦЭМ!$A$40:$A$759,$A429,СВЦЭМ!$B$39:$B$758,W$401)+'СЕТ СН'!$F$13</f>
        <v>0</v>
      </c>
      <c r="X429" s="36">
        <f ca="1">SUMIFS(СВЦЭМ!$L$40:$L$759,СВЦЭМ!$A$40:$A$759,$A429,СВЦЭМ!$B$39:$B$758,X$401)+'СЕТ СН'!$F$13</f>
        <v>0</v>
      </c>
      <c r="Y429" s="36">
        <f ca="1">SUMIFS(СВЦЭМ!$L$40:$L$759,СВЦЭМ!$A$40:$A$759,$A429,СВЦЭМ!$B$39:$B$758,Y$401)+'СЕТ СН'!$F$13</f>
        <v>0</v>
      </c>
    </row>
    <row r="430" spans="1:25" ht="15.75" hidden="1" x14ac:dyDescent="0.2">
      <c r="A430" s="35">
        <f t="shared" si="11"/>
        <v>45411</v>
      </c>
      <c r="B430" s="36">
        <f ca="1">SUMIFS(СВЦЭМ!$L$40:$L$759,СВЦЭМ!$A$40:$A$759,$A430,СВЦЭМ!$B$39:$B$758,B$401)+'СЕТ СН'!$F$13</f>
        <v>0</v>
      </c>
      <c r="C430" s="36">
        <f ca="1">SUMIFS(СВЦЭМ!$L$40:$L$759,СВЦЭМ!$A$40:$A$759,$A430,СВЦЭМ!$B$39:$B$758,C$401)+'СЕТ СН'!$F$13</f>
        <v>0</v>
      </c>
      <c r="D430" s="36">
        <f ca="1">SUMIFS(СВЦЭМ!$L$40:$L$759,СВЦЭМ!$A$40:$A$759,$A430,СВЦЭМ!$B$39:$B$758,D$401)+'СЕТ СН'!$F$13</f>
        <v>0</v>
      </c>
      <c r="E430" s="36">
        <f ca="1">SUMIFS(СВЦЭМ!$L$40:$L$759,СВЦЭМ!$A$40:$A$759,$A430,СВЦЭМ!$B$39:$B$758,E$401)+'СЕТ СН'!$F$13</f>
        <v>0</v>
      </c>
      <c r="F430" s="36">
        <f ca="1">SUMIFS(СВЦЭМ!$L$40:$L$759,СВЦЭМ!$A$40:$A$759,$A430,СВЦЭМ!$B$39:$B$758,F$401)+'СЕТ СН'!$F$13</f>
        <v>0</v>
      </c>
      <c r="G430" s="36">
        <f ca="1">SUMIFS(СВЦЭМ!$L$40:$L$759,СВЦЭМ!$A$40:$A$759,$A430,СВЦЭМ!$B$39:$B$758,G$401)+'СЕТ СН'!$F$13</f>
        <v>0</v>
      </c>
      <c r="H430" s="36">
        <f ca="1">SUMIFS(СВЦЭМ!$L$40:$L$759,СВЦЭМ!$A$40:$A$759,$A430,СВЦЭМ!$B$39:$B$758,H$401)+'СЕТ СН'!$F$13</f>
        <v>0</v>
      </c>
      <c r="I430" s="36">
        <f ca="1">SUMIFS(СВЦЭМ!$L$40:$L$759,СВЦЭМ!$A$40:$A$759,$A430,СВЦЭМ!$B$39:$B$758,I$401)+'СЕТ СН'!$F$13</f>
        <v>0</v>
      </c>
      <c r="J430" s="36">
        <f ca="1">SUMIFS(СВЦЭМ!$L$40:$L$759,СВЦЭМ!$A$40:$A$759,$A430,СВЦЭМ!$B$39:$B$758,J$401)+'СЕТ СН'!$F$13</f>
        <v>0</v>
      </c>
      <c r="K430" s="36">
        <f ca="1">SUMIFS(СВЦЭМ!$L$40:$L$759,СВЦЭМ!$A$40:$A$759,$A430,СВЦЭМ!$B$39:$B$758,K$401)+'СЕТ СН'!$F$13</f>
        <v>0</v>
      </c>
      <c r="L430" s="36">
        <f ca="1">SUMIFS(СВЦЭМ!$L$40:$L$759,СВЦЭМ!$A$40:$A$759,$A430,СВЦЭМ!$B$39:$B$758,L$401)+'СЕТ СН'!$F$13</f>
        <v>0</v>
      </c>
      <c r="M430" s="36">
        <f ca="1">SUMIFS(СВЦЭМ!$L$40:$L$759,СВЦЭМ!$A$40:$A$759,$A430,СВЦЭМ!$B$39:$B$758,M$401)+'СЕТ СН'!$F$13</f>
        <v>0</v>
      </c>
      <c r="N430" s="36">
        <f ca="1">SUMIFS(СВЦЭМ!$L$40:$L$759,СВЦЭМ!$A$40:$A$759,$A430,СВЦЭМ!$B$39:$B$758,N$401)+'СЕТ СН'!$F$13</f>
        <v>0</v>
      </c>
      <c r="O430" s="36">
        <f ca="1">SUMIFS(СВЦЭМ!$L$40:$L$759,СВЦЭМ!$A$40:$A$759,$A430,СВЦЭМ!$B$39:$B$758,O$401)+'СЕТ СН'!$F$13</f>
        <v>0</v>
      </c>
      <c r="P430" s="36">
        <f ca="1">SUMIFS(СВЦЭМ!$L$40:$L$759,СВЦЭМ!$A$40:$A$759,$A430,СВЦЭМ!$B$39:$B$758,P$401)+'СЕТ СН'!$F$13</f>
        <v>0</v>
      </c>
      <c r="Q430" s="36">
        <f ca="1">SUMIFS(СВЦЭМ!$L$40:$L$759,СВЦЭМ!$A$40:$A$759,$A430,СВЦЭМ!$B$39:$B$758,Q$401)+'СЕТ СН'!$F$13</f>
        <v>0</v>
      </c>
      <c r="R430" s="36">
        <f ca="1">SUMIFS(СВЦЭМ!$L$40:$L$759,СВЦЭМ!$A$40:$A$759,$A430,СВЦЭМ!$B$39:$B$758,R$401)+'СЕТ СН'!$F$13</f>
        <v>0</v>
      </c>
      <c r="S430" s="36">
        <f ca="1">SUMIFS(СВЦЭМ!$L$40:$L$759,СВЦЭМ!$A$40:$A$759,$A430,СВЦЭМ!$B$39:$B$758,S$401)+'СЕТ СН'!$F$13</f>
        <v>0</v>
      </c>
      <c r="T430" s="36">
        <f ca="1">SUMIFS(СВЦЭМ!$L$40:$L$759,СВЦЭМ!$A$40:$A$759,$A430,СВЦЭМ!$B$39:$B$758,T$401)+'СЕТ СН'!$F$13</f>
        <v>0</v>
      </c>
      <c r="U430" s="36">
        <f ca="1">SUMIFS(СВЦЭМ!$L$40:$L$759,СВЦЭМ!$A$40:$A$759,$A430,СВЦЭМ!$B$39:$B$758,U$401)+'СЕТ СН'!$F$13</f>
        <v>0</v>
      </c>
      <c r="V430" s="36">
        <f ca="1">SUMIFS(СВЦЭМ!$L$40:$L$759,СВЦЭМ!$A$40:$A$759,$A430,СВЦЭМ!$B$39:$B$758,V$401)+'СЕТ СН'!$F$13</f>
        <v>0</v>
      </c>
      <c r="W430" s="36">
        <f ca="1">SUMIFS(СВЦЭМ!$L$40:$L$759,СВЦЭМ!$A$40:$A$759,$A430,СВЦЭМ!$B$39:$B$758,W$401)+'СЕТ СН'!$F$13</f>
        <v>0</v>
      </c>
      <c r="X430" s="36">
        <f ca="1">SUMIFS(СВЦЭМ!$L$40:$L$759,СВЦЭМ!$A$40:$A$759,$A430,СВЦЭМ!$B$39:$B$758,X$401)+'СЕТ СН'!$F$13</f>
        <v>0</v>
      </c>
      <c r="Y430" s="36">
        <f ca="1">SUMIFS(СВЦЭМ!$L$40:$L$759,СВЦЭМ!$A$40:$A$759,$A430,СВЦЭМ!$B$39:$B$758,Y$401)+'СЕТ СН'!$F$13</f>
        <v>0</v>
      </c>
    </row>
    <row r="431" spans="1:25" ht="15.75" hidden="1" x14ac:dyDescent="0.2">
      <c r="A431" s="35">
        <f t="shared" si="11"/>
        <v>45412</v>
      </c>
      <c r="B431" s="36">
        <f ca="1">SUMIFS(СВЦЭМ!$L$40:$L$759,СВЦЭМ!$A$40:$A$759,$A431,СВЦЭМ!$B$39:$B$758,B$401)+'СЕТ СН'!$F$13</f>
        <v>0</v>
      </c>
      <c r="C431" s="36">
        <f ca="1">SUMIFS(СВЦЭМ!$L$40:$L$759,СВЦЭМ!$A$40:$A$759,$A431,СВЦЭМ!$B$39:$B$758,C$401)+'СЕТ СН'!$F$13</f>
        <v>0</v>
      </c>
      <c r="D431" s="36">
        <f ca="1">SUMIFS(СВЦЭМ!$L$40:$L$759,СВЦЭМ!$A$40:$A$759,$A431,СВЦЭМ!$B$39:$B$758,D$401)+'СЕТ СН'!$F$13</f>
        <v>0</v>
      </c>
      <c r="E431" s="36">
        <f ca="1">SUMIFS(СВЦЭМ!$L$40:$L$759,СВЦЭМ!$A$40:$A$759,$A431,СВЦЭМ!$B$39:$B$758,E$401)+'СЕТ СН'!$F$13</f>
        <v>0</v>
      </c>
      <c r="F431" s="36">
        <f ca="1">SUMIFS(СВЦЭМ!$L$40:$L$759,СВЦЭМ!$A$40:$A$759,$A431,СВЦЭМ!$B$39:$B$758,F$401)+'СЕТ СН'!$F$13</f>
        <v>0</v>
      </c>
      <c r="G431" s="36">
        <f ca="1">SUMIFS(СВЦЭМ!$L$40:$L$759,СВЦЭМ!$A$40:$A$759,$A431,СВЦЭМ!$B$39:$B$758,G$401)+'СЕТ СН'!$F$13</f>
        <v>0</v>
      </c>
      <c r="H431" s="36">
        <f ca="1">SUMIFS(СВЦЭМ!$L$40:$L$759,СВЦЭМ!$A$40:$A$759,$A431,СВЦЭМ!$B$39:$B$758,H$401)+'СЕТ СН'!$F$13</f>
        <v>0</v>
      </c>
      <c r="I431" s="36">
        <f ca="1">SUMIFS(СВЦЭМ!$L$40:$L$759,СВЦЭМ!$A$40:$A$759,$A431,СВЦЭМ!$B$39:$B$758,I$401)+'СЕТ СН'!$F$13</f>
        <v>0</v>
      </c>
      <c r="J431" s="36">
        <f ca="1">SUMIFS(СВЦЭМ!$L$40:$L$759,СВЦЭМ!$A$40:$A$759,$A431,СВЦЭМ!$B$39:$B$758,J$401)+'СЕТ СН'!$F$13</f>
        <v>0</v>
      </c>
      <c r="K431" s="36">
        <f ca="1">SUMIFS(СВЦЭМ!$L$40:$L$759,СВЦЭМ!$A$40:$A$759,$A431,СВЦЭМ!$B$39:$B$758,K$401)+'СЕТ СН'!$F$13</f>
        <v>0</v>
      </c>
      <c r="L431" s="36">
        <f ca="1">SUMIFS(СВЦЭМ!$L$40:$L$759,СВЦЭМ!$A$40:$A$759,$A431,СВЦЭМ!$B$39:$B$758,L$401)+'СЕТ СН'!$F$13</f>
        <v>0</v>
      </c>
      <c r="M431" s="36">
        <f ca="1">SUMIFS(СВЦЭМ!$L$40:$L$759,СВЦЭМ!$A$40:$A$759,$A431,СВЦЭМ!$B$39:$B$758,M$401)+'СЕТ СН'!$F$13</f>
        <v>0</v>
      </c>
      <c r="N431" s="36">
        <f ca="1">SUMIFS(СВЦЭМ!$L$40:$L$759,СВЦЭМ!$A$40:$A$759,$A431,СВЦЭМ!$B$39:$B$758,N$401)+'СЕТ СН'!$F$13</f>
        <v>0</v>
      </c>
      <c r="O431" s="36">
        <f ca="1">SUMIFS(СВЦЭМ!$L$40:$L$759,СВЦЭМ!$A$40:$A$759,$A431,СВЦЭМ!$B$39:$B$758,O$401)+'СЕТ СН'!$F$13</f>
        <v>0</v>
      </c>
      <c r="P431" s="36">
        <f ca="1">SUMIFS(СВЦЭМ!$L$40:$L$759,СВЦЭМ!$A$40:$A$759,$A431,СВЦЭМ!$B$39:$B$758,P$401)+'СЕТ СН'!$F$13</f>
        <v>0</v>
      </c>
      <c r="Q431" s="36">
        <f ca="1">SUMIFS(СВЦЭМ!$L$40:$L$759,СВЦЭМ!$A$40:$A$759,$A431,СВЦЭМ!$B$39:$B$758,Q$401)+'СЕТ СН'!$F$13</f>
        <v>0</v>
      </c>
      <c r="R431" s="36">
        <f ca="1">SUMIFS(СВЦЭМ!$L$40:$L$759,СВЦЭМ!$A$40:$A$759,$A431,СВЦЭМ!$B$39:$B$758,R$401)+'СЕТ СН'!$F$13</f>
        <v>0</v>
      </c>
      <c r="S431" s="36">
        <f ca="1">SUMIFS(СВЦЭМ!$L$40:$L$759,СВЦЭМ!$A$40:$A$759,$A431,СВЦЭМ!$B$39:$B$758,S$401)+'СЕТ СН'!$F$13</f>
        <v>0</v>
      </c>
      <c r="T431" s="36">
        <f ca="1">SUMIFS(СВЦЭМ!$L$40:$L$759,СВЦЭМ!$A$40:$A$759,$A431,СВЦЭМ!$B$39:$B$758,T$401)+'СЕТ СН'!$F$13</f>
        <v>0</v>
      </c>
      <c r="U431" s="36">
        <f ca="1">SUMIFS(СВЦЭМ!$L$40:$L$759,СВЦЭМ!$A$40:$A$759,$A431,СВЦЭМ!$B$39:$B$758,U$401)+'СЕТ СН'!$F$13</f>
        <v>0</v>
      </c>
      <c r="V431" s="36">
        <f ca="1">SUMIFS(СВЦЭМ!$L$40:$L$759,СВЦЭМ!$A$40:$A$759,$A431,СВЦЭМ!$B$39:$B$758,V$401)+'СЕТ СН'!$F$13</f>
        <v>0</v>
      </c>
      <c r="W431" s="36">
        <f ca="1">SUMIFS(СВЦЭМ!$L$40:$L$759,СВЦЭМ!$A$40:$A$759,$A431,СВЦЭМ!$B$39:$B$758,W$401)+'СЕТ СН'!$F$13</f>
        <v>0</v>
      </c>
      <c r="X431" s="36">
        <f ca="1">SUMIFS(СВЦЭМ!$L$40:$L$759,СВЦЭМ!$A$40:$A$759,$A431,СВЦЭМ!$B$39:$B$758,X$401)+'СЕТ СН'!$F$13</f>
        <v>0</v>
      </c>
      <c r="Y431" s="36">
        <f ca="1">SUMIFS(СВЦЭМ!$L$40:$L$759,СВЦЭМ!$A$40:$A$759,$A431,СВЦЭМ!$B$39:$B$758,Y$401)+'СЕТ СН'!$F$13</f>
        <v>0</v>
      </c>
    </row>
    <row r="432" spans="1:25" ht="15.75" hidden="1" x14ac:dyDescent="0.2">
      <c r="A432" s="35">
        <f t="shared" si="11"/>
        <v>45413</v>
      </c>
      <c r="B432" s="36">
        <f ca="1">SUMIFS(СВЦЭМ!$L$40:$L$759,СВЦЭМ!$A$40:$A$759,$A432,СВЦЭМ!$B$39:$B$758,B$401)+'СЕТ СН'!$F$13</f>
        <v>0</v>
      </c>
      <c r="C432" s="36">
        <f ca="1">SUMIFS(СВЦЭМ!$L$40:$L$759,СВЦЭМ!$A$40:$A$759,$A432,СВЦЭМ!$B$39:$B$758,C$401)+'СЕТ СН'!$F$13</f>
        <v>0</v>
      </c>
      <c r="D432" s="36">
        <f ca="1">SUMIFS(СВЦЭМ!$L$40:$L$759,СВЦЭМ!$A$40:$A$759,$A432,СВЦЭМ!$B$39:$B$758,D$401)+'СЕТ СН'!$F$13</f>
        <v>0</v>
      </c>
      <c r="E432" s="36">
        <f ca="1">SUMIFS(СВЦЭМ!$L$40:$L$759,СВЦЭМ!$A$40:$A$759,$A432,СВЦЭМ!$B$39:$B$758,E$401)+'СЕТ СН'!$F$13</f>
        <v>0</v>
      </c>
      <c r="F432" s="36">
        <f ca="1">SUMIFS(СВЦЭМ!$L$40:$L$759,СВЦЭМ!$A$40:$A$759,$A432,СВЦЭМ!$B$39:$B$758,F$401)+'СЕТ СН'!$F$13</f>
        <v>0</v>
      </c>
      <c r="G432" s="36">
        <f ca="1">SUMIFS(СВЦЭМ!$L$40:$L$759,СВЦЭМ!$A$40:$A$759,$A432,СВЦЭМ!$B$39:$B$758,G$401)+'СЕТ СН'!$F$13</f>
        <v>0</v>
      </c>
      <c r="H432" s="36">
        <f ca="1">SUMIFS(СВЦЭМ!$L$40:$L$759,СВЦЭМ!$A$40:$A$759,$A432,СВЦЭМ!$B$39:$B$758,H$401)+'СЕТ СН'!$F$13</f>
        <v>0</v>
      </c>
      <c r="I432" s="36">
        <f ca="1">SUMIFS(СВЦЭМ!$L$40:$L$759,СВЦЭМ!$A$40:$A$759,$A432,СВЦЭМ!$B$39:$B$758,I$401)+'СЕТ СН'!$F$13</f>
        <v>0</v>
      </c>
      <c r="J432" s="36">
        <f ca="1">SUMIFS(СВЦЭМ!$L$40:$L$759,СВЦЭМ!$A$40:$A$759,$A432,СВЦЭМ!$B$39:$B$758,J$401)+'СЕТ СН'!$F$13</f>
        <v>0</v>
      </c>
      <c r="K432" s="36">
        <f ca="1">SUMIFS(СВЦЭМ!$L$40:$L$759,СВЦЭМ!$A$40:$A$759,$A432,СВЦЭМ!$B$39:$B$758,K$401)+'СЕТ СН'!$F$13</f>
        <v>0</v>
      </c>
      <c r="L432" s="36">
        <f ca="1">SUMIFS(СВЦЭМ!$L$40:$L$759,СВЦЭМ!$A$40:$A$759,$A432,СВЦЭМ!$B$39:$B$758,L$401)+'СЕТ СН'!$F$13</f>
        <v>0</v>
      </c>
      <c r="M432" s="36">
        <f ca="1">SUMIFS(СВЦЭМ!$L$40:$L$759,СВЦЭМ!$A$40:$A$759,$A432,СВЦЭМ!$B$39:$B$758,M$401)+'СЕТ СН'!$F$13</f>
        <v>0</v>
      </c>
      <c r="N432" s="36">
        <f ca="1">SUMIFS(СВЦЭМ!$L$40:$L$759,СВЦЭМ!$A$40:$A$759,$A432,СВЦЭМ!$B$39:$B$758,N$401)+'СЕТ СН'!$F$13</f>
        <v>0</v>
      </c>
      <c r="O432" s="36">
        <f ca="1">SUMIFS(СВЦЭМ!$L$40:$L$759,СВЦЭМ!$A$40:$A$759,$A432,СВЦЭМ!$B$39:$B$758,O$401)+'СЕТ СН'!$F$13</f>
        <v>0</v>
      </c>
      <c r="P432" s="36">
        <f ca="1">SUMIFS(СВЦЭМ!$L$40:$L$759,СВЦЭМ!$A$40:$A$759,$A432,СВЦЭМ!$B$39:$B$758,P$401)+'СЕТ СН'!$F$13</f>
        <v>0</v>
      </c>
      <c r="Q432" s="36">
        <f ca="1">SUMIFS(СВЦЭМ!$L$40:$L$759,СВЦЭМ!$A$40:$A$759,$A432,СВЦЭМ!$B$39:$B$758,Q$401)+'СЕТ СН'!$F$13</f>
        <v>0</v>
      </c>
      <c r="R432" s="36">
        <f ca="1">SUMIFS(СВЦЭМ!$L$40:$L$759,СВЦЭМ!$A$40:$A$759,$A432,СВЦЭМ!$B$39:$B$758,R$401)+'СЕТ СН'!$F$13</f>
        <v>0</v>
      </c>
      <c r="S432" s="36">
        <f ca="1">SUMIFS(СВЦЭМ!$L$40:$L$759,СВЦЭМ!$A$40:$A$759,$A432,СВЦЭМ!$B$39:$B$758,S$401)+'СЕТ СН'!$F$13</f>
        <v>0</v>
      </c>
      <c r="T432" s="36">
        <f ca="1">SUMIFS(СВЦЭМ!$L$40:$L$759,СВЦЭМ!$A$40:$A$759,$A432,СВЦЭМ!$B$39:$B$758,T$401)+'СЕТ СН'!$F$13</f>
        <v>0</v>
      </c>
      <c r="U432" s="36">
        <f ca="1">SUMIFS(СВЦЭМ!$L$40:$L$759,СВЦЭМ!$A$40:$A$759,$A432,СВЦЭМ!$B$39:$B$758,U$401)+'СЕТ СН'!$F$13</f>
        <v>0</v>
      </c>
      <c r="V432" s="36">
        <f ca="1">SUMIFS(СВЦЭМ!$L$40:$L$759,СВЦЭМ!$A$40:$A$759,$A432,СВЦЭМ!$B$39:$B$758,V$401)+'СЕТ СН'!$F$13</f>
        <v>0</v>
      </c>
      <c r="W432" s="36">
        <f ca="1">SUMIFS(СВЦЭМ!$L$40:$L$759,СВЦЭМ!$A$40:$A$759,$A432,СВЦЭМ!$B$39:$B$758,W$401)+'СЕТ СН'!$F$13</f>
        <v>0</v>
      </c>
      <c r="X432" s="36">
        <f ca="1">SUMIFS(СВЦЭМ!$L$40:$L$759,СВЦЭМ!$A$40:$A$759,$A432,СВЦЭМ!$B$39:$B$758,X$401)+'СЕТ СН'!$F$13</f>
        <v>0</v>
      </c>
      <c r="Y432" s="36">
        <f ca="1">SUMIFS(СВЦЭМ!$L$40:$L$759,СВЦЭМ!$A$40:$A$759,$A432,СВЦЭМ!$B$39:$B$758,Y$401)+'СЕТ СН'!$F$13</f>
        <v>0</v>
      </c>
    </row>
    <row r="433" spans="1:26" ht="15.75" hidden="1"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47.25" customHeight="1" x14ac:dyDescent="0.25">
      <c r="A435" s="153" t="s">
        <v>122</v>
      </c>
      <c r="B435" s="153"/>
      <c r="C435" s="153"/>
      <c r="D435" s="153"/>
      <c r="E435" s="153"/>
      <c r="F435" s="153"/>
      <c r="G435" s="153"/>
      <c r="H435" s="153"/>
      <c r="I435" s="153"/>
      <c r="J435" s="153"/>
      <c r="K435" s="153"/>
      <c r="L435" s="154">
        <f>СВЦЭМ!$D$18+'СЕТ СН'!$F$14</f>
        <v>27.465604039999999</v>
      </c>
      <c r="M435" s="155"/>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2" t="s">
        <v>74</v>
      </c>
      <c r="B437" s="122"/>
      <c r="C437" s="122"/>
      <c r="D437" s="122"/>
      <c r="E437" s="122"/>
      <c r="F437" s="122"/>
      <c r="G437" s="122"/>
      <c r="H437" s="122"/>
      <c r="I437" s="122"/>
      <c r="J437" s="122"/>
      <c r="K437" s="122"/>
      <c r="L437" s="122"/>
      <c r="M437" s="122"/>
      <c r="N437" s="123" t="s">
        <v>29</v>
      </c>
      <c r="O437" s="123"/>
      <c r="P437" s="123"/>
      <c r="Q437" s="123"/>
      <c r="R437" s="123"/>
      <c r="S437" s="123"/>
      <c r="T437" s="123"/>
      <c r="U437" s="123"/>
      <c r="V437" s="47"/>
      <c r="W437" s="47"/>
      <c r="X437" s="47"/>
      <c r="Y437" s="47"/>
    </row>
    <row r="438" spans="1:26" ht="15.75" x14ac:dyDescent="0.25">
      <c r="A438" s="122"/>
      <c r="B438" s="122"/>
      <c r="C438" s="122"/>
      <c r="D438" s="122"/>
      <c r="E438" s="122"/>
      <c r="F438" s="122"/>
      <c r="G438" s="122"/>
      <c r="H438" s="122"/>
      <c r="I438" s="122"/>
      <c r="J438" s="122"/>
      <c r="K438" s="122"/>
      <c r="L438" s="122"/>
      <c r="M438" s="122"/>
      <c r="N438" s="124" t="s">
        <v>0</v>
      </c>
      <c r="O438" s="124"/>
      <c r="P438" s="124" t="s">
        <v>1</v>
      </c>
      <c r="Q438" s="124"/>
      <c r="R438" s="124" t="s">
        <v>2</v>
      </c>
      <c r="S438" s="124"/>
      <c r="T438" s="124" t="s">
        <v>3</v>
      </c>
      <c r="U438" s="124"/>
    </row>
    <row r="439" spans="1:26" ht="15.75" x14ac:dyDescent="0.25">
      <c r="A439" s="122"/>
      <c r="B439" s="122"/>
      <c r="C439" s="122"/>
      <c r="D439" s="122"/>
      <c r="E439" s="122"/>
      <c r="F439" s="122"/>
      <c r="G439" s="122"/>
      <c r="H439" s="122"/>
      <c r="I439" s="122"/>
      <c r="J439" s="122"/>
      <c r="K439" s="122"/>
      <c r="L439" s="122"/>
      <c r="M439" s="122"/>
      <c r="N439" s="125">
        <f>СВЦЭМ!$D$12+'СЕТ СН'!$F$10-'СЕТ СН'!$F$22</f>
        <v>657730.58139534888</v>
      </c>
      <c r="O439" s="126"/>
      <c r="P439" s="125">
        <f>СВЦЭМ!$D$12+'СЕТ СН'!$F$10-'СЕТ СН'!$G$22</f>
        <v>657730.58139534888</v>
      </c>
      <c r="Q439" s="126"/>
      <c r="R439" s="125">
        <f>СВЦЭМ!$D$12+'СЕТ СН'!$F$10-'СЕТ СН'!$H$22</f>
        <v>657730.58139534888</v>
      </c>
      <c r="S439" s="126"/>
      <c r="T439" s="125">
        <f>СВЦЭМ!$D$12+'СЕТ СН'!$F$10-'СЕТ СН'!$I$22</f>
        <v>657730.58139534888</v>
      </c>
      <c r="U439" s="126"/>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A437:M439"/>
    <mergeCell ref="N437:U437"/>
    <mergeCell ref="N438:O438"/>
    <mergeCell ref="P438:Q438"/>
    <mergeCell ref="R438:S438"/>
    <mergeCell ref="T438:U438"/>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1:Y1"/>
    <mergeCell ref="A3:Y3"/>
    <mergeCell ref="A4:Y4"/>
    <mergeCell ref="A9:A11"/>
    <mergeCell ref="B9:Y10"/>
    <mergeCell ref="B45:Y46"/>
    <mergeCell ref="A364:A366"/>
    <mergeCell ref="B364:Y365"/>
    <mergeCell ref="A399:A401"/>
    <mergeCell ref="B399:Y400"/>
    <mergeCell ref="A45:A47"/>
    <mergeCell ref="B81:Y82"/>
    <mergeCell ref="B117:Y118"/>
    <mergeCell ref="A81:A83"/>
    <mergeCell ref="A117:A119"/>
    <mergeCell ref="A153:A155"/>
    <mergeCell ref="B153:Y154"/>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topLeftCell="A190" zoomScale="70" zoomScaleNormal="70" zoomScaleSheetLayoutView="80" workbookViewId="0">
      <selection activeCell="Z436" sqref="Z436"/>
    </sheetView>
  </sheetViews>
  <sheetFormatPr defaultColWidth="9" defaultRowHeight="15" x14ac:dyDescent="0.25"/>
  <cols>
    <col min="1" max="1" width="12" style="49" customWidth="1"/>
    <col min="2" max="25" width="10.625" style="49" customWidth="1"/>
    <col min="26" max="26" width="9" style="42"/>
    <col min="27" max="27" width="11.25" style="42" customWidth="1"/>
    <col min="28" max="16384" width="9" style="42"/>
  </cols>
  <sheetData>
    <row r="1" spans="1:27" ht="38.25"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апреле 2024 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39" t="s">
        <v>42</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7" ht="32.25" customHeight="1" x14ac:dyDescent="0.2">
      <c r="A4" s="139" t="s">
        <v>81</v>
      </c>
      <c r="B4" s="139"/>
      <c r="C4" s="139"/>
      <c r="D4" s="139"/>
      <c r="E4" s="139"/>
      <c r="F4" s="139"/>
      <c r="G4" s="139"/>
      <c r="H4" s="139"/>
      <c r="I4" s="139"/>
      <c r="J4" s="139"/>
      <c r="K4" s="139"/>
      <c r="L4" s="139"/>
      <c r="M4" s="139"/>
      <c r="N4" s="139"/>
      <c r="O4" s="139"/>
      <c r="P4" s="139"/>
      <c r="Q4" s="139"/>
      <c r="R4" s="139"/>
      <c r="S4" s="139"/>
      <c r="T4" s="139"/>
      <c r="U4" s="139"/>
      <c r="V4" s="139"/>
      <c r="W4" s="139"/>
      <c r="X4" s="139"/>
      <c r="Y4" s="139"/>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3"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customHeight="1"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01.04.2024</v>
      </c>
      <c r="B12" s="36">
        <f>SUMIFS(СВЦЭМ!$D$39:$D$758,СВЦЭМ!$A$39:$A$758,$A12,СВЦЭМ!$B$39:$B$758,B$11)+'СЕТ СН'!$F$11+СВЦЭМ!$D$10+'СЕТ СН'!$F$6-'СЕТ СН'!$F$23</f>
        <v>2280.8153043999996</v>
      </c>
      <c r="C12" s="36">
        <f>SUMIFS(СВЦЭМ!$D$39:$D$758,СВЦЭМ!$A$39:$A$758,$A12,СВЦЭМ!$B$39:$B$758,C$11)+'СЕТ СН'!$F$11+СВЦЭМ!$D$10+'СЕТ СН'!$F$6-'СЕТ СН'!$F$23</f>
        <v>2295.5644613499999</v>
      </c>
      <c r="D12" s="36">
        <f>SUMIFS(СВЦЭМ!$D$39:$D$758,СВЦЭМ!$A$39:$A$758,$A12,СВЦЭМ!$B$39:$B$758,D$11)+'СЕТ СН'!$F$11+СВЦЭМ!$D$10+'СЕТ СН'!$F$6-'СЕТ СН'!$F$23</f>
        <v>2310.4058361299999</v>
      </c>
      <c r="E12" s="36">
        <f>SUMIFS(СВЦЭМ!$D$39:$D$758,СВЦЭМ!$A$39:$A$758,$A12,СВЦЭМ!$B$39:$B$758,E$11)+'СЕТ СН'!$F$11+СВЦЭМ!$D$10+'СЕТ СН'!$F$6-'СЕТ СН'!$F$23</f>
        <v>2325.7895531099998</v>
      </c>
      <c r="F12" s="36">
        <f>SUMIFS(СВЦЭМ!$D$39:$D$758,СВЦЭМ!$A$39:$A$758,$A12,СВЦЭМ!$B$39:$B$758,F$11)+'СЕТ СН'!$F$11+СВЦЭМ!$D$10+'СЕТ СН'!$F$6-'СЕТ СН'!$F$23</f>
        <v>2303.5471982699996</v>
      </c>
      <c r="G12" s="36">
        <f>SUMIFS(СВЦЭМ!$D$39:$D$758,СВЦЭМ!$A$39:$A$758,$A12,СВЦЭМ!$B$39:$B$758,G$11)+'СЕТ СН'!$F$11+СВЦЭМ!$D$10+'СЕТ СН'!$F$6-'СЕТ СН'!$F$23</f>
        <v>2342.3930846799999</v>
      </c>
      <c r="H12" s="36">
        <f>SUMIFS(СВЦЭМ!$D$39:$D$758,СВЦЭМ!$A$39:$A$758,$A12,СВЦЭМ!$B$39:$B$758,H$11)+'СЕТ СН'!$F$11+СВЦЭМ!$D$10+'СЕТ СН'!$F$6-'СЕТ СН'!$F$23</f>
        <v>2235.9296600499997</v>
      </c>
      <c r="I12" s="36">
        <f>SUMIFS(СВЦЭМ!$D$39:$D$758,СВЦЭМ!$A$39:$A$758,$A12,СВЦЭМ!$B$39:$B$758,I$11)+'СЕТ СН'!$F$11+СВЦЭМ!$D$10+'СЕТ СН'!$F$6-'СЕТ СН'!$F$23</f>
        <v>2167.7107425299996</v>
      </c>
      <c r="J12" s="36">
        <f>SUMIFS(СВЦЭМ!$D$39:$D$758,СВЦЭМ!$A$39:$A$758,$A12,СВЦЭМ!$B$39:$B$758,J$11)+'СЕТ СН'!$F$11+СВЦЭМ!$D$10+'СЕТ СН'!$F$6-'СЕТ СН'!$F$23</f>
        <v>2125.2182648599996</v>
      </c>
      <c r="K12" s="36">
        <f>SUMIFS(СВЦЭМ!$D$39:$D$758,СВЦЭМ!$A$39:$A$758,$A12,СВЦЭМ!$B$39:$B$758,K$11)+'СЕТ СН'!$F$11+СВЦЭМ!$D$10+'СЕТ СН'!$F$6-'СЕТ СН'!$F$23</f>
        <v>2086.3791896800003</v>
      </c>
      <c r="L12" s="36">
        <f>SUMIFS(СВЦЭМ!$D$39:$D$758,СВЦЭМ!$A$39:$A$758,$A12,СВЦЭМ!$B$39:$B$758,L$11)+'СЕТ СН'!$F$11+СВЦЭМ!$D$10+'СЕТ СН'!$F$6-'СЕТ СН'!$F$23</f>
        <v>2099.23964759</v>
      </c>
      <c r="M12" s="36">
        <f>SUMIFS(СВЦЭМ!$D$39:$D$758,СВЦЭМ!$A$39:$A$758,$A12,СВЦЭМ!$B$39:$B$758,M$11)+'СЕТ СН'!$F$11+СВЦЭМ!$D$10+'СЕТ СН'!$F$6-'СЕТ СН'!$F$23</f>
        <v>2122.0503322599998</v>
      </c>
      <c r="N12" s="36">
        <f>SUMIFS(СВЦЭМ!$D$39:$D$758,СВЦЭМ!$A$39:$A$758,$A12,СВЦЭМ!$B$39:$B$758,N$11)+'СЕТ СН'!$F$11+СВЦЭМ!$D$10+'СЕТ СН'!$F$6-'СЕТ СН'!$F$23</f>
        <v>2137.5443641699999</v>
      </c>
      <c r="O12" s="36">
        <f>SUMIFS(СВЦЭМ!$D$39:$D$758,СВЦЭМ!$A$39:$A$758,$A12,СВЦЭМ!$B$39:$B$758,O$11)+'СЕТ СН'!$F$11+СВЦЭМ!$D$10+'СЕТ СН'!$F$6-'СЕТ СН'!$F$23</f>
        <v>2163.3591971699998</v>
      </c>
      <c r="P12" s="36">
        <f>SUMIFS(СВЦЭМ!$D$39:$D$758,СВЦЭМ!$A$39:$A$758,$A12,СВЦЭМ!$B$39:$B$758,P$11)+'СЕТ СН'!$F$11+СВЦЭМ!$D$10+'СЕТ СН'!$F$6-'СЕТ СН'!$F$23</f>
        <v>2190.2750760599997</v>
      </c>
      <c r="Q12" s="36">
        <f>SUMIFS(СВЦЭМ!$D$39:$D$758,СВЦЭМ!$A$39:$A$758,$A12,СВЦЭМ!$B$39:$B$758,Q$11)+'СЕТ СН'!$F$11+СВЦЭМ!$D$10+'СЕТ СН'!$F$6-'СЕТ СН'!$F$23</f>
        <v>2197.7369592599998</v>
      </c>
      <c r="R12" s="36">
        <f>SUMIFS(СВЦЭМ!$D$39:$D$758,СВЦЭМ!$A$39:$A$758,$A12,СВЦЭМ!$B$39:$B$758,R$11)+'СЕТ СН'!$F$11+СВЦЭМ!$D$10+'СЕТ СН'!$F$6-'СЕТ СН'!$F$23</f>
        <v>2201.3404185599998</v>
      </c>
      <c r="S12" s="36">
        <f>SUMIFS(СВЦЭМ!$D$39:$D$758,СВЦЭМ!$A$39:$A$758,$A12,СВЦЭМ!$B$39:$B$758,S$11)+'СЕТ СН'!$F$11+СВЦЭМ!$D$10+'СЕТ СН'!$F$6-'СЕТ СН'!$F$23</f>
        <v>2179.1685310399998</v>
      </c>
      <c r="T12" s="36">
        <f>SUMIFS(СВЦЭМ!$D$39:$D$758,СВЦЭМ!$A$39:$A$758,$A12,СВЦЭМ!$B$39:$B$758,T$11)+'СЕТ СН'!$F$11+СВЦЭМ!$D$10+'СЕТ СН'!$F$6-'СЕТ СН'!$F$23</f>
        <v>2133.9199447799997</v>
      </c>
      <c r="U12" s="36">
        <f>SUMIFS(СВЦЭМ!$D$39:$D$758,СВЦЭМ!$A$39:$A$758,$A12,СВЦЭМ!$B$39:$B$758,U$11)+'СЕТ СН'!$F$11+СВЦЭМ!$D$10+'СЕТ СН'!$F$6-'СЕТ СН'!$F$23</f>
        <v>2092.2519700500002</v>
      </c>
      <c r="V12" s="36">
        <f>SUMIFS(СВЦЭМ!$D$39:$D$758,СВЦЭМ!$A$39:$A$758,$A12,СВЦЭМ!$B$39:$B$758,V$11)+'СЕТ СН'!$F$11+СВЦЭМ!$D$10+'СЕТ СН'!$F$6-'СЕТ СН'!$F$23</f>
        <v>2084.70303311</v>
      </c>
      <c r="W12" s="36">
        <f>SUMIFS(СВЦЭМ!$D$39:$D$758,СВЦЭМ!$A$39:$A$758,$A12,СВЦЭМ!$B$39:$B$758,W$11)+'СЕТ СН'!$F$11+СВЦЭМ!$D$10+'СЕТ СН'!$F$6-'СЕТ СН'!$F$23</f>
        <v>2073.1681914800001</v>
      </c>
      <c r="X12" s="36">
        <f>SUMIFS(СВЦЭМ!$D$39:$D$758,СВЦЭМ!$A$39:$A$758,$A12,СВЦЭМ!$B$39:$B$758,X$11)+'СЕТ СН'!$F$11+СВЦЭМ!$D$10+'СЕТ СН'!$F$6-'СЕТ СН'!$F$23</f>
        <v>2110.5299527900002</v>
      </c>
      <c r="Y12" s="36">
        <f>SUMIFS(СВЦЭМ!$D$39:$D$758,СВЦЭМ!$A$39:$A$758,$A12,СВЦЭМ!$B$39:$B$758,Y$11)+'СЕТ СН'!$F$11+СВЦЭМ!$D$10+'СЕТ СН'!$F$6-'СЕТ СН'!$F$23</f>
        <v>2152.8750383799998</v>
      </c>
      <c r="AA12" s="45"/>
    </row>
    <row r="13" spans="1:27" ht="15.75" x14ac:dyDescent="0.2">
      <c r="A13" s="35">
        <f>A12+1</f>
        <v>45384</v>
      </c>
      <c r="B13" s="36">
        <f>SUMIFS(СВЦЭМ!$D$39:$D$758,СВЦЭМ!$A$39:$A$758,$A13,СВЦЭМ!$B$39:$B$758,B$11)+'СЕТ СН'!$F$11+СВЦЭМ!$D$10+'СЕТ СН'!$F$6-'СЕТ СН'!$F$23</f>
        <v>2072.61394595</v>
      </c>
      <c r="C13" s="36">
        <f>SUMIFS(СВЦЭМ!$D$39:$D$758,СВЦЭМ!$A$39:$A$758,$A13,СВЦЭМ!$B$39:$B$758,C$11)+'СЕТ СН'!$F$11+СВЦЭМ!$D$10+'СЕТ СН'!$F$6-'СЕТ СН'!$F$23</f>
        <v>2135.7990617099999</v>
      </c>
      <c r="D13" s="36">
        <f>SUMIFS(СВЦЭМ!$D$39:$D$758,СВЦЭМ!$A$39:$A$758,$A13,СВЦЭМ!$B$39:$B$758,D$11)+'СЕТ СН'!$F$11+СВЦЭМ!$D$10+'СЕТ СН'!$F$6-'СЕТ СН'!$F$23</f>
        <v>2195.1922552399997</v>
      </c>
      <c r="E13" s="36">
        <f>SUMIFS(СВЦЭМ!$D$39:$D$758,СВЦЭМ!$A$39:$A$758,$A13,СВЦЭМ!$B$39:$B$758,E$11)+'СЕТ СН'!$F$11+СВЦЭМ!$D$10+'СЕТ СН'!$F$6-'СЕТ СН'!$F$23</f>
        <v>2212.7770520699996</v>
      </c>
      <c r="F13" s="36">
        <f>SUMIFS(СВЦЭМ!$D$39:$D$758,СВЦЭМ!$A$39:$A$758,$A13,СВЦЭМ!$B$39:$B$758,F$11)+'СЕТ СН'!$F$11+СВЦЭМ!$D$10+'СЕТ СН'!$F$6-'СЕТ СН'!$F$23</f>
        <v>2208.2778763799997</v>
      </c>
      <c r="G13" s="36">
        <f>SUMIFS(СВЦЭМ!$D$39:$D$758,СВЦЭМ!$A$39:$A$758,$A13,СВЦЭМ!$B$39:$B$758,G$11)+'СЕТ СН'!$F$11+СВЦЭМ!$D$10+'СЕТ СН'!$F$6-'СЕТ СН'!$F$23</f>
        <v>2204.1760828099996</v>
      </c>
      <c r="H13" s="36">
        <f>SUMIFS(СВЦЭМ!$D$39:$D$758,СВЦЭМ!$A$39:$A$758,$A13,СВЦЭМ!$B$39:$B$758,H$11)+'СЕТ СН'!$F$11+СВЦЭМ!$D$10+'СЕТ СН'!$F$6-'СЕТ СН'!$F$23</f>
        <v>2148.98710514</v>
      </c>
      <c r="I13" s="36">
        <f>SUMIFS(СВЦЭМ!$D$39:$D$758,СВЦЭМ!$A$39:$A$758,$A13,СВЦЭМ!$B$39:$B$758,I$11)+'СЕТ СН'!$F$11+СВЦЭМ!$D$10+'СЕТ СН'!$F$6-'СЕТ СН'!$F$23</f>
        <v>2113.5864021500001</v>
      </c>
      <c r="J13" s="36">
        <f>SUMIFS(СВЦЭМ!$D$39:$D$758,СВЦЭМ!$A$39:$A$758,$A13,СВЦЭМ!$B$39:$B$758,J$11)+'СЕТ СН'!$F$11+СВЦЭМ!$D$10+'СЕТ СН'!$F$6-'СЕТ СН'!$F$23</f>
        <v>2085.4382774000001</v>
      </c>
      <c r="K13" s="36">
        <f>SUMIFS(СВЦЭМ!$D$39:$D$758,СВЦЭМ!$A$39:$A$758,$A13,СВЦЭМ!$B$39:$B$758,K$11)+'СЕТ СН'!$F$11+СВЦЭМ!$D$10+'СЕТ СН'!$F$6-'СЕТ СН'!$F$23</f>
        <v>2047.86785035</v>
      </c>
      <c r="L13" s="36">
        <f>SUMIFS(СВЦЭМ!$D$39:$D$758,СВЦЭМ!$A$39:$A$758,$A13,СВЦЭМ!$B$39:$B$758,L$11)+'СЕТ СН'!$F$11+СВЦЭМ!$D$10+'СЕТ СН'!$F$6-'СЕТ СН'!$F$23</f>
        <v>2065.90578611</v>
      </c>
      <c r="M13" s="36">
        <f>SUMIFS(СВЦЭМ!$D$39:$D$758,СВЦЭМ!$A$39:$A$758,$A13,СВЦЭМ!$B$39:$B$758,M$11)+'СЕТ СН'!$F$11+СВЦЭМ!$D$10+'СЕТ СН'!$F$6-'СЕТ СН'!$F$23</f>
        <v>2088.6030560899999</v>
      </c>
      <c r="N13" s="36">
        <f>SUMIFS(СВЦЭМ!$D$39:$D$758,СВЦЭМ!$A$39:$A$758,$A13,СВЦЭМ!$B$39:$B$758,N$11)+'СЕТ СН'!$F$11+СВЦЭМ!$D$10+'СЕТ СН'!$F$6-'СЕТ СН'!$F$23</f>
        <v>2108.4138012000003</v>
      </c>
      <c r="O13" s="36">
        <f>SUMIFS(СВЦЭМ!$D$39:$D$758,СВЦЭМ!$A$39:$A$758,$A13,СВЦЭМ!$B$39:$B$758,O$11)+'СЕТ СН'!$F$11+СВЦЭМ!$D$10+'СЕТ СН'!$F$6-'СЕТ СН'!$F$23</f>
        <v>2127.2587034899998</v>
      </c>
      <c r="P13" s="36">
        <f>SUMIFS(СВЦЭМ!$D$39:$D$758,СВЦЭМ!$A$39:$A$758,$A13,СВЦЭМ!$B$39:$B$758,P$11)+'СЕТ СН'!$F$11+СВЦЭМ!$D$10+'СЕТ СН'!$F$6-'СЕТ СН'!$F$23</f>
        <v>2136.7971397399997</v>
      </c>
      <c r="Q13" s="36">
        <f>SUMIFS(СВЦЭМ!$D$39:$D$758,СВЦЭМ!$A$39:$A$758,$A13,СВЦЭМ!$B$39:$B$758,Q$11)+'СЕТ СН'!$F$11+СВЦЭМ!$D$10+'СЕТ СН'!$F$6-'СЕТ СН'!$F$23</f>
        <v>2148.7116622499998</v>
      </c>
      <c r="R13" s="36">
        <f>SUMIFS(СВЦЭМ!$D$39:$D$758,СВЦЭМ!$A$39:$A$758,$A13,СВЦЭМ!$B$39:$B$758,R$11)+'СЕТ СН'!$F$11+СВЦЭМ!$D$10+'СЕТ СН'!$F$6-'СЕТ СН'!$F$23</f>
        <v>2151.9330317099998</v>
      </c>
      <c r="S13" s="36">
        <f>SUMIFS(СВЦЭМ!$D$39:$D$758,СВЦЭМ!$A$39:$A$758,$A13,СВЦЭМ!$B$39:$B$758,S$11)+'СЕТ СН'!$F$11+СВЦЭМ!$D$10+'СЕТ СН'!$F$6-'СЕТ СН'!$F$23</f>
        <v>2139.6544013600001</v>
      </c>
      <c r="T13" s="36">
        <f>SUMIFS(СВЦЭМ!$D$39:$D$758,СВЦЭМ!$A$39:$A$758,$A13,СВЦЭМ!$B$39:$B$758,T$11)+'СЕТ СН'!$F$11+СВЦЭМ!$D$10+'СЕТ СН'!$F$6-'СЕТ СН'!$F$23</f>
        <v>2100.3580278700001</v>
      </c>
      <c r="U13" s="36">
        <f>SUMIFS(СВЦЭМ!$D$39:$D$758,СВЦЭМ!$A$39:$A$758,$A13,СВЦЭМ!$B$39:$B$758,U$11)+'СЕТ СН'!$F$11+СВЦЭМ!$D$10+'СЕТ СН'!$F$6-'СЕТ СН'!$F$23</f>
        <v>2075.9581678</v>
      </c>
      <c r="V13" s="36">
        <f>SUMIFS(СВЦЭМ!$D$39:$D$758,СВЦЭМ!$A$39:$A$758,$A13,СВЦЭМ!$B$39:$B$758,V$11)+'СЕТ СН'!$F$11+СВЦЭМ!$D$10+'СЕТ СН'!$F$6-'СЕТ СН'!$F$23</f>
        <v>2052.5846575300002</v>
      </c>
      <c r="W13" s="36">
        <f>SUMIFS(СВЦЭМ!$D$39:$D$758,СВЦЭМ!$A$39:$A$758,$A13,СВЦЭМ!$B$39:$B$758,W$11)+'СЕТ СН'!$F$11+СВЦЭМ!$D$10+'СЕТ СН'!$F$6-'СЕТ СН'!$F$23</f>
        <v>2030.3356988</v>
      </c>
      <c r="X13" s="36">
        <f>SUMIFS(СВЦЭМ!$D$39:$D$758,СВЦЭМ!$A$39:$A$758,$A13,СВЦЭМ!$B$39:$B$758,X$11)+'СЕТ СН'!$F$11+СВЦЭМ!$D$10+'СЕТ СН'!$F$6-'СЕТ СН'!$F$23</f>
        <v>2077.1320545200001</v>
      </c>
      <c r="Y13" s="36">
        <f>SUMIFS(СВЦЭМ!$D$39:$D$758,СВЦЭМ!$A$39:$A$758,$A13,СВЦЭМ!$B$39:$B$758,Y$11)+'СЕТ СН'!$F$11+СВЦЭМ!$D$10+'СЕТ СН'!$F$6-'СЕТ СН'!$F$23</f>
        <v>2129.7008754199996</v>
      </c>
    </row>
    <row r="14" spans="1:27" ht="15.75" x14ac:dyDescent="0.2">
      <c r="A14" s="35">
        <f t="shared" ref="A14:A42" si="0">A13+1</f>
        <v>45385</v>
      </c>
      <c r="B14" s="36">
        <f>SUMIFS(СВЦЭМ!$D$39:$D$758,СВЦЭМ!$A$39:$A$758,$A14,СВЦЭМ!$B$39:$B$758,B$11)+'СЕТ СН'!$F$11+СВЦЭМ!$D$10+'СЕТ СН'!$F$6-'СЕТ СН'!$F$23</f>
        <v>2088.8605118599999</v>
      </c>
      <c r="C14" s="36">
        <f>SUMIFS(СВЦЭМ!$D$39:$D$758,СВЦЭМ!$A$39:$A$758,$A14,СВЦЭМ!$B$39:$B$758,C$11)+'СЕТ СН'!$F$11+СВЦЭМ!$D$10+'СЕТ СН'!$F$6-'СЕТ СН'!$F$23</f>
        <v>2138.2686386</v>
      </c>
      <c r="D14" s="36">
        <f>SUMIFS(СВЦЭМ!$D$39:$D$758,СВЦЭМ!$A$39:$A$758,$A14,СВЦЭМ!$B$39:$B$758,D$11)+'СЕТ СН'!$F$11+СВЦЭМ!$D$10+'СЕТ СН'!$F$6-'СЕТ СН'!$F$23</f>
        <v>2184.4580260799999</v>
      </c>
      <c r="E14" s="36">
        <f>SUMIFS(СВЦЭМ!$D$39:$D$758,СВЦЭМ!$A$39:$A$758,$A14,СВЦЭМ!$B$39:$B$758,E$11)+'СЕТ СН'!$F$11+СВЦЭМ!$D$10+'СЕТ СН'!$F$6-'СЕТ СН'!$F$23</f>
        <v>2186.7019949799997</v>
      </c>
      <c r="F14" s="36">
        <f>SUMIFS(СВЦЭМ!$D$39:$D$758,СВЦЭМ!$A$39:$A$758,$A14,СВЦЭМ!$B$39:$B$758,F$11)+'СЕТ СН'!$F$11+СВЦЭМ!$D$10+'СЕТ СН'!$F$6-'СЕТ СН'!$F$23</f>
        <v>2156.6081245399996</v>
      </c>
      <c r="G14" s="36">
        <f>SUMIFS(СВЦЭМ!$D$39:$D$758,СВЦЭМ!$A$39:$A$758,$A14,СВЦЭМ!$B$39:$B$758,G$11)+'СЕТ СН'!$F$11+СВЦЭМ!$D$10+'СЕТ СН'!$F$6-'СЕТ СН'!$F$23</f>
        <v>2146.0339548199995</v>
      </c>
      <c r="H14" s="36">
        <f>SUMIFS(СВЦЭМ!$D$39:$D$758,СВЦЭМ!$A$39:$A$758,$A14,СВЦЭМ!$B$39:$B$758,H$11)+'СЕТ СН'!$F$11+СВЦЭМ!$D$10+'СЕТ СН'!$F$6-'СЕТ СН'!$F$23</f>
        <v>2123.56539079</v>
      </c>
      <c r="I14" s="36">
        <f>SUMIFS(СВЦЭМ!$D$39:$D$758,СВЦЭМ!$A$39:$A$758,$A14,СВЦЭМ!$B$39:$B$758,I$11)+'СЕТ СН'!$F$11+СВЦЭМ!$D$10+'СЕТ СН'!$F$6-'СЕТ СН'!$F$23</f>
        <v>2077.6154169300003</v>
      </c>
      <c r="J14" s="36">
        <f>SUMIFS(СВЦЭМ!$D$39:$D$758,СВЦЭМ!$A$39:$A$758,$A14,СВЦЭМ!$B$39:$B$758,J$11)+'СЕТ СН'!$F$11+СВЦЭМ!$D$10+'СЕТ СН'!$F$6-'СЕТ СН'!$F$23</f>
        <v>2016.1840044999999</v>
      </c>
      <c r="K14" s="36">
        <f>SUMIFS(СВЦЭМ!$D$39:$D$758,СВЦЭМ!$A$39:$A$758,$A14,СВЦЭМ!$B$39:$B$758,K$11)+'СЕТ СН'!$F$11+СВЦЭМ!$D$10+'СЕТ СН'!$F$6-'СЕТ СН'!$F$23</f>
        <v>1989.6040286499999</v>
      </c>
      <c r="L14" s="36">
        <f>SUMIFS(СВЦЭМ!$D$39:$D$758,СВЦЭМ!$A$39:$A$758,$A14,СВЦЭМ!$B$39:$B$758,L$11)+'СЕТ СН'!$F$11+СВЦЭМ!$D$10+'СЕТ СН'!$F$6-'СЕТ СН'!$F$23</f>
        <v>1979.1179437399999</v>
      </c>
      <c r="M14" s="36">
        <f>SUMIFS(СВЦЭМ!$D$39:$D$758,СВЦЭМ!$A$39:$A$758,$A14,СВЦЭМ!$B$39:$B$758,M$11)+'СЕТ СН'!$F$11+СВЦЭМ!$D$10+'СЕТ СН'!$F$6-'СЕТ СН'!$F$23</f>
        <v>1991.3783342699999</v>
      </c>
      <c r="N14" s="36">
        <f>SUMIFS(СВЦЭМ!$D$39:$D$758,СВЦЭМ!$A$39:$A$758,$A14,СВЦЭМ!$B$39:$B$758,N$11)+'СЕТ СН'!$F$11+СВЦЭМ!$D$10+'СЕТ СН'!$F$6-'СЕТ СН'!$F$23</f>
        <v>2002.8735425099999</v>
      </c>
      <c r="O14" s="36">
        <f>SUMIFS(СВЦЭМ!$D$39:$D$758,СВЦЭМ!$A$39:$A$758,$A14,СВЦЭМ!$B$39:$B$758,O$11)+'СЕТ СН'!$F$11+СВЦЭМ!$D$10+'СЕТ СН'!$F$6-'СЕТ СН'!$F$23</f>
        <v>2011.37673367</v>
      </c>
      <c r="P14" s="36">
        <f>SUMIFS(СВЦЭМ!$D$39:$D$758,СВЦЭМ!$A$39:$A$758,$A14,СВЦЭМ!$B$39:$B$758,P$11)+'СЕТ СН'!$F$11+СВЦЭМ!$D$10+'СЕТ СН'!$F$6-'СЕТ СН'!$F$23</f>
        <v>2049.5393253500001</v>
      </c>
      <c r="Q14" s="36">
        <f>SUMIFS(СВЦЭМ!$D$39:$D$758,СВЦЭМ!$A$39:$A$758,$A14,СВЦЭМ!$B$39:$B$758,Q$11)+'СЕТ СН'!$F$11+СВЦЭМ!$D$10+'СЕТ СН'!$F$6-'СЕТ СН'!$F$23</f>
        <v>2071.0572909800003</v>
      </c>
      <c r="R14" s="36">
        <f>SUMIFS(СВЦЭМ!$D$39:$D$758,СВЦЭМ!$A$39:$A$758,$A14,СВЦЭМ!$B$39:$B$758,R$11)+'СЕТ СН'!$F$11+СВЦЭМ!$D$10+'СЕТ СН'!$F$6-'СЕТ СН'!$F$23</f>
        <v>2085.2607097600003</v>
      </c>
      <c r="S14" s="36">
        <f>SUMIFS(СВЦЭМ!$D$39:$D$758,СВЦЭМ!$A$39:$A$758,$A14,СВЦЭМ!$B$39:$B$758,S$11)+'СЕТ СН'!$F$11+СВЦЭМ!$D$10+'СЕТ СН'!$F$6-'СЕТ СН'!$F$23</f>
        <v>2066.4139807199999</v>
      </c>
      <c r="T14" s="36">
        <f>SUMIFS(СВЦЭМ!$D$39:$D$758,СВЦЭМ!$A$39:$A$758,$A14,СВЦЭМ!$B$39:$B$758,T$11)+'СЕТ СН'!$F$11+СВЦЭМ!$D$10+'СЕТ СН'!$F$6-'СЕТ СН'!$F$23</f>
        <v>2041.04144767</v>
      </c>
      <c r="U14" s="36">
        <f>SUMIFS(СВЦЭМ!$D$39:$D$758,СВЦЭМ!$A$39:$A$758,$A14,СВЦЭМ!$B$39:$B$758,U$11)+'СЕТ СН'!$F$11+СВЦЭМ!$D$10+'СЕТ СН'!$F$6-'СЕТ СН'!$F$23</f>
        <v>2011.6085152599999</v>
      </c>
      <c r="V14" s="36">
        <f>SUMIFS(СВЦЭМ!$D$39:$D$758,СВЦЭМ!$A$39:$A$758,$A14,СВЦЭМ!$B$39:$B$758,V$11)+'СЕТ СН'!$F$11+СВЦЭМ!$D$10+'СЕТ СН'!$F$6-'СЕТ СН'!$F$23</f>
        <v>1985.81609482</v>
      </c>
      <c r="W14" s="36">
        <f>SUMIFS(СВЦЭМ!$D$39:$D$758,СВЦЭМ!$A$39:$A$758,$A14,СВЦЭМ!$B$39:$B$758,W$11)+'СЕТ СН'!$F$11+СВЦЭМ!$D$10+'СЕТ СН'!$F$6-'СЕТ СН'!$F$23</f>
        <v>1974.4955540399999</v>
      </c>
      <c r="X14" s="36">
        <f>SUMIFS(СВЦЭМ!$D$39:$D$758,СВЦЭМ!$A$39:$A$758,$A14,СВЦЭМ!$B$39:$B$758,X$11)+'СЕТ СН'!$F$11+СВЦЭМ!$D$10+'СЕТ СН'!$F$6-'СЕТ СН'!$F$23</f>
        <v>2014.1126941</v>
      </c>
      <c r="Y14" s="36">
        <f>SUMIFS(СВЦЭМ!$D$39:$D$758,СВЦЭМ!$A$39:$A$758,$A14,СВЦЭМ!$B$39:$B$758,Y$11)+'СЕТ СН'!$F$11+СВЦЭМ!$D$10+'СЕТ СН'!$F$6-'СЕТ СН'!$F$23</f>
        <v>2075.5888809900002</v>
      </c>
    </row>
    <row r="15" spans="1:27" ht="15.75" x14ac:dyDescent="0.2">
      <c r="A15" s="35">
        <f t="shared" si="0"/>
        <v>45386</v>
      </c>
      <c r="B15" s="36">
        <f>SUMIFS(СВЦЭМ!$D$39:$D$758,СВЦЭМ!$A$39:$A$758,$A15,СВЦЭМ!$B$39:$B$758,B$11)+'СЕТ СН'!$F$11+СВЦЭМ!$D$10+'СЕТ СН'!$F$6-'СЕТ СН'!$F$23</f>
        <v>2247.5726562799996</v>
      </c>
      <c r="C15" s="36">
        <f>SUMIFS(СВЦЭМ!$D$39:$D$758,СВЦЭМ!$A$39:$A$758,$A15,СВЦЭМ!$B$39:$B$758,C$11)+'СЕТ СН'!$F$11+СВЦЭМ!$D$10+'СЕТ СН'!$F$6-'СЕТ СН'!$F$23</f>
        <v>2207.6574858299996</v>
      </c>
      <c r="D15" s="36">
        <f>SUMIFS(СВЦЭМ!$D$39:$D$758,СВЦЭМ!$A$39:$A$758,$A15,СВЦЭМ!$B$39:$B$758,D$11)+'СЕТ СН'!$F$11+СВЦЭМ!$D$10+'СЕТ СН'!$F$6-'СЕТ СН'!$F$23</f>
        <v>2234.8612528899998</v>
      </c>
      <c r="E15" s="36">
        <f>SUMIFS(СВЦЭМ!$D$39:$D$758,СВЦЭМ!$A$39:$A$758,$A15,СВЦЭМ!$B$39:$B$758,E$11)+'СЕТ СН'!$F$11+СВЦЭМ!$D$10+'СЕТ СН'!$F$6-'СЕТ СН'!$F$23</f>
        <v>2248.7281105399998</v>
      </c>
      <c r="F15" s="36">
        <f>SUMIFS(СВЦЭМ!$D$39:$D$758,СВЦЭМ!$A$39:$A$758,$A15,СВЦЭМ!$B$39:$B$758,F$11)+'СЕТ СН'!$F$11+СВЦЭМ!$D$10+'СЕТ СН'!$F$6-'СЕТ СН'!$F$23</f>
        <v>2239.8947721899999</v>
      </c>
      <c r="G15" s="36">
        <f>SUMIFS(СВЦЭМ!$D$39:$D$758,СВЦЭМ!$A$39:$A$758,$A15,СВЦЭМ!$B$39:$B$758,G$11)+'СЕТ СН'!$F$11+СВЦЭМ!$D$10+'СЕТ СН'!$F$6-'СЕТ СН'!$F$23</f>
        <v>2199.6610594899998</v>
      </c>
      <c r="H15" s="36">
        <f>SUMIFS(СВЦЭМ!$D$39:$D$758,СВЦЭМ!$A$39:$A$758,$A15,СВЦЭМ!$B$39:$B$758,H$11)+'СЕТ СН'!$F$11+СВЦЭМ!$D$10+'СЕТ СН'!$F$6-'СЕТ СН'!$F$23</f>
        <v>2143.0833460299996</v>
      </c>
      <c r="I15" s="36">
        <f>SUMIFS(СВЦЭМ!$D$39:$D$758,СВЦЭМ!$A$39:$A$758,$A15,СВЦЭМ!$B$39:$B$758,I$11)+'СЕТ СН'!$F$11+СВЦЭМ!$D$10+'СЕТ СН'!$F$6-'СЕТ СН'!$F$23</f>
        <v>2081.9111205300001</v>
      </c>
      <c r="J15" s="36">
        <f>SUMIFS(СВЦЭМ!$D$39:$D$758,СВЦЭМ!$A$39:$A$758,$A15,СВЦЭМ!$B$39:$B$758,J$11)+'СЕТ СН'!$F$11+СВЦЭМ!$D$10+'СЕТ СН'!$F$6-'СЕТ СН'!$F$23</f>
        <v>2058.90147351</v>
      </c>
      <c r="K15" s="36">
        <f>SUMIFS(СВЦЭМ!$D$39:$D$758,СВЦЭМ!$A$39:$A$758,$A15,СВЦЭМ!$B$39:$B$758,K$11)+'СЕТ СН'!$F$11+СВЦЭМ!$D$10+'СЕТ СН'!$F$6-'СЕТ СН'!$F$23</f>
        <v>2050.3127775500002</v>
      </c>
      <c r="L15" s="36">
        <f>SUMIFS(СВЦЭМ!$D$39:$D$758,СВЦЭМ!$A$39:$A$758,$A15,СВЦЭМ!$B$39:$B$758,L$11)+'СЕТ СН'!$F$11+СВЦЭМ!$D$10+'СЕТ СН'!$F$6-'СЕТ СН'!$F$23</f>
        <v>2069.7399871000002</v>
      </c>
      <c r="M15" s="36">
        <f>SUMIFS(СВЦЭМ!$D$39:$D$758,СВЦЭМ!$A$39:$A$758,$A15,СВЦЭМ!$B$39:$B$758,M$11)+'СЕТ СН'!$F$11+СВЦЭМ!$D$10+'СЕТ СН'!$F$6-'СЕТ СН'!$F$23</f>
        <v>2113.2434713400003</v>
      </c>
      <c r="N15" s="36">
        <f>SUMIFS(СВЦЭМ!$D$39:$D$758,СВЦЭМ!$A$39:$A$758,$A15,СВЦЭМ!$B$39:$B$758,N$11)+'СЕТ СН'!$F$11+СВЦЭМ!$D$10+'СЕТ СН'!$F$6-'СЕТ СН'!$F$23</f>
        <v>2118.6893467800001</v>
      </c>
      <c r="O15" s="36">
        <f>SUMIFS(СВЦЭМ!$D$39:$D$758,СВЦЭМ!$A$39:$A$758,$A15,СВЦЭМ!$B$39:$B$758,O$11)+'СЕТ СН'!$F$11+СВЦЭМ!$D$10+'СЕТ СН'!$F$6-'СЕТ СН'!$F$23</f>
        <v>2129.8812106599999</v>
      </c>
      <c r="P15" s="36">
        <f>SUMIFS(СВЦЭМ!$D$39:$D$758,СВЦЭМ!$A$39:$A$758,$A15,СВЦЭМ!$B$39:$B$758,P$11)+'СЕТ СН'!$F$11+СВЦЭМ!$D$10+'СЕТ СН'!$F$6-'СЕТ СН'!$F$23</f>
        <v>2131.2121319499997</v>
      </c>
      <c r="Q15" s="36">
        <f>SUMIFS(СВЦЭМ!$D$39:$D$758,СВЦЭМ!$A$39:$A$758,$A15,СВЦЭМ!$B$39:$B$758,Q$11)+'СЕТ СН'!$F$11+СВЦЭМ!$D$10+'СЕТ СН'!$F$6-'СЕТ СН'!$F$23</f>
        <v>2188.5197624899997</v>
      </c>
      <c r="R15" s="36">
        <f>SUMIFS(СВЦЭМ!$D$39:$D$758,СВЦЭМ!$A$39:$A$758,$A15,СВЦЭМ!$B$39:$B$758,R$11)+'СЕТ СН'!$F$11+СВЦЭМ!$D$10+'СЕТ СН'!$F$6-'СЕТ СН'!$F$23</f>
        <v>2188.8796813499998</v>
      </c>
      <c r="S15" s="36">
        <f>SUMIFS(СВЦЭМ!$D$39:$D$758,СВЦЭМ!$A$39:$A$758,$A15,СВЦЭМ!$B$39:$B$758,S$11)+'СЕТ СН'!$F$11+СВЦЭМ!$D$10+'СЕТ СН'!$F$6-'СЕТ СН'!$F$23</f>
        <v>2150.4753130599997</v>
      </c>
      <c r="T15" s="36">
        <f>SUMIFS(СВЦЭМ!$D$39:$D$758,СВЦЭМ!$A$39:$A$758,$A15,СВЦЭМ!$B$39:$B$758,T$11)+'СЕТ СН'!$F$11+СВЦЭМ!$D$10+'СЕТ СН'!$F$6-'СЕТ СН'!$F$23</f>
        <v>2085.29476694</v>
      </c>
      <c r="U15" s="36">
        <f>SUMIFS(СВЦЭМ!$D$39:$D$758,СВЦЭМ!$A$39:$A$758,$A15,СВЦЭМ!$B$39:$B$758,U$11)+'СЕТ СН'!$F$11+СВЦЭМ!$D$10+'СЕТ СН'!$F$6-'СЕТ СН'!$F$23</f>
        <v>2067.97464042</v>
      </c>
      <c r="V15" s="36">
        <f>SUMIFS(СВЦЭМ!$D$39:$D$758,СВЦЭМ!$A$39:$A$758,$A15,СВЦЭМ!$B$39:$B$758,V$11)+'СЕТ СН'!$F$11+СВЦЭМ!$D$10+'СЕТ СН'!$F$6-'СЕТ СН'!$F$23</f>
        <v>2047.6509316699999</v>
      </c>
      <c r="W15" s="36">
        <f>SUMIFS(СВЦЭМ!$D$39:$D$758,СВЦЭМ!$A$39:$A$758,$A15,СВЦЭМ!$B$39:$B$758,W$11)+'СЕТ СН'!$F$11+СВЦЭМ!$D$10+'СЕТ СН'!$F$6-'СЕТ СН'!$F$23</f>
        <v>2034.0792813</v>
      </c>
      <c r="X15" s="36">
        <f>SUMIFS(СВЦЭМ!$D$39:$D$758,СВЦЭМ!$A$39:$A$758,$A15,СВЦЭМ!$B$39:$B$758,X$11)+'СЕТ СН'!$F$11+СВЦЭМ!$D$10+'СЕТ СН'!$F$6-'СЕТ СН'!$F$23</f>
        <v>2070.2811532400001</v>
      </c>
      <c r="Y15" s="36">
        <f>SUMIFS(СВЦЭМ!$D$39:$D$758,СВЦЭМ!$A$39:$A$758,$A15,СВЦЭМ!$B$39:$B$758,Y$11)+'СЕТ СН'!$F$11+СВЦЭМ!$D$10+'СЕТ СН'!$F$6-'СЕТ СН'!$F$23</f>
        <v>2125.9135281499998</v>
      </c>
    </row>
    <row r="16" spans="1:27" ht="15.75" x14ac:dyDescent="0.2">
      <c r="A16" s="35">
        <f t="shared" si="0"/>
        <v>45387</v>
      </c>
      <c r="B16" s="36">
        <f>SUMIFS(СВЦЭМ!$D$39:$D$758,СВЦЭМ!$A$39:$A$758,$A16,СВЦЭМ!$B$39:$B$758,B$11)+'СЕТ СН'!$F$11+СВЦЭМ!$D$10+'СЕТ СН'!$F$6-'СЕТ СН'!$F$23</f>
        <v>2113.7721073299999</v>
      </c>
      <c r="C16" s="36">
        <f>SUMIFS(СВЦЭМ!$D$39:$D$758,СВЦЭМ!$A$39:$A$758,$A16,СВЦЭМ!$B$39:$B$758,C$11)+'СЕТ СН'!$F$11+СВЦЭМ!$D$10+'СЕТ СН'!$F$6-'СЕТ СН'!$F$23</f>
        <v>2147.27653547</v>
      </c>
      <c r="D16" s="36">
        <f>SUMIFS(СВЦЭМ!$D$39:$D$758,СВЦЭМ!$A$39:$A$758,$A16,СВЦЭМ!$B$39:$B$758,D$11)+'СЕТ СН'!$F$11+СВЦЭМ!$D$10+'СЕТ СН'!$F$6-'СЕТ СН'!$F$23</f>
        <v>2176.0033355799997</v>
      </c>
      <c r="E16" s="36">
        <f>SUMIFS(СВЦЭМ!$D$39:$D$758,СВЦЭМ!$A$39:$A$758,$A16,СВЦЭМ!$B$39:$B$758,E$11)+'СЕТ СН'!$F$11+СВЦЭМ!$D$10+'СЕТ СН'!$F$6-'СЕТ СН'!$F$23</f>
        <v>2190.2986136899999</v>
      </c>
      <c r="F16" s="36">
        <f>SUMIFS(СВЦЭМ!$D$39:$D$758,СВЦЭМ!$A$39:$A$758,$A16,СВЦЭМ!$B$39:$B$758,F$11)+'СЕТ СН'!$F$11+СВЦЭМ!$D$10+'СЕТ СН'!$F$6-'СЕТ СН'!$F$23</f>
        <v>2183.7326319299996</v>
      </c>
      <c r="G16" s="36">
        <f>SUMIFS(СВЦЭМ!$D$39:$D$758,СВЦЭМ!$A$39:$A$758,$A16,СВЦЭМ!$B$39:$B$758,G$11)+'СЕТ СН'!$F$11+СВЦЭМ!$D$10+'СЕТ СН'!$F$6-'СЕТ СН'!$F$23</f>
        <v>2149.33079838</v>
      </c>
      <c r="H16" s="36">
        <f>SUMIFS(СВЦЭМ!$D$39:$D$758,СВЦЭМ!$A$39:$A$758,$A16,СВЦЭМ!$B$39:$B$758,H$11)+'СЕТ СН'!$F$11+СВЦЭМ!$D$10+'СЕТ СН'!$F$6-'СЕТ СН'!$F$23</f>
        <v>2092.1277104700002</v>
      </c>
      <c r="I16" s="36">
        <f>SUMIFS(СВЦЭМ!$D$39:$D$758,СВЦЭМ!$A$39:$A$758,$A16,СВЦЭМ!$B$39:$B$758,I$11)+'СЕТ СН'!$F$11+СВЦЭМ!$D$10+'СЕТ СН'!$F$6-'СЕТ СН'!$F$23</f>
        <v>2074.3153390299999</v>
      </c>
      <c r="J16" s="36">
        <f>SUMIFS(СВЦЭМ!$D$39:$D$758,СВЦЭМ!$A$39:$A$758,$A16,СВЦЭМ!$B$39:$B$758,J$11)+'СЕТ СН'!$F$11+СВЦЭМ!$D$10+'СЕТ СН'!$F$6-'СЕТ СН'!$F$23</f>
        <v>2030.82240271</v>
      </c>
      <c r="K16" s="36">
        <f>SUMIFS(СВЦЭМ!$D$39:$D$758,СВЦЭМ!$A$39:$A$758,$A16,СВЦЭМ!$B$39:$B$758,K$11)+'СЕТ СН'!$F$11+СВЦЭМ!$D$10+'СЕТ СН'!$F$6-'СЕТ СН'!$F$23</f>
        <v>2019.3630869900001</v>
      </c>
      <c r="L16" s="36">
        <f>SUMIFS(СВЦЭМ!$D$39:$D$758,СВЦЭМ!$A$39:$A$758,$A16,СВЦЭМ!$B$39:$B$758,L$11)+'СЕТ СН'!$F$11+СВЦЭМ!$D$10+'СЕТ СН'!$F$6-'СЕТ СН'!$F$23</f>
        <v>2029.38261493</v>
      </c>
      <c r="M16" s="36">
        <f>SUMIFS(СВЦЭМ!$D$39:$D$758,СВЦЭМ!$A$39:$A$758,$A16,СВЦЭМ!$B$39:$B$758,M$11)+'СЕТ СН'!$F$11+СВЦЭМ!$D$10+'СЕТ СН'!$F$6-'СЕТ СН'!$F$23</f>
        <v>2049.7710815</v>
      </c>
      <c r="N16" s="36">
        <f>SUMIFS(СВЦЭМ!$D$39:$D$758,СВЦЭМ!$A$39:$A$758,$A16,СВЦЭМ!$B$39:$B$758,N$11)+'СЕТ СН'!$F$11+СВЦЭМ!$D$10+'СЕТ СН'!$F$6-'СЕТ СН'!$F$23</f>
        <v>2063.0084950400001</v>
      </c>
      <c r="O16" s="36">
        <f>SUMIFS(СВЦЭМ!$D$39:$D$758,СВЦЭМ!$A$39:$A$758,$A16,СВЦЭМ!$B$39:$B$758,O$11)+'СЕТ СН'!$F$11+СВЦЭМ!$D$10+'СЕТ СН'!$F$6-'СЕТ СН'!$F$23</f>
        <v>2066.3773591500003</v>
      </c>
      <c r="P16" s="36">
        <f>SUMIFS(СВЦЭМ!$D$39:$D$758,СВЦЭМ!$A$39:$A$758,$A16,СВЦЭМ!$B$39:$B$758,P$11)+'СЕТ СН'!$F$11+СВЦЭМ!$D$10+'СЕТ СН'!$F$6-'СЕТ СН'!$F$23</f>
        <v>2113.8625489800002</v>
      </c>
      <c r="Q16" s="36">
        <f>SUMIFS(СВЦЭМ!$D$39:$D$758,СВЦЭМ!$A$39:$A$758,$A16,СВЦЭМ!$B$39:$B$758,Q$11)+'СЕТ СН'!$F$11+СВЦЭМ!$D$10+'СЕТ СН'!$F$6-'СЕТ СН'!$F$23</f>
        <v>2140.20326135</v>
      </c>
      <c r="R16" s="36">
        <f>SUMIFS(СВЦЭМ!$D$39:$D$758,СВЦЭМ!$A$39:$A$758,$A16,СВЦЭМ!$B$39:$B$758,R$11)+'СЕТ СН'!$F$11+СВЦЭМ!$D$10+'СЕТ СН'!$F$6-'СЕТ СН'!$F$23</f>
        <v>2103.5329221500001</v>
      </c>
      <c r="S16" s="36">
        <f>SUMIFS(СВЦЭМ!$D$39:$D$758,СВЦЭМ!$A$39:$A$758,$A16,СВЦЭМ!$B$39:$B$758,S$11)+'СЕТ СН'!$F$11+СВЦЭМ!$D$10+'СЕТ СН'!$F$6-'СЕТ СН'!$F$23</f>
        <v>2085.3815064600003</v>
      </c>
      <c r="T16" s="36">
        <f>SUMIFS(СВЦЭМ!$D$39:$D$758,СВЦЭМ!$A$39:$A$758,$A16,СВЦЭМ!$B$39:$B$758,T$11)+'СЕТ СН'!$F$11+СВЦЭМ!$D$10+'СЕТ СН'!$F$6-'СЕТ СН'!$F$23</f>
        <v>2054.24617898</v>
      </c>
      <c r="U16" s="36">
        <f>SUMIFS(СВЦЭМ!$D$39:$D$758,СВЦЭМ!$A$39:$A$758,$A16,СВЦЭМ!$B$39:$B$758,U$11)+'СЕТ СН'!$F$11+СВЦЭМ!$D$10+'СЕТ СН'!$F$6-'СЕТ СН'!$F$23</f>
        <v>2037.6455416700001</v>
      </c>
      <c r="V16" s="36">
        <f>SUMIFS(СВЦЭМ!$D$39:$D$758,СВЦЭМ!$A$39:$A$758,$A16,СВЦЭМ!$B$39:$B$758,V$11)+'СЕТ СН'!$F$11+СВЦЭМ!$D$10+'СЕТ СН'!$F$6-'СЕТ СН'!$F$23</f>
        <v>2035.10992255</v>
      </c>
      <c r="W16" s="36">
        <f>SUMIFS(СВЦЭМ!$D$39:$D$758,СВЦЭМ!$A$39:$A$758,$A16,СВЦЭМ!$B$39:$B$758,W$11)+'СЕТ СН'!$F$11+СВЦЭМ!$D$10+'СЕТ СН'!$F$6-'СЕТ СН'!$F$23</f>
        <v>2038.5539716399999</v>
      </c>
      <c r="X16" s="36">
        <f>SUMIFS(СВЦЭМ!$D$39:$D$758,СВЦЭМ!$A$39:$A$758,$A16,СВЦЭМ!$B$39:$B$758,X$11)+'СЕТ СН'!$F$11+СВЦЭМ!$D$10+'СЕТ СН'!$F$6-'СЕТ СН'!$F$23</f>
        <v>2061.56074618</v>
      </c>
      <c r="Y16" s="36">
        <f>SUMIFS(СВЦЭМ!$D$39:$D$758,СВЦЭМ!$A$39:$A$758,$A16,СВЦЭМ!$B$39:$B$758,Y$11)+'СЕТ СН'!$F$11+СВЦЭМ!$D$10+'СЕТ СН'!$F$6-'СЕТ СН'!$F$23</f>
        <v>2102.2707738200002</v>
      </c>
    </row>
    <row r="17" spans="1:25" ht="15.75" x14ac:dyDescent="0.2">
      <c r="A17" s="35">
        <f t="shared" si="0"/>
        <v>45388</v>
      </c>
      <c r="B17" s="36">
        <f>SUMIFS(СВЦЭМ!$D$39:$D$758,СВЦЭМ!$A$39:$A$758,$A17,СВЦЭМ!$B$39:$B$758,B$11)+'СЕТ СН'!$F$11+СВЦЭМ!$D$10+'СЕТ СН'!$F$6-'СЕТ СН'!$F$23</f>
        <v>2153.4942478099997</v>
      </c>
      <c r="C17" s="36">
        <f>SUMIFS(СВЦЭМ!$D$39:$D$758,СВЦЭМ!$A$39:$A$758,$A17,СВЦЭМ!$B$39:$B$758,C$11)+'СЕТ СН'!$F$11+СВЦЭМ!$D$10+'СЕТ СН'!$F$6-'СЕТ СН'!$F$23</f>
        <v>2169.0895337299999</v>
      </c>
      <c r="D17" s="36">
        <f>SUMIFS(СВЦЭМ!$D$39:$D$758,СВЦЭМ!$A$39:$A$758,$A17,СВЦЭМ!$B$39:$B$758,D$11)+'СЕТ СН'!$F$11+СВЦЭМ!$D$10+'СЕТ СН'!$F$6-'СЕТ СН'!$F$23</f>
        <v>2169.9912854499999</v>
      </c>
      <c r="E17" s="36">
        <f>SUMIFS(СВЦЭМ!$D$39:$D$758,СВЦЭМ!$A$39:$A$758,$A17,СВЦЭМ!$B$39:$B$758,E$11)+'СЕТ СН'!$F$11+СВЦЭМ!$D$10+'СЕТ СН'!$F$6-'СЕТ СН'!$F$23</f>
        <v>2198.1861022199996</v>
      </c>
      <c r="F17" s="36">
        <f>SUMIFS(СВЦЭМ!$D$39:$D$758,СВЦЭМ!$A$39:$A$758,$A17,СВЦЭМ!$B$39:$B$758,F$11)+'СЕТ СН'!$F$11+СВЦЭМ!$D$10+'СЕТ СН'!$F$6-'СЕТ СН'!$F$23</f>
        <v>2201.9400015799997</v>
      </c>
      <c r="G17" s="36">
        <f>SUMIFS(СВЦЭМ!$D$39:$D$758,СВЦЭМ!$A$39:$A$758,$A17,СВЦЭМ!$B$39:$B$758,G$11)+'СЕТ СН'!$F$11+СВЦЭМ!$D$10+'СЕТ СН'!$F$6-'СЕТ СН'!$F$23</f>
        <v>2189.5068924799998</v>
      </c>
      <c r="H17" s="36">
        <f>SUMIFS(СВЦЭМ!$D$39:$D$758,СВЦЭМ!$A$39:$A$758,$A17,СВЦЭМ!$B$39:$B$758,H$11)+'СЕТ СН'!$F$11+СВЦЭМ!$D$10+'СЕТ СН'!$F$6-'СЕТ СН'!$F$23</f>
        <v>2165.17697929</v>
      </c>
      <c r="I17" s="36">
        <f>SUMIFS(СВЦЭМ!$D$39:$D$758,СВЦЭМ!$A$39:$A$758,$A17,СВЦЭМ!$B$39:$B$758,I$11)+'СЕТ СН'!$F$11+СВЦЭМ!$D$10+'СЕТ СН'!$F$6-'СЕТ СН'!$F$23</f>
        <v>2101.0394954900003</v>
      </c>
      <c r="J17" s="36">
        <f>SUMIFS(СВЦЭМ!$D$39:$D$758,СВЦЭМ!$A$39:$A$758,$A17,СВЦЭМ!$B$39:$B$758,J$11)+'СЕТ СН'!$F$11+СВЦЭМ!$D$10+'СЕТ СН'!$F$6-'СЕТ СН'!$F$23</f>
        <v>2074.0289806400001</v>
      </c>
      <c r="K17" s="36">
        <f>SUMIFS(СВЦЭМ!$D$39:$D$758,СВЦЭМ!$A$39:$A$758,$A17,СВЦЭМ!$B$39:$B$758,K$11)+'СЕТ СН'!$F$11+СВЦЭМ!$D$10+'СЕТ СН'!$F$6-'СЕТ СН'!$F$23</f>
        <v>2037.61656593</v>
      </c>
      <c r="L17" s="36">
        <f>SUMIFS(СВЦЭМ!$D$39:$D$758,СВЦЭМ!$A$39:$A$758,$A17,СВЦЭМ!$B$39:$B$758,L$11)+'СЕТ СН'!$F$11+СВЦЭМ!$D$10+'СЕТ СН'!$F$6-'СЕТ СН'!$F$23</f>
        <v>2024.7067173</v>
      </c>
      <c r="M17" s="36">
        <f>SUMIFS(СВЦЭМ!$D$39:$D$758,СВЦЭМ!$A$39:$A$758,$A17,СВЦЭМ!$B$39:$B$758,M$11)+'СЕТ СН'!$F$11+СВЦЭМ!$D$10+'СЕТ СН'!$F$6-'СЕТ СН'!$F$23</f>
        <v>2028.12704469</v>
      </c>
      <c r="N17" s="36">
        <f>SUMIFS(СВЦЭМ!$D$39:$D$758,СВЦЭМ!$A$39:$A$758,$A17,СВЦЭМ!$B$39:$B$758,N$11)+'СЕТ СН'!$F$11+СВЦЭМ!$D$10+'СЕТ СН'!$F$6-'СЕТ СН'!$F$23</f>
        <v>2027.5108643399999</v>
      </c>
      <c r="O17" s="36">
        <f>SUMIFS(СВЦЭМ!$D$39:$D$758,СВЦЭМ!$A$39:$A$758,$A17,СВЦЭМ!$B$39:$B$758,O$11)+'СЕТ СН'!$F$11+СВЦЭМ!$D$10+'СЕТ СН'!$F$6-'СЕТ СН'!$F$23</f>
        <v>2040.59793964</v>
      </c>
      <c r="P17" s="36">
        <f>SUMIFS(СВЦЭМ!$D$39:$D$758,СВЦЭМ!$A$39:$A$758,$A17,СВЦЭМ!$B$39:$B$758,P$11)+'СЕТ СН'!$F$11+СВЦЭМ!$D$10+'СЕТ СН'!$F$6-'СЕТ СН'!$F$23</f>
        <v>2061.2945825500001</v>
      </c>
      <c r="Q17" s="36">
        <f>SUMIFS(СВЦЭМ!$D$39:$D$758,СВЦЭМ!$A$39:$A$758,$A17,СВЦЭМ!$B$39:$B$758,Q$11)+'СЕТ СН'!$F$11+СВЦЭМ!$D$10+'СЕТ СН'!$F$6-'СЕТ СН'!$F$23</f>
        <v>2072.52424569</v>
      </c>
      <c r="R17" s="36">
        <f>SUMIFS(СВЦЭМ!$D$39:$D$758,СВЦЭМ!$A$39:$A$758,$A17,СВЦЭМ!$B$39:$B$758,R$11)+'СЕТ СН'!$F$11+СВЦЭМ!$D$10+'СЕТ СН'!$F$6-'СЕТ СН'!$F$23</f>
        <v>2084.78507644</v>
      </c>
      <c r="S17" s="36">
        <f>SUMIFS(СВЦЭМ!$D$39:$D$758,СВЦЭМ!$A$39:$A$758,$A17,СВЦЭМ!$B$39:$B$758,S$11)+'СЕТ СН'!$F$11+СВЦЭМ!$D$10+'СЕТ СН'!$F$6-'СЕТ СН'!$F$23</f>
        <v>2053.2206433800002</v>
      </c>
      <c r="T17" s="36">
        <f>SUMIFS(СВЦЭМ!$D$39:$D$758,СВЦЭМ!$A$39:$A$758,$A17,СВЦЭМ!$B$39:$B$758,T$11)+'СЕТ СН'!$F$11+СВЦЭМ!$D$10+'СЕТ СН'!$F$6-'СЕТ СН'!$F$23</f>
        <v>2022.5975206200001</v>
      </c>
      <c r="U17" s="36">
        <f>SUMIFS(СВЦЭМ!$D$39:$D$758,СВЦЭМ!$A$39:$A$758,$A17,СВЦЭМ!$B$39:$B$758,U$11)+'СЕТ СН'!$F$11+СВЦЭМ!$D$10+'СЕТ СН'!$F$6-'СЕТ СН'!$F$23</f>
        <v>2000.4780682799999</v>
      </c>
      <c r="V17" s="36">
        <f>SUMIFS(СВЦЭМ!$D$39:$D$758,СВЦЭМ!$A$39:$A$758,$A17,СВЦЭМ!$B$39:$B$758,V$11)+'СЕТ СН'!$F$11+СВЦЭМ!$D$10+'СЕТ СН'!$F$6-'СЕТ СН'!$F$23</f>
        <v>1978.4124369199999</v>
      </c>
      <c r="W17" s="36">
        <f>SUMIFS(СВЦЭМ!$D$39:$D$758,СВЦЭМ!$A$39:$A$758,$A17,СВЦЭМ!$B$39:$B$758,W$11)+'СЕТ СН'!$F$11+СВЦЭМ!$D$10+'СЕТ СН'!$F$6-'СЕТ СН'!$F$23</f>
        <v>1962.66957237</v>
      </c>
      <c r="X17" s="36">
        <f>SUMIFS(СВЦЭМ!$D$39:$D$758,СВЦЭМ!$A$39:$A$758,$A17,СВЦЭМ!$B$39:$B$758,X$11)+'СЕТ СН'!$F$11+СВЦЭМ!$D$10+'СЕТ СН'!$F$6-'СЕТ СН'!$F$23</f>
        <v>2010.36009261</v>
      </c>
      <c r="Y17" s="36">
        <f>SUMIFS(СВЦЭМ!$D$39:$D$758,СВЦЭМ!$A$39:$A$758,$A17,СВЦЭМ!$B$39:$B$758,Y$11)+'СЕТ СН'!$F$11+СВЦЭМ!$D$10+'СЕТ СН'!$F$6-'СЕТ СН'!$F$23</f>
        <v>2052.5201730200001</v>
      </c>
    </row>
    <row r="18" spans="1:25" ht="15.75" x14ac:dyDescent="0.2">
      <c r="A18" s="35">
        <f t="shared" si="0"/>
        <v>45389</v>
      </c>
      <c r="B18" s="36">
        <f>SUMIFS(СВЦЭМ!$D$39:$D$758,СВЦЭМ!$A$39:$A$758,$A18,СВЦЭМ!$B$39:$B$758,B$11)+'СЕТ СН'!$F$11+СВЦЭМ!$D$10+'СЕТ СН'!$F$6-'СЕТ СН'!$F$23</f>
        <v>2149.1869812999998</v>
      </c>
      <c r="C18" s="36">
        <f>SUMIFS(СВЦЭМ!$D$39:$D$758,СВЦЭМ!$A$39:$A$758,$A18,СВЦЭМ!$B$39:$B$758,C$11)+'СЕТ СН'!$F$11+СВЦЭМ!$D$10+'СЕТ СН'!$F$6-'СЕТ СН'!$F$23</f>
        <v>2192.8387055699995</v>
      </c>
      <c r="D18" s="36">
        <f>SUMIFS(СВЦЭМ!$D$39:$D$758,СВЦЭМ!$A$39:$A$758,$A18,СВЦЭМ!$B$39:$B$758,D$11)+'СЕТ СН'!$F$11+СВЦЭМ!$D$10+'СЕТ СН'!$F$6-'СЕТ СН'!$F$23</f>
        <v>2228.4899272899997</v>
      </c>
      <c r="E18" s="36">
        <f>SUMIFS(СВЦЭМ!$D$39:$D$758,СВЦЭМ!$A$39:$A$758,$A18,СВЦЭМ!$B$39:$B$758,E$11)+'СЕТ СН'!$F$11+СВЦЭМ!$D$10+'СЕТ СН'!$F$6-'СЕТ СН'!$F$23</f>
        <v>2213.8724298599996</v>
      </c>
      <c r="F18" s="36">
        <f>SUMIFS(СВЦЭМ!$D$39:$D$758,СВЦЭМ!$A$39:$A$758,$A18,СВЦЭМ!$B$39:$B$758,F$11)+'СЕТ СН'!$F$11+СВЦЭМ!$D$10+'СЕТ СН'!$F$6-'СЕТ СН'!$F$23</f>
        <v>2224.5903293099996</v>
      </c>
      <c r="G18" s="36">
        <f>SUMIFS(СВЦЭМ!$D$39:$D$758,СВЦЭМ!$A$39:$A$758,$A18,СВЦЭМ!$B$39:$B$758,G$11)+'СЕТ СН'!$F$11+СВЦЭМ!$D$10+'СЕТ СН'!$F$6-'СЕТ СН'!$F$23</f>
        <v>2224.9581469099999</v>
      </c>
      <c r="H18" s="36">
        <f>SUMIFS(СВЦЭМ!$D$39:$D$758,СВЦЭМ!$A$39:$A$758,$A18,СВЦЭМ!$B$39:$B$758,H$11)+'СЕТ СН'!$F$11+СВЦЭМ!$D$10+'СЕТ СН'!$F$6-'СЕТ СН'!$F$23</f>
        <v>2214.0748294999999</v>
      </c>
      <c r="I18" s="36">
        <f>SUMIFS(СВЦЭМ!$D$39:$D$758,СВЦЭМ!$A$39:$A$758,$A18,СВЦЭМ!$B$39:$B$758,I$11)+'СЕТ СН'!$F$11+СВЦЭМ!$D$10+'СЕТ СН'!$F$6-'СЕТ СН'!$F$23</f>
        <v>2150.6523489699998</v>
      </c>
      <c r="J18" s="36">
        <f>SUMIFS(СВЦЭМ!$D$39:$D$758,СВЦЭМ!$A$39:$A$758,$A18,СВЦЭМ!$B$39:$B$758,J$11)+'СЕТ СН'!$F$11+СВЦЭМ!$D$10+'СЕТ СН'!$F$6-'СЕТ СН'!$F$23</f>
        <v>2097.91086606</v>
      </c>
      <c r="K18" s="36">
        <f>SUMIFS(СВЦЭМ!$D$39:$D$758,СВЦЭМ!$A$39:$A$758,$A18,СВЦЭМ!$B$39:$B$758,K$11)+'СЕТ СН'!$F$11+СВЦЭМ!$D$10+'СЕТ СН'!$F$6-'СЕТ СН'!$F$23</f>
        <v>2040.7465898</v>
      </c>
      <c r="L18" s="36">
        <f>SUMIFS(СВЦЭМ!$D$39:$D$758,СВЦЭМ!$A$39:$A$758,$A18,СВЦЭМ!$B$39:$B$758,L$11)+'СЕТ СН'!$F$11+СВЦЭМ!$D$10+'СЕТ СН'!$F$6-'СЕТ СН'!$F$23</f>
        <v>2013.48979405</v>
      </c>
      <c r="M18" s="36">
        <f>SUMIFS(СВЦЭМ!$D$39:$D$758,СВЦЭМ!$A$39:$A$758,$A18,СВЦЭМ!$B$39:$B$758,M$11)+'СЕТ СН'!$F$11+СВЦЭМ!$D$10+'СЕТ СН'!$F$6-'СЕТ СН'!$F$23</f>
        <v>2018.8771156</v>
      </c>
      <c r="N18" s="36">
        <f>SUMIFS(СВЦЭМ!$D$39:$D$758,СВЦЭМ!$A$39:$A$758,$A18,СВЦЭМ!$B$39:$B$758,N$11)+'СЕТ СН'!$F$11+СВЦЭМ!$D$10+'СЕТ СН'!$F$6-'СЕТ СН'!$F$23</f>
        <v>2028.0513891599999</v>
      </c>
      <c r="O18" s="36">
        <f>SUMIFS(СВЦЭМ!$D$39:$D$758,СВЦЭМ!$A$39:$A$758,$A18,СВЦЭМ!$B$39:$B$758,O$11)+'СЕТ СН'!$F$11+СВЦЭМ!$D$10+'СЕТ СН'!$F$6-'СЕТ СН'!$F$23</f>
        <v>2053.6748007599999</v>
      </c>
      <c r="P18" s="36">
        <f>SUMIFS(СВЦЭМ!$D$39:$D$758,СВЦЭМ!$A$39:$A$758,$A18,СВЦЭМ!$B$39:$B$758,P$11)+'СЕТ СН'!$F$11+СВЦЭМ!$D$10+'СЕТ СН'!$F$6-'СЕТ СН'!$F$23</f>
        <v>2076.3767232700002</v>
      </c>
      <c r="Q18" s="36">
        <f>SUMIFS(СВЦЭМ!$D$39:$D$758,СВЦЭМ!$A$39:$A$758,$A18,СВЦЭМ!$B$39:$B$758,Q$11)+'СЕТ СН'!$F$11+СВЦЭМ!$D$10+'СЕТ СН'!$F$6-'СЕТ СН'!$F$23</f>
        <v>2089.0207983700002</v>
      </c>
      <c r="R18" s="36">
        <f>SUMIFS(СВЦЭМ!$D$39:$D$758,СВЦЭМ!$A$39:$A$758,$A18,СВЦЭМ!$B$39:$B$758,R$11)+'СЕТ СН'!$F$11+СВЦЭМ!$D$10+'СЕТ СН'!$F$6-'СЕТ СН'!$F$23</f>
        <v>2095.1299113800001</v>
      </c>
      <c r="S18" s="36">
        <f>SUMIFS(СВЦЭМ!$D$39:$D$758,СВЦЭМ!$A$39:$A$758,$A18,СВЦЭМ!$B$39:$B$758,S$11)+'СЕТ СН'!$F$11+СВЦЭМ!$D$10+'СЕТ СН'!$F$6-'СЕТ СН'!$F$23</f>
        <v>2067.60492931</v>
      </c>
      <c r="T18" s="36">
        <f>SUMIFS(СВЦЭМ!$D$39:$D$758,СВЦЭМ!$A$39:$A$758,$A18,СВЦЭМ!$B$39:$B$758,T$11)+'СЕТ СН'!$F$11+СВЦЭМ!$D$10+'СЕТ СН'!$F$6-'СЕТ СН'!$F$23</f>
        <v>2033.3666454300001</v>
      </c>
      <c r="U18" s="36">
        <f>SUMIFS(СВЦЭМ!$D$39:$D$758,СВЦЭМ!$A$39:$A$758,$A18,СВЦЭМ!$B$39:$B$758,U$11)+'СЕТ СН'!$F$11+СВЦЭМ!$D$10+'СЕТ СН'!$F$6-'СЕТ СН'!$F$23</f>
        <v>2035.50361544</v>
      </c>
      <c r="V18" s="36">
        <f>SUMIFS(СВЦЭМ!$D$39:$D$758,СВЦЭМ!$A$39:$A$758,$A18,СВЦЭМ!$B$39:$B$758,V$11)+'СЕТ СН'!$F$11+СВЦЭМ!$D$10+'СЕТ СН'!$F$6-'СЕТ СН'!$F$23</f>
        <v>1999.3198302999999</v>
      </c>
      <c r="W18" s="36">
        <f>SUMIFS(СВЦЭМ!$D$39:$D$758,СВЦЭМ!$A$39:$A$758,$A18,СВЦЭМ!$B$39:$B$758,W$11)+'СЕТ СН'!$F$11+СВЦЭМ!$D$10+'СЕТ СН'!$F$6-'СЕТ СН'!$F$23</f>
        <v>1980.81121362</v>
      </c>
      <c r="X18" s="36">
        <f>SUMIFS(СВЦЭМ!$D$39:$D$758,СВЦЭМ!$A$39:$A$758,$A18,СВЦЭМ!$B$39:$B$758,X$11)+'СЕТ СН'!$F$11+СВЦЭМ!$D$10+'СЕТ СН'!$F$6-'СЕТ СН'!$F$23</f>
        <v>2035.0905778900001</v>
      </c>
      <c r="Y18" s="36">
        <f>SUMIFS(СВЦЭМ!$D$39:$D$758,СВЦЭМ!$A$39:$A$758,$A18,СВЦЭМ!$B$39:$B$758,Y$11)+'СЕТ СН'!$F$11+СВЦЭМ!$D$10+'СЕТ СН'!$F$6-'СЕТ СН'!$F$23</f>
        <v>2066.5643170600001</v>
      </c>
    </row>
    <row r="19" spans="1:25" ht="15.75" x14ac:dyDescent="0.2">
      <c r="A19" s="35">
        <f t="shared" si="0"/>
        <v>45390</v>
      </c>
      <c r="B19" s="36">
        <f>SUMIFS(СВЦЭМ!$D$39:$D$758,СВЦЭМ!$A$39:$A$758,$A19,СВЦЭМ!$B$39:$B$758,B$11)+'СЕТ СН'!$F$11+СВЦЭМ!$D$10+'СЕТ СН'!$F$6-'СЕТ СН'!$F$23</f>
        <v>2038.79435728</v>
      </c>
      <c r="C19" s="36">
        <f>SUMIFS(СВЦЭМ!$D$39:$D$758,СВЦЭМ!$A$39:$A$758,$A19,СВЦЭМ!$B$39:$B$758,C$11)+'СЕТ СН'!$F$11+СВЦЭМ!$D$10+'СЕТ СН'!$F$6-'СЕТ СН'!$F$23</f>
        <v>2070.84751787</v>
      </c>
      <c r="D19" s="36">
        <f>SUMIFS(СВЦЭМ!$D$39:$D$758,СВЦЭМ!$A$39:$A$758,$A19,СВЦЭМ!$B$39:$B$758,D$11)+'СЕТ СН'!$F$11+СВЦЭМ!$D$10+'СЕТ СН'!$F$6-'СЕТ СН'!$F$23</f>
        <v>2092.2430515599999</v>
      </c>
      <c r="E19" s="36">
        <f>SUMIFS(СВЦЭМ!$D$39:$D$758,СВЦЭМ!$A$39:$A$758,$A19,СВЦЭМ!$B$39:$B$758,E$11)+'СЕТ СН'!$F$11+СВЦЭМ!$D$10+'СЕТ СН'!$F$6-'СЕТ СН'!$F$23</f>
        <v>2111.60593088</v>
      </c>
      <c r="F19" s="36">
        <f>SUMIFS(СВЦЭМ!$D$39:$D$758,СВЦЭМ!$A$39:$A$758,$A19,СВЦЭМ!$B$39:$B$758,F$11)+'СЕТ СН'!$F$11+СВЦЭМ!$D$10+'СЕТ СН'!$F$6-'СЕТ СН'!$F$23</f>
        <v>2087.9489406400003</v>
      </c>
      <c r="G19" s="36">
        <f>SUMIFS(СВЦЭМ!$D$39:$D$758,СВЦЭМ!$A$39:$A$758,$A19,СВЦЭМ!$B$39:$B$758,G$11)+'СЕТ СН'!$F$11+СВЦЭМ!$D$10+'СЕТ СН'!$F$6-'СЕТ СН'!$F$23</f>
        <v>2093.86600722</v>
      </c>
      <c r="H19" s="36">
        <f>SUMIFS(СВЦЭМ!$D$39:$D$758,СВЦЭМ!$A$39:$A$758,$A19,СВЦЭМ!$B$39:$B$758,H$11)+'СЕТ СН'!$F$11+СВЦЭМ!$D$10+'СЕТ СН'!$F$6-'СЕТ СН'!$F$23</f>
        <v>2054.1926977000003</v>
      </c>
      <c r="I19" s="36">
        <f>SUMIFS(СВЦЭМ!$D$39:$D$758,СВЦЭМ!$A$39:$A$758,$A19,СВЦЭМ!$B$39:$B$758,I$11)+'СЕТ СН'!$F$11+СВЦЭМ!$D$10+'СЕТ СН'!$F$6-'СЕТ СН'!$F$23</f>
        <v>2088.1153212100003</v>
      </c>
      <c r="J19" s="36">
        <f>SUMIFS(СВЦЭМ!$D$39:$D$758,СВЦЭМ!$A$39:$A$758,$A19,СВЦЭМ!$B$39:$B$758,J$11)+'СЕТ СН'!$F$11+СВЦЭМ!$D$10+'СЕТ СН'!$F$6-'СЕТ СН'!$F$23</f>
        <v>2034.91071818</v>
      </c>
      <c r="K19" s="36">
        <f>SUMIFS(СВЦЭМ!$D$39:$D$758,СВЦЭМ!$A$39:$A$758,$A19,СВЦЭМ!$B$39:$B$758,K$11)+'СЕТ СН'!$F$11+СВЦЭМ!$D$10+'СЕТ СН'!$F$6-'СЕТ СН'!$F$23</f>
        <v>2018.3435827399999</v>
      </c>
      <c r="L19" s="36">
        <f>SUMIFS(СВЦЭМ!$D$39:$D$758,СВЦЭМ!$A$39:$A$758,$A19,СВЦЭМ!$B$39:$B$758,L$11)+'СЕТ СН'!$F$11+СВЦЭМ!$D$10+'СЕТ СН'!$F$6-'СЕТ СН'!$F$23</f>
        <v>2019.58805768</v>
      </c>
      <c r="M19" s="36">
        <f>SUMIFS(СВЦЭМ!$D$39:$D$758,СВЦЭМ!$A$39:$A$758,$A19,СВЦЭМ!$B$39:$B$758,M$11)+'СЕТ СН'!$F$11+СВЦЭМ!$D$10+'СЕТ СН'!$F$6-'СЕТ СН'!$F$23</f>
        <v>2046.84680957</v>
      </c>
      <c r="N19" s="36">
        <f>SUMIFS(СВЦЭМ!$D$39:$D$758,СВЦЭМ!$A$39:$A$758,$A19,СВЦЭМ!$B$39:$B$758,N$11)+'СЕТ СН'!$F$11+СВЦЭМ!$D$10+'СЕТ СН'!$F$6-'СЕТ СН'!$F$23</f>
        <v>2063.52210762</v>
      </c>
      <c r="O19" s="36">
        <f>SUMIFS(СВЦЭМ!$D$39:$D$758,СВЦЭМ!$A$39:$A$758,$A19,СВЦЭМ!$B$39:$B$758,O$11)+'СЕТ СН'!$F$11+СВЦЭМ!$D$10+'СЕТ СН'!$F$6-'СЕТ СН'!$F$23</f>
        <v>2080.7337109099999</v>
      </c>
      <c r="P19" s="36">
        <f>SUMIFS(СВЦЭМ!$D$39:$D$758,СВЦЭМ!$A$39:$A$758,$A19,СВЦЭМ!$B$39:$B$758,P$11)+'СЕТ СН'!$F$11+СВЦЭМ!$D$10+'СЕТ СН'!$F$6-'СЕТ СН'!$F$23</f>
        <v>2095.4520332900001</v>
      </c>
      <c r="Q19" s="36">
        <f>SUMIFS(СВЦЭМ!$D$39:$D$758,СВЦЭМ!$A$39:$A$758,$A19,СВЦЭМ!$B$39:$B$758,Q$11)+'СЕТ СН'!$F$11+СВЦЭМ!$D$10+'СЕТ СН'!$F$6-'СЕТ СН'!$F$23</f>
        <v>2112.8437621200001</v>
      </c>
      <c r="R19" s="36">
        <f>SUMIFS(СВЦЭМ!$D$39:$D$758,СВЦЭМ!$A$39:$A$758,$A19,СВЦЭМ!$B$39:$B$758,R$11)+'СЕТ СН'!$F$11+СВЦЭМ!$D$10+'СЕТ СН'!$F$6-'СЕТ СН'!$F$23</f>
        <v>2118.6904586800001</v>
      </c>
      <c r="S19" s="36">
        <f>SUMIFS(СВЦЭМ!$D$39:$D$758,СВЦЭМ!$A$39:$A$758,$A19,СВЦЭМ!$B$39:$B$758,S$11)+'СЕТ СН'!$F$11+СВЦЭМ!$D$10+'СЕТ СН'!$F$6-'СЕТ СН'!$F$23</f>
        <v>2101.3063781000001</v>
      </c>
      <c r="T19" s="36">
        <f>SUMIFS(СВЦЭМ!$D$39:$D$758,СВЦЭМ!$A$39:$A$758,$A19,СВЦЭМ!$B$39:$B$758,T$11)+'СЕТ СН'!$F$11+СВЦЭМ!$D$10+'СЕТ СН'!$F$6-'СЕТ СН'!$F$23</f>
        <v>2080.5319449399999</v>
      </c>
      <c r="U19" s="36">
        <f>SUMIFS(СВЦЭМ!$D$39:$D$758,СВЦЭМ!$A$39:$A$758,$A19,СВЦЭМ!$B$39:$B$758,U$11)+'СЕТ СН'!$F$11+СВЦЭМ!$D$10+'СЕТ СН'!$F$6-'СЕТ СН'!$F$23</f>
        <v>2056.9131618599999</v>
      </c>
      <c r="V19" s="36">
        <f>SUMIFS(СВЦЭМ!$D$39:$D$758,СВЦЭМ!$A$39:$A$758,$A19,СВЦЭМ!$B$39:$B$758,V$11)+'СЕТ СН'!$F$11+СВЦЭМ!$D$10+'СЕТ СН'!$F$6-'СЕТ СН'!$F$23</f>
        <v>2052.3007983000002</v>
      </c>
      <c r="W19" s="36">
        <f>SUMIFS(СВЦЭМ!$D$39:$D$758,СВЦЭМ!$A$39:$A$758,$A19,СВЦЭМ!$B$39:$B$758,W$11)+'СЕТ СН'!$F$11+СВЦЭМ!$D$10+'СЕТ СН'!$F$6-'СЕТ СН'!$F$23</f>
        <v>2047.2273728600001</v>
      </c>
      <c r="X19" s="36">
        <f>SUMIFS(СВЦЭМ!$D$39:$D$758,СВЦЭМ!$A$39:$A$758,$A19,СВЦЭМ!$B$39:$B$758,X$11)+'СЕТ СН'!$F$11+СВЦЭМ!$D$10+'СЕТ СН'!$F$6-'СЕТ СН'!$F$23</f>
        <v>2084.1209408600002</v>
      </c>
      <c r="Y19" s="36">
        <f>SUMIFS(СВЦЭМ!$D$39:$D$758,СВЦЭМ!$A$39:$A$758,$A19,СВЦЭМ!$B$39:$B$758,Y$11)+'СЕТ СН'!$F$11+СВЦЭМ!$D$10+'СЕТ СН'!$F$6-'СЕТ СН'!$F$23</f>
        <v>2118.6944739300002</v>
      </c>
    </row>
    <row r="20" spans="1:25" ht="15.75" x14ac:dyDescent="0.2">
      <c r="A20" s="35">
        <f t="shared" si="0"/>
        <v>45391</v>
      </c>
      <c r="B20" s="36">
        <f>SUMIFS(СВЦЭМ!$D$39:$D$758,СВЦЭМ!$A$39:$A$758,$A20,СВЦЭМ!$B$39:$B$758,B$11)+'СЕТ СН'!$F$11+СВЦЭМ!$D$10+'СЕТ СН'!$F$6-'СЕТ СН'!$F$23</f>
        <v>2112.2105423000003</v>
      </c>
      <c r="C20" s="36">
        <f>SUMIFS(СВЦЭМ!$D$39:$D$758,СВЦЭМ!$A$39:$A$758,$A20,СВЦЭМ!$B$39:$B$758,C$11)+'СЕТ СН'!$F$11+СВЦЭМ!$D$10+'СЕТ СН'!$F$6-'СЕТ СН'!$F$23</f>
        <v>2155.2196882899998</v>
      </c>
      <c r="D20" s="36">
        <f>SUMIFS(СВЦЭМ!$D$39:$D$758,СВЦЭМ!$A$39:$A$758,$A20,СВЦЭМ!$B$39:$B$758,D$11)+'СЕТ СН'!$F$11+СВЦЭМ!$D$10+'СЕТ СН'!$F$6-'СЕТ СН'!$F$23</f>
        <v>2191.3168745799999</v>
      </c>
      <c r="E20" s="36">
        <f>SUMIFS(СВЦЭМ!$D$39:$D$758,СВЦЭМ!$A$39:$A$758,$A20,СВЦЭМ!$B$39:$B$758,E$11)+'СЕТ СН'!$F$11+СВЦЭМ!$D$10+'СЕТ СН'!$F$6-'СЕТ СН'!$F$23</f>
        <v>2211.7050283099998</v>
      </c>
      <c r="F20" s="36">
        <f>SUMIFS(СВЦЭМ!$D$39:$D$758,СВЦЭМ!$A$39:$A$758,$A20,СВЦЭМ!$B$39:$B$758,F$11)+'СЕТ СН'!$F$11+СВЦЭМ!$D$10+'СЕТ СН'!$F$6-'СЕТ СН'!$F$23</f>
        <v>2203.1641328199998</v>
      </c>
      <c r="G20" s="36">
        <f>SUMIFS(СВЦЭМ!$D$39:$D$758,СВЦЭМ!$A$39:$A$758,$A20,СВЦЭМ!$B$39:$B$758,G$11)+'СЕТ СН'!$F$11+СВЦЭМ!$D$10+'СЕТ СН'!$F$6-'СЕТ СН'!$F$23</f>
        <v>2181.1331280399995</v>
      </c>
      <c r="H20" s="36">
        <f>SUMIFS(СВЦЭМ!$D$39:$D$758,СВЦЭМ!$A$39:$A$758,$A20,СВЦЭМ!$B$39:$B$758,H$11)+'СЕТ СН'!$F$11+СВЦЭМ!$D$10+'СЕТ СН'!$F$6-'СЕТ СН'!$F$23</f>
        <v>2135.4796098100001</v>
      </c>
      <c r="I20" s="36">
        <f>SUMIFS(СВЦЭМ!$D$39:$D$758,СВЦЭМ!$A$39:$A$758,$A20,СВЦЭМ!$B$39:$B$758,I$11)+'СЕТ СН'!$F$11+СВЦЭМ!$D$10+'СЕТ СН'!$F$6-'СЕТ СН'!$F$23</f>
        <v>2087.6902138099999</v>
      </c>
      <c r="J20" s="36">
        <f>SUMIFS(СВЦЭМ!$D$39:$D$758,СВЦЭМ!$A$39:$A$758,$A20,СВЦЭМ!$B$39:$B$758,J$11)+'СЕТ СН'!$F$11+СВЦЭМ!$D$10+'СЕТ СН'!$F$6-'СЕТ СН'!$F$23</f>
        <v>2064.5903962100001</v>
      </c>
      <c r="K20" s="36">
        <f>SUMIFS(СВЦЭМ!$D$39:$D$758,СВЦЭМ!$A$39:$A$758,$A20,СВЦЭМ!$B$39:$B$758,K$11)+'СЕТ СН'!$F$11+СВЦЭМ!$D$10+'СЕТ СН'!$F$6-'СЕТ СН'!$F$23</f>
        <v>2049.3573305099999</v>
      </c>
      <c r="L20" s="36">
        <f>SUMIFS(СВЦЭМ!$D$39:$D$758,СВЦЭМ!$A$39:$A$758,$A20,СВЦЭМ!$B$39:$B$758,L$11)+'СЕТ СН'!$F$11+СВЦЭМ!$D$10+'СЕТ СН'!$F$6-'СЕТ СН'!$F$23</f>
        <v>2057.7716810500001</v>
      </c>
      <c r="M20" s="36">
        <f>SUMIFS(СВЦЭМ!$D$39:$D$758,СВЦЭМ!$A$39:$A$758,$A20,СВЦЭМ!$B$39:$B$758,M$11)+'СЕТ СН'!$F$11+СВЦЭМ!$D$10+'СЕТ СН'!$F$6-'СЕТ СН'!$F$23</f>
        <v>2077.2783795999999</v>
      </c>
      <c r="N20" s="36">
        <f>SUMIFS(СВЦЭМ!$D$39:$D$758,СВЦЭМ!$A$39:$A$758,$A20,СВЦЭМ!$B$39:$B$758,N$11)+'СЕТ СН'!$F$11+СВЦЭМ!$D$10+'СЕТ СН'!$F$6-'СЕТ СН'!$F$23</f>
        <v>2089.34962322</v>
      </c>
      <c r="O20" s="36">
        <f>SUMIFS(СВЦЭМ!$D$39:$D$758,СВЦЭМ!$A$39:$A$758,$A20,СВЦЭМ!$B$39:$B$758,O$11)+'СЕТ СН'!$F$11+СВЦЭМ!$D$10+'СЕТ СН'!$F$6-'СЕТ СН'!$F$23</f>
        <v>2104.8916356099999</v>
      </c>
      <c r="P20" s="36">
        <f>SUMIFS(СВЦЭМ!$D$39:$D$758,СВЦЭМ!$A$39:$A$758,$A20,СВЦЭМ!$B$39:$B$758,P$11)+'СЕТ СН'!$F$11+СВЦЭМ!$D$10+'СЕТ СН'!$F$6-'СЕТ СН'!$F$23</f>
        <v>2118.2625143400001</v>
      </c>
      <c r="Q20" s="36">
        <f>SUMIFS(СВЦЭМ!$D$39:$D$758,СВЦЭМ!$A$39:$A$758,$A20,СВЦЭМ!$B$39:$B$758,Q$11)+'СЕТ СН'!$F$11+СВЦЭМ!$D$10+'СЕТ СН'!$F$6-'СЕТ СН'!$F$23</f>
        <v>2134.6809229999994</v>
      </c>
      <c r="R20" s="36">
        <f>SUMIFS(СВЦЭМ!$D$39:$D$758,СВЦЭМ!$A$39:$A$758,$A20,СВЦЭМ!$B$39:$B$758,R$11)+'СЕТ СН'!$F$11+СВЦЭМ!$D$10+'СЕТ СН'!$F$6-'СЕТ СН'!$F$23</f>
        <v>2135.3856632799998</v>
      </c>
      <c r="S20" s="36">
        <f>SUMIFS(СВЦЭМ!$D$39:$D$758,СВЦЭМ!$A$39:$A$758,$A20,СВЦЭМ!$B$39:$B$758,S$11)+'СЕТ СН'!$F$11+СВЦЭМ!$D$10+'СЕТ СН'!$F$6-'СЕТ СН'!$F$23</f>
        <v>2120.12408366</v>
      </c>
      <c r="T20" s="36">
        <f>SUMIFS(СВЦЭМ!$D$39:$D$758,СВЦЭМ!$A$39:$A$758,$A20,СВЦЭМ!$B$39:$B$758,T$11)+'СЕТ СН'!$F$11+СВЦЭМ!$D$10+'СЕТ СН'!$F$6-'СЕТ СН'!$F$23</f>
        <v>2089.7168196900002</v>
      </c>
      <c r="U20" s="36">
        <f>SUMIFS(СВЦЭМ!$D$39:$D$758,СВЦЭМ!$A$39:$A$758,$A20,СВЦЭМ!$B$39:$B$758,U$11)+'СЕТ СН'!$F$11+СВЦЭМ!$D$10+'СЕТ СН'!$F$6-'СЕТ СН'!$F$23</f>
        <v>2081.0559615900002</v>
      </c>
      <c r="V20" s="36">
        <f>SUMIFS(СВЦЭМ!$D$39:$D$758,СВЦЭМ!$A$39:$A$758,$A20,СВЦЭМ!$B$39:$B$758,V$11)+'СЕТ СН'!$F$11+СВЦЭМ!$D$10+'СЕТ СН'!$F$6-'СЕТ СН'!$F$23</f>
        <v>2051.7229530200002</v>
      </c>
      <c r="W20" s="36">
        <f>SUMIFS(СВЦЭМ!$D$39:$D$758,СВЦЭМ!$A$39:$A$758,$A20,СВЦЭМ!$B$39:$B$758,W$11)+'СЕТ СН'!$F$11+СВЦЭМ!$D$10+'СЕТ СН'!$F$6-'СЕТ СН'!$F$23</f>
        <v>2061.6577356799999</v>
      </c>
      <c r="X20" s="36">
        <f>SUMIFS(СВЦЭМ!$D$39:$D$758,СВЦЭМ!$A$39:$A$758,$A20,СВЦЭМ!$B$39:$B$758,X$11)+'СЕТ СН'!$F$11+СВЦЭМ!$D$10+'СЕТ СН'!$F$6-'СЕТ СН'!$F$23</f>
        <v>2148.0084964399998</v>
      </c>
      <c r="Y20" s="36">
        <f>SUMIFS(СВЦЭМ!$D$39:$D$758,СВЦЭМ!$A$39:$A$758,$A20,СВЦЭМ!$B$39:$B$758,Y$11)+'СЕТ СН'!$F$11+СВЦЭМ!$D$10+'СЕТ СН'!$F$6-'СЕТ СН'!$F$23</f>
        <v>2147.9613389699998</v>
      </c>
    </row>
    <row r="21" spans="1:25" ht="15.75" x14ac:dyDescent="0.2">
      <c r="A21" s="35">
        <f t="shared" si="0"/>
        <v>45392</v>
      </c>
      <c r="B21" s="36">
        <f>SUMIFS(СВЦЭМ!$D$39:$D$758,СВЦЭМ!$A$39:$A$758,$A21,СВЦЭМ!$B$39:$B$758,B$11)+'СЕТ СН'!$F$11+СВЦЭМ!$D$10+'СЕТ СН'!$F$6-'СЕТ СН'!$F$23</f>
        <v>2234.1707184699999</v>
      </c>
      <c r="C21" s="36">
        <f>SUMIFS(СВЦЭМ!$D$39:$D$758,СВЦЭМ!$A$39:$A$758,$A21,СВЦЭМ!$B$39:$B$758,C$11)+'СЕТ СН'!$F$11+СВЦЭМ!$D$10+'СЕТ СН'!$F$6-'СЕТ СН'!$F$23</f>
        <v>2317.7303372299998</v>
      </c>
      <c r="D21" s="36">
        <f>SUMIFS(СВЦЭМ!$D$39:$D$758,СВЦЭМ!$A$39:$A$758,$A21,СВЦЭМ!$B$39:$B$758,D$11)+'СЕТ СН'!$F$11+СВЦЭМ!$D$10+'СЕТ СН'!$F$6-'СЕТ СН'!$F$23</f>
        <v>2317.8848192199998</v>
      </c>
      <c r="E21" s="36">
        <f>SUMIFS(СВЦЭМ!$D$39:$D$758,СВЦЭМ!$A$39:$A$758,$A21,СВЦЭМ!$B$39:$B$758,E$11)+'СЕТ СН'!$F$11+СВЦЭМ!$D$10+'СЕТ СН'!$F$6-'СЕТ СН'!$F$23</f>
        <v>2308.5409859299998</v>
      </c>
      <c r="F21" s="36">
        <f>SUMIFS(СВЦЭМ!$D$39:$D$758,СВЦЭМ!$A$39:$A$758,$A21,СВЦЭМ!$B$39:$B$758,F$11)+'СЕТ СН'!$F$11+СВЦЭМ!$D$10+'СЕТ СН'!$F$6-'СЕТ СН'!$F$23</f>
        <v>2307.6208454599996</v>
      </c>
      <c r="G21" s="36">
        <f>SUMIFS(СВЦЭМ!$D$39:$D$758,СВЦЭМ!$A$39:$A$758,$A21,СВЦЭМ!$B$39:$B$758,G$11)+'СЕТ СН'!$F$11+СВЦЭМ!$D$10+'СЕТ СН'!$F$6-'СЕТ СН'!$F$23</f>
        <v>2263.1562668299998</v>
      </c>
      <c r="H21" s="36">
        <f>SUMIFS(СВЦЭМ!$D$39:$D$758,СВЦЭМ!$A$39:$A$758,$A21,СВЦЭМ!$B$39:$B$758,H$11)+'СЕТ СН'!$F$11+СВЦЭМ!$D$10+'СЕТ СН'!$F$6-'СЕТ СН'!$F$23</f>
        <v>2183.4117125799999</v>
      </c>
      <c r="I21" s="36">
        <f>SUMIFS(СВЦЭМ!$D$39:$D$758,СВЦЭМ!$A$39:$A$758,$A21,СВЦЭМ!$B$39:$B$758,I$11)+'СЕТ СН'!$F$11+СВЦЭМ!$D$10+'СЕТ СН'!$F$6-'СЕТ СН'!$F$23</f>
        <v>2119.6105969200003</v>
      </c>
      <c r="J21" s="36">
        <f>SUMIFS(СВЦЭМ!$D$39:$D$758,СВЦЭМ!$A$39:$A$758,$A21,СВЦЭМ!$B$39:$B$758,J$11)+'СЕТ СН'!$F$11+СВЦЭМ!$D$10+'СЕТ СН'!$F$6-'СЕТ СН'!$F$23</f>
        <v>2020.3763284300001</v>
      </c>
      <c r="K21" s="36">
        <f>SUMIFS(СВЦЭМ!$D$39:$D$758,СВЦЭМ!$A$39:$A$758,$A21,СВЦЭМ!$B$39:$B$758,K$11)+'СЕТ СН'!$F$11+СВЦЭМ!$D$10+'СЕТ СН'!$F$6-'СЕТ СН'!$F$23</f>
        <v>2015.96870425</v>
      </c>
      <c r="L21" s="36">
        <f>SUMIFS(СВЦЭМ!$D$39:$D$758,СВЦЭМ!$A$39:$A$758,$A21,СВЦЭМ!$B$39:$B$758,L$11)+'СЕТ СН'!$F$11+СВЦЭМ!$D$10+'СЕТ СН'!$F$6-'СЕТ СН'!$F$23</f>
        <v>2021.97662029</v>
      </c>
      <c r="M21" s="36">
        <f>SUMIFS(СВЦЭМ!$D$39:$D$758,СВЦЭМ!$A$39:$A$758,$A21,СВЦЭМ!$B$39:$B$758,M$11)+'СЕТ СН'!$F$11+СВЦЭМ!$D$10+'СЕТ СН'!$F$6-'СЕТ СН'!$F$23</f>
        <v>2034.4340159199999</v>
      </c>
      <c r="N21" s="36">
        <f>SUMIFS(СВЦЭМ!$D$39:$D$758,СВЦЭМ!$A$39:$A$758,$A21,СВЦЭМ!$B$39:$B$758,N$11)+'СЕТ СН'!$F$11+СВЦЭМ!$D$10+'СЕТ СН'!$F$6-'СЕТ СН'!$F$23</f>
        <v>2029.33729986</v>
      </c>
      <c r="O21" s="36">
        <f>SUMIFS(СВЦЭМ!$D$39:$D$758,СВЦЭМ!$A$39:$A$758,$A21,СВЦЭМ!$B$39:$B$758,O$11)+'СЕТ СН'!$F$11+СВЦЭМ!$D$10+'СЕТ СН'!$F$6-'СЕТ СН'!$F$23</f>
        <v>2036.5254426899999</v>
      </c>
      <c r="P21" s="36">
        <f>SUMIFS(СВЦЭМ!$D$39:$D$758,СВЦЭМ!$A$39:$A$758,$A21,СВЦЭМ!$B$39:$B$758,P$11)+'СЕТ СН'!$F$11+СВЦЭМ!$D$10+'СЕТ СН'!$F$6-'СЕТ СН'!$F$23</f>
        <v>2049.4730315500001</v>
      </c>
      <c r="Q21" s="36">
        <f>SUMIFS(СВЦЭМ!$D$39:$D$758,СВЦЭМ!$A$39:$A$758,$A21,СВЦЭМ!$B$39:$B$758,Q$11)+'СЕТ СН'!$F$11+СВЦЭМ!$D$10+'СЕТ СН'!$F$6-'СЕТ СН'!$F$23</f>
        <v>2065.3037374700002</v>
      </c>
      <c r="R21" s="36">
        <f>SUMIFS(СВЦЭМ!$D$39:$D$758,СВЦЭМ!$A$39:$A$758,$A21,СВЦЭМ!$B$39:$B$758,R$11)+'СЕТ СН'!$F$11+СВЦЭМ!$D$10+'СЕТ СН'!$F$6-'СЕТ СН'!$F$23</f>
        <v>2074.7855513700001</v>
      </c>
      <c r="S21" s="36">
        <f>SUMIFS(СВЦЭМ!$D$39:$D$758,СВЦЭМ!$A$39:$A$758,$A21,СВЦЭМ!$B$39:$B$758,S$11)+'СЕТ СН'!$F$11+СВЦЭМ!$D$10+'СЕТ СН'!$F$6-'СЕТ СН'!$F$23</f>
        <v>2052.7260349600001</v>
      </c>
      <c r="T21" s="36">
        <f>SUMIFS(СВЦЭМ!$D$39:$D$758,СВЦЭМ!$A$39:$A$758,$A21,СВЦЭМ!$B$39:$B$758,T$11)+'СЕТ СН'!$F$11+СВЦЭМ!$D$10+'СЕТ СН'!$F$6-'СЕТ СН'!$F$23</f>
        <v>2030.16417286</v>
      </c>
      <c r="U21" s="36">
        <f>SUMIFS(СВЦЭМ!$D$39:$D$758,СВЦЭМ!$A$39:$A$758,$A21,СВЦЭМ!$B$39:$B$758,U$11)+'СЕТ СН'!$F$11+СВЦЭМ!$D$10+'СЕТ СН'!$F$6-'СЕТ СН'!$F$23</f>
        <v>2006.3268423299999</v>
      </c>
      <c r="V21" s="36">
        <f>SUMIFS(СВЦЭМ!$D$39:$D$758,СВЦЭМ!$A$39:$A$758,$A21,СВЦЭМ!$B$39:$B$758,V$11)+'СЕТ СН'!$F$11+СВЦЭМ!$D$10+'СЕТ СН'!$F$6-'СЕТ СН'!$F$23</f>
        <v>1989.3074729800001</v>
      </c>
      <c r="W21" s="36">
        <f>SUMIFS(СВЦЭМ!$D$39:$D$758,СВЦЭМ!$A$39:$A$758,$A21,СВЦЭМ!$B$39:$B$758,W$11)+'СЕТ СН'!$F$11+СВЦЭМ!$D$10+'СЕТ СН'!$F$6-'СЕТ СН'!$F$23</f>
        <v>1978.3348788799999</v>
      </c>
      <c r="X21" s="36">
        <f>SUMIFS(СВЦЭМ!$D$39:$D$758,СВЦЭМ!$A$39:$A$758,$A21,СВЦЭМ!$B$39:$B$758,X$11)+'СЕТ СН'!$F$11+СВЦЭМ!$D$10+'СЕТ СН'!$F$6-'СЕТ СН'!$F$23</f>
        <v>2029.36295066</v>
      </c>
      <c r="Y21" s="36">
        <f>SUMIFS(СВЦЭМ!$D$39:$D$758,СВЦЭМ!$A$39:$A$758,$A21,СВЦЭМ!$B$39:$B$758,Y$11)+'СЕТ СН'!$F$11+СВЦЭМ!$D$10+'СЕТ СН'!$F$6-'СЕТ СН'!$F$23</f>
        <v>2062.6071317700003</v>
      </c>
    </row>
    <row r="22" spans="1:25" ht="15.75" x14ac:dyDescent="0.2">
      <c r="A22" s="35">
        <f t="shared" si="0"/>
        <v>45393</v>
      </c>
      <c r="B22" s="36">
        <f>SUMIFS(СВЦЭМ!$D$39:$D$758,СВЦЭМ!$A$39:$A$758,$A22,СВЦЭМ!$B$39:$B$758,B$11)+'СЕТ СН'!$F$11+СВЦЭМ!$D$10+'СЕТ СН'!$F$6-'СЕТ СН'!$F$23</f>
        <v>2113.8143746999999</v>
      </c>
      <c r="C22" s="36">
        <f>SUMIFS(СВЦЭМ!$D$39:$D$758,СВЦЭМ!$A$39:$A$758,$A22,СВЦЭМ!$B$39:$B$758,C$11)+'СЕТ СН'!$F$11+СВЦЭМ!$D$10+'СЕТ СН'!$F$6-'СЕТ СН'!$F$23</f>
        <v>2169.3777714799994</v>
      </c>
      <c r="D22" s="36">
        <f>SUMIFS(СВЦЭМ!$D$39:$D$758,СВЦЭМ!$A$39:$A$758,$A22,СВЦЭМ!$B$39:$B$758,D$11)+'СЕТ СН'!$F$11+СВЦЭМ!$D$10+'СЕТ СН'!$F$6-'СЕТ СН'!$F$23</f>
        <v>2221.6965000899995</v>
      </c>
      <c r="E22" s="36">
        <f>SUMIFS(СВЦЭМ!$D$39:$D$758,СВЦЭМ!$A$39:$A$758,$A22,СВЦЭМ!$B$39:$B$758,E$11)+'СЕТ СН'!$F$11+СВЦЭМ!$D$10+'СЕТ СН'!$F$6-'СЕТ СН'!$F$23</f>
        <v>2227.3313839199996</v>
      </c>
      <c r="F22" s="36">
        <f>SUMIFS(СВЦЭМ!$D$39:$D$758,СВЦЭМ!$A$39:$A$758,$A22,СВЦЭМ!$B$39:$B$758,F$11)+'СЕТ СН'!$F$11+СВЦЭМ!$D$10+'СЕТ СН'!$F$6-'СЕТ СН'!$F$23</f>
        <v>2226.59544534</v>
      </c>
      <c r="G22" s="36">
        <f>SUMIFS(СВЦЭМ!$D$39:$D$758,СВЦЭМ!$A$39:$A$758,$A22,СВЦЭМ!$B$39:$B$758,G$11)+'СЕТ СН'!$F$11+СВЦЭМ!$D$10+'СЕТ СН'!$F$6-'СЕТ СН'!$F$23</f>
        <v>2201.8298470099999</v>
      </c>
      <c r="H22" s="36">
        <f>SUMIFS(СВЦЭМ!$D$39:$D$758,СВЦЭМ!$A$39:$A$758,$A22,СВЦЭМ!$B$39:$B$758,H$11)+'СЕТ СН'!$F$11+СВЦЭМ!$D$10+'СЕТ СН'!$F$6-'СЕТ СН'!$F$23</f>
        <v>2139.5309323999995</v>
      </c>
      <c r="I22" s="36">
        <f>SUMIFS(СВЦЭМ!$D$39:$D$758,СВЦЭМ!$A$39:$A$758,$A22,СВЦЭМ!$B$39:$B$758,I$11)+'СЕТ СН'!$F$11+СВЦЭМ!$D$10+'СЕТ СН'!$F$6-'СЕТ СН'!$F$23</f>
        <v>2060.9044238199999</v>
      </c>
      <c r="J22" s="36">
        <f>SUMIFS(СВЦЭМ!$D$39:$D$758,СВЦЭМ!$A$39:$A$758,$A22,СВЦЭМ!$B$39:$B$758,J$11)+'СЕТ СН'!$F$11+СВЦЭМ!$D$10+'СЕТ СН'!$F$6-'СЕТ СН'!$F$23</f>
        <v>2057.9871954099999</v>
      </c>
      <c r="K22" s="36">
        <f>SUMIFS(СВЦЭМ!$D$39:$D$758,СВЦЭМ!$A$39:$A$758,$A22,СВЦЭМ!$B$39:$B$758,K$11)+'СЕТ СН'!$F$11+СВЦЭМ!$D$10+'СЕТ СН'!$F$6-'СЕТ СН'!$F$23</f>
        <v>2059.5061381999999</v>
      </c>
      <c r="L22" s="36">
        <f>SUMIFS(СВЦЭМ!$D$39:$D$758,СВЦЭМ!$A$39:$A$758,$A22,СВЦЭМ!$B$39:$B$758,L$11)+'СЕТ СН'!$F$11+СВЦЭМ!$D$10+'СЕТ СН'!$F$6-'СЕТ СН'!$F$23</f>
        <v>2056.0635602699999</v>
      </c>
      <c r="M22" s="36">
        <f>SUMIFS(СВЦЭМ!$D$39:$D$758,СВЦЭМ!$A$39:$A$758,$A22,СВЦЭМ!$B$39:$B$758,M$11)+'СЕТ СН'!$F$11+СВЦЭМ!$D$10+'СЕТ СН'!$F$6-'СЕТ СН'!$F$23</f>
        <v>2070.8727151200001</v>
      </c>
      <c r="N22" s="36">
        <f>SUMIFS(СВЦЭМ!$D$39:$D$758,СВЦЭМ!$A$39:$A$758,$A22,СВЦЭМ!$B$39:$B$758,N$11)+'СЕТ СН'!$F$11+СВЦЭМ!$D$10+'СЕТ СН'!$F$6-'СЕТ СН'!$F$23</f>
        <v>2066.05344096</v>
      </c>
      <c r="O22" s="36">
        <f>SUMIFS(СВЦЭМ!$D$39:$D$758,СВЦЭМ!$A$39:$A$758,$A22,СВЦЭМ!$B$39:$B$758,O$11)+'СЕТ СН'!$F$11+СВЦЭМ!$D$10+'СЕТ СН'!$F$6-'СЕТ СН'!$F$23</f>
        <v>2075.2874731500001</v>
      </c>
      <c r="P22" s="36">
        <f>SUMIFS(СВЦЭМ!$D$39:$D$758,СВЦЭМ!$A$39:$A$758,$A22,СВЦЭМ!$B$39:$B$758,P$11)+'СЕТ СН'!$F$11+СВЦЭМ!$D$10+'СЕТ СН'!$F$6-'СЕТ СН'!$F$23</f>
        <v>2102.3271257800002</v>
      </c>
      <c r="Q22" s="36">
        <f>SUMIFS(СВЦЭМ!$D$39:$D$758,СВЦЭМ!$A$39:$A$758,$A22,СВЦЭМ!$B$39:$B$758,Q$11)+'СЕТ СН'!$F$11+СВЦЭМ!$D$10+'СЕТ СН'!$F$6-'СЕТ СН'!$F$23</f>
        <v>2115.58855761</v>
      </c>
      <c r="R22" s="36">
        <f>SUMIFS(СВЦЭМ!$D$39:$D$758,СВЦЭМ!$A$39:$A$758,$A22,СВЦЭМ!$B$39:$B$758,R$11)+'СЕТ СН'!$F$11+СВЦЭМ!$D$10+'СЕТ СН'!$F$6-'СЕТ СН'!$F$23</f>
        <v>2105.1986148599999</v>
      </c>
      <c r="S22" s="36">
        <f>SUMIFS(СВЦЭМ!$D$39:$D$758,СВЦЭМ!$A$39:$A$758,$A22,СВЦЭМ!$B$39:$B$758,S$11)+'СЕТ СН'!$F$11+СВЦЭМ!$D$10+'СЕТ СН'!$F$6-'СЕТ СН'!$F$23</f>
        <v>2094.0939073200002</v>
      </c>
      <c r="T22" s="36">
        <f>SUMIFS(СВЦЭМ!$D$39:$D$758,СВЦЭМ!$A$39:$A$758,$A22,СВЦЭМ!$B$39:$B$758,T$11)+'СЕТ СН'!$F$11+СВЦЭМ!$D$10+'СЕТ СН'!$F$6-'СЕТ СН'!$F$23</f>
        <v>2054.5682467900001</v>
      </c>
      <c r="U22" s="36">
        <f>SUMIFS(СВЦЭМ!$D$39:$D$758,СВЦЭМ!$A$39:$A$758,$A22,СВЦЭМ!$B$39:$B$758,U$11)+'СЕТ СН'!$F$11+СВЦЭМ!$D$10+'СЕТ СН'!$F$6-'СЕТ СН'!$F$23</f>
        <v>2035.7702438700001</v>
      </c>
      <c r="V22" s="36">
        <f>SUMIFS(СВЦЭМ!$D$39:$D$758,СВЦЭМ!$A$39:$A$758,$A22,СВЦЭМ!$B$39:$B$758,V$11)+'СЕТ СН'!$F$11+СВЦЭМ!$D$10+'СЕТ СН'!$F$6-'СЕТ СН'!$F$23</f>
        <v>2031.5367805199999</v>
      </c>
      <c r="W22" s="36">
        <f>SUMIFS(СВЦЭМ!$D$39:$D$758,СВЦЭМ!$A$39:$A$758,$A22,СВЦЭМ!$B$39:$B$758,W$11)+'СЕТ СН'!$F$11+СВЦЭМ!$D$10+'СЕТ СН'!$F$6-'СЕТ СН'!$F$23</f>
        <v>2014.6613204600001</v>
      </c>
      <c r="X22" s="36">
        <f>SUMIFS(СВЦЭМ!$D$39:$D$758,СВЦЭМ!$A$39:$A$758,$A22,СВЦЭМ!$B$39:$B$758,X$11)+'СЕТ СН'!$F$11+СВЦЭМ!$D$10+'СЕТ СН'!$F$6-'СЕТ СН'!$F$23</f>
        <v>2056.6251001400001</v>
      </c>
      <c r="Y22" s="36">
        <f>SUMIFS(СВЦЭМ!$D$39:$D$758,СВЦЭМ!$A$39:$A$758,$A22,СВЦЭМ!$B$39:$B$758,Y$11)+'СЕТ СН'!$F$11+СВЦЭМ!$D$10+'СЕТ СН'!$F$6-'СЕТ СН'!$F$23</f>
        <v>2096.6746502300002</v>
      </c>
    </row>
    <row r="23" spans="1:25" ht="15.75" x14ac:dyDescent="0.2">
      <c r="A23" s="35">
        <f t="shared" si="0"/>
        <v>45394</v>
      </c>
      <c r="B23" s="36">
        <f>SUMIFS(СВЦЭМ!$D$39:$D$758,СВЦЭМ!$A$39:$A$758,$A23,СВЦЭМ!$B$39:$B$758,B$11)+'СЕТ СН'!$F$11+СВЦЭМ!$D$10+'СЕТ СН'!$F$6-'СЕТ СН'!$F$23</f>
        <v>2072.1685811000002</v>
      </c>
      <c r="C23" s="36">
        <f>SUMIFS(СВЦЭМ!$D$39:$D$758,СВЦЭМ!$A$39:$A$758,$A23,СВЦЭМ!$B$39:$B$758,C$11)+'СЕТ СН'!$F$11+СВЦЭМ!$D$10+'СЕТ СН'!$F$6-'СЕТ СН'!$F$23</f>
        <v>2050.3245113200001</v>
      </c>
      <c r="D23" s="36">
        <f>SUMIFS(СВЦЭМ!$D$39:$D$758,СВЦЭМ!$A$39:$A$758,$A23,СВЦЭМ!$B$39:$B$758,D$11)+'СЕТ СН'!$F$11+СВЦЭМ!$D$10+'СЕТ СН'!$F$6-'СЕТ СН'!$F$23</f>
        <v>2079.3494543100001</v>
      </c>
      <c r="E23" s="36">
        <f>SUMIFS(СВЦЭМ!$D$39:$D$758,СВЦЭМ!$A$39:$A$758,$A23,СВЦЭМ!$B$39:$B$758,E$11)+'СЕТ СН'!$F$11+СВЦЭМ!$D$10+'СЕТ СН'!$F$6-'СЕТ СН'!$F$23</f>
        <v>2116.1301593900002</v>
      </c>
      <c r="F23" s="36">
        <f>SUMIFS(СВЦЭМ!$D$39:$D$758,СВЦЭМ!$A$39:$A$758,$A23,СВЦЭМ!$B$39:$B$758,F$11)+'СЕТ СН'!$F$11+СВЦЭМ!$D$10+'СЕТ СН'!$F$6-'СЕТ СН'!$F$23</f>
        <v>2111.63249529</v>
      </c>
      <c r="G23" s="36">
        <f>SUMIFS(СВЦЭМ!$D$39:$D$758,СВЦЭМ!$A$39:$A$758,$A23,СВЦЭМ!$B$39:$B$758,G$11)+'СЕТ СН'!$F$11+СВЦЭМ!$D$10+'СЕТ СН'!$F$6-'СЕТ СН'!$F$23</f>
        <v>2079.68743645</v>
      </c>
      <c r="H23" s="36">
        <f>SUMIFS(СВЦЭМ!$D$39:$D$758,СВЦЭМ!$A$39:$A$758,$A23,СВЦЭМ!$B$39:$B$758,H$11)+'СЕТ СН'!$F$11+СВЦЭМ!$D$10+'СЕТ СН'!$F$6-'СЕТ СН'!$F$23</f>
        <v>2018.9627114</v>
      </c>
      <c r="I23" s="36">
        <f>SUMIFS(СВЦЭМ!$D$39:$D$758,СВЦЭМ!$A$39:$A$758,$A23,СВЦЭМ!$B$39:$B$758,I$11)+'СЕТ СН'!$F$11+СВЦЭМ!$D$10+'СЕТ СН'!$F$6-'СЕТ СН'!$F$23</f>
        <v>1956.49906609</v>
      </c>
      <c r="J23" s="36">
        <f>SUMIFS(СВЦЭМ!$D$39:$D$758,СВЦЭМ!$A$39:$A$758,$A23,СВЦЭМ!$B$39:$B$758,J$11)+'СЕТ СН'!$F$11+СВЦЭМ!$D$10+'СЕТ СН'!$F$6-'СЕТ СН'!$F$23</f>
        <v>1924.8036411599999</v>
      </c>
      <c r="K23" s="36">
        <f>SUMIFS(СВЦЭМ!$D$39:$D$758,СВЦЭМ!$A$39:$A$758,$A23,СВЦЭМ!$B$39:$B$758,K$11)+'СЕТ СН'!$F$11+СВЦЭМ!$D$10+'СЕТ СН'!$F$6-'СЕТ СН'!$F$23</f>
        <v>1917.2712710599999</v>
      </c>
      <c r="L23" s="36">
        <f>SUMIFS(СВЦЭМ!$D$39:$D$758,СВЦЭМ!$A$39:$A$758,$A23,СВЦЭМ!$B$39:$B$758,L$11)+'СЕТ СН'!$F$11+СВЦЭМ!$D$10+'СЕТ СН'!$F$6-'СЕТ СН'!$F$23</f>
        <v>1918.02068259</v>
      </c>
      <c r="M23" s="36">
        <f>SUMIFS(СВЦЭМ!$D$39:$D$758,СВЦЭМ!$A$39:$A$758,$A23,СВЦЭМ!$B$39:$B$758,M$11)+'СЕТ СН'!$F$11+СВЦЭМ!$D$10+'СЕТ СН'!$F$6-'СЕТ СН'!$F$23</f>
        <v>1925.05907596</v>
      </c>
      <c r="N23" s="36">
        <f>SUMIFS(СВЦЭМ!$D$39:$D$758,СВЦЭМ!$A$39:$A$758,$A23,СВЦЭМ!$B$39:$B$758,N$11)+'СЕТ СН'!$F$11+СВЦЭМ!$D$10+'СЕТ СН'!$F$6-'СЕТ СН'!$F$23</f>
        <v>1933.4789640399999</v>
      </c>
      <c r="O23" s="36">
        <f>SUMIFS(СВЦЭМ!$D$39:$D$758,СВЦЭМ!$A$39:$A$758,$A23,СВЦЭМ!$B$39:$B$758,O$11)+'СЕТ СН'!$F$11+СВЦЭМ!$D$10+'СЕТ СН'!$F$6-'СЕТ СН'!$F$23</f>
        <v>1940.2520128900001</v>
      </c>
      <c r="P23" s="36">
        <f>SUMIFS(СВЦЭМ!$D$39:$D$758,СВЦЭМ!$A$39:$A$758,$A23,СВЦЭМ!$B$39:$B$758,P$11)+'СЕТ СН'!$F$11+СВЦЭМ!$D$10+'СЕТ СН'!$F$6-'СЕТ СН'!$F$23</f>
        <v>1957.0136992299999</v>
      </c>
      <c r="Q23" s="36">
        <f>SUMIFS(СВЦЭМ!$D$39:$D$758,СВЦЭМ!$A$39:$A$758,$A23,СВЦЭМ!$B$39:$B$758,Q$11)+'СЕТ СН'!$F$11+СВЦЭМ!$D$10+'СЕТ СН'!$F$6-'СЕТ СН'!$F$23</f>
        <v>1973.23913324</v>
      </c>
      <c r="R23" s="36">
        <f>SUMIFS(СВЦЭМ!$D$39:$D$758,СВЦЭМ!$A$39:$A$758,$A23,СВЦЭМ!$B$39:$B$758,R$11)+'СЕТ СН'!$F$11+СВЦЭМ!$D$10+'СЕТ СН'!$F$6-'СЕТ СН'!$F$23</f>
        <v>1976.1922349899999</v>
      </c>
      <c r="S23" s="36">
        <f>SUMIFS(СВЦЭМ!$D$39:$D$758,СВЦЭМ!$A$39:$A$758,$A23,СВЦЭМ!$B$39:$B$758,S$11)+'СЕТ СН'!$F$11+СВЦЭМ!$D$10+'СЕТ СН'!$F$6-'СЕТ СН'!$F$23</f>
        <v>1965.73820389</v>
      </c>
      <c r="T23" s="36">
        <f>SUMIFS(СВЦЭМ!$D$39:$D$758,СВЦЭМ!$A$39:$A$758,$A23,СВЦЭМ!$B$39:$B$758,T$11)+'СЕТ СН'!$F$11+СВЦЭМ!$D$10+'СЕТ СН'!$F$6-'СЕТ СН'!$F$23</f>
        <v>1931.6115886099999</v>
      </c>
      <c r="U23" s="36">
        <f>SUMIFS(СВЦЭМ!$D$39:$D$758,СВЦЭМ!$A$39:$A$758,$A23,СВЦЭМ!$B$39:$B$758,U$11)+'СЕТ СН'!$F$11+СВЦЭМ!$D$10+'СЕТ СН'!$F$6-'СЕТ СН'!$F$23</f>
        <v>1930.9032435300001</v>
      </c>
      <c r="V23" s="36">
        <f>SUMIFS(СВЦЭМ!$D$39:$D$758,СВЦЭМ!$A$39:$A$758,$A23,СВЦЭМ!$B$39:$B$758,V$11)+'СЕТ СН'!$F$11+СВЦЭМ!$D$10+'СЕТ СН'!$F$6-'СЕТ СН'!$F$23</f>
        <v>1913.2661477500001</v>
      </c>
      <c r="W23" s="36">
        <f>SUMIFS(СВЦЭМ!$D$39:$D$758,СВЦЭМ!$A$39:$A$758,$A23,СВЦЭМ!$B$39:$B$758,W$11)+'СЕТ СН'!$F$11+СВЦЭМ!$D$10+'СЕТ СН'!$F$6-'СЕТ СН'!$F$23</f>
        <v>1908.4640280199999</v>
      </c>
      <c r="X23" s="36">
        <f>SUMIFS(СВЦЭМ!$D$39:$D$758,СВЦЭМ!$A$39:$A$758,$A23,СВЦЭМ!$B$39:$B$758,X$11)+'СЕТ СН'!$F$11+СВЦЭМ!$D$10+'СЕТ СН'!$F$6-'СЕТ СН'!$F$23</f>
        <v>1954.94410034</v>
      </c>
      <c r="Y23" s="36">
        <f>SUMIFS(СВЦЭМ!$D$39:$D$758,СВЦЭМ!$A$39:$A$758,$A23,СВЦЭМ!$B$39:$B$758,Y$11)+'СЕТ СН'!$F$11+СВЦЭМ!$D$10+'СЕТ СН'!$F$6-'СЕТ СН'!$F$23</f>
        <v>1980.79701344</v>
      </c>
    </row>
    <row r="24" spans="1:25" ht="15.75" x14ac:dyDescent="0.2">
      <c r="A24" s="35">
        <f t="shared" si="0"/>
        <v>45395</v>
      </c>
      <c r="B24" s="36">
        <f>SUMIFS(СВЦЭМ!$D$39:$D$758,СВЦЭМ!$A$39:$A$758,$A24,СВЦЭМ!$B$39:$B$758,B$11)+'СЕТ СН'!$F$11+СВЦЭМ!$D$10+'СЕТ СН'!$F$6-'СЕТ СН'!$F$23</f>
        <v>2039.7968410599999</v>
      </c>
      <c r="C24" s="36">
        <f>SUMIFS(СВЦЭМ!$D$39:$D$758,СВЦЭМ!$A$39:$A$758,$A24,СВЦЭМ!$B$39:$B$758,C$11)+'СЕТ СН'!$F$11+СВЦЭМ!$D$10+'СЕТ СН'!$F$6-'СЕТ СН'!$F$23</f>
        <v>2046.8641391199999</v>
      </c>
      <c r="D24" s="36">
        <f>SUMIFS(СВЦЭМ!$D$39:$D$758,СВЦЭМ!$A$39:$A$758,$A24,СВЦЭМ!$B$39:$B$758,D$11)+'СЕТ СН'!$F$11+СВЦЭМ!$D$10+'СЕТ СН'!$F$6-'СЕТ СН'!$F$23</f>
        <v>2076.7570458700002</v>
      </c>
      <c r="E24" s="36">
        <f>SUMIFS(СВЦЭМ!$D$39:$D$758,СВЦЭМ!$A$39:$A$758,$A24,СВЦЭМ!$B$39:$B$758,E$11)+'СЕТ СН'!$F$11+СВЦЭМ!$D$10+'СЕТ СН'!$F$6-'СЕТ СН'!$F$23</f>
        <v>2102.9744524400003</v>
      </c>
      <c r="F24" s="36">
        <f>SUMIFS(СВЦЭМ!$D$39:$D$758,СВЦЭМ!$A$39:$A$758,$A24,СВЦЭМ!$B$39:$B$758,F$11)+'СЕТ СН'!$F$11+СВЦЭМ!$D$10+'СЕТ СН'!$F$6-'СЕТ СН'!$F$23</f>
        <v>2105.5264343500003</v>
      </c>
      <c r="G24" s="36">
        <f>SUMIFS(СВЦЭМ!$D$39:$D$758,СВЦЭМ!$A$39:$A$758,$A24,СВЦЭМ!$B$39:$B$758,G$11)+'СЕТ СН'!$F$11+СВЦЭМ!$D$10+'СЕТ СН'!$F$6-'СЕТ СН'!$F$23</f>
        <v>2111.4355231600002</v>
      </c>
      <c r="H24" s="36">
        <f>SUMIFS(СВЦЭМ!$D$39:$D$758,СВЦЭМ!$A$39:$A$758,$A24,СВЦЭМ!$B$39:$B$758,H$11)+'СЕТ СН'!$F$11+СВЦЭМ!$D$10+'СЕТ СН'!$F$6-'СЕТ СН'!$F$23</f>
        <v>2088.7473092700002</v>
      </c>
      <c r="I24" s="36">
        <f>SUMIFS(СВЦЭМ!$D$39:$D$758,СВЦЭМ!$A$39:$A$758,$A24,СВЦЭМ!$B$39:$B$758,I$11)+'СЕТ СН'!$F$11+СВЦЭМ!$D$10+'СЕТ СН'!$F$6-'СЕТ СН'!$F$23</f>
        <v>2069.1496728900001</v>
      </c>
      <c r="J24" s="36">
        <f>SUMIFS(СВЦЭМ!$D$39:$D$758,СВЦЭМ!$A$39:$A$758,$A24,СВЦЭМ!$B$39:$B$758,J$11)+'СЕТ СН'!$F$11+СВЦЭМ!$D$10+'СЕТ СН'!$F$6-'СЕТ СН'!$F$23</f>
        <v>2017.70946972</v>
      </c>
      <c r="K24" s="36">
        <f>SUMIFS(СВЦЭМ!$D$39:$D$758,СВЦЭМ!$A$39:$A$758,$A24,СВЦЭМ!$B$39:$B$758,K$11)+'СЕТ СН'!$F$11+СВЦЭМ!$D$10+'СЕТ СН'!$F$6-'СЕТ СН'!$F$23</f>
        <v>1956.4722255300001</v>
      </c>
      <c r="L24" s="36">
        <f>SUMIFS(СВЦЭМ!$D$39:$D$758,СВЦЭМ!$A$39:$A$758,$A24,СВЦЭМ!$B$39:$B$758,L$11)+'СЕТ СН'!$F$11+СВЦЭМ!$D$10+'СЕТ СН'!$F$6-'СЕТ СН'!$F$23</f>
        <v>1929.9868942400001</v>
      </c>
      <c r="M24" s="36">
        <f>SUMIFS(СВЦЭМ!$D$39:$D$758,СВЦЭМ!$A$39:$A$758,$A24,СВЦЭМ!$B$39:$B$758,M$11)+'СЕТ СН'!$F$11+СВЦЭМ!$D$10+'СЕТ СН'!$F$6-'СЕТ СН'!$F$23</f>
        <v>1961.3749151299999</v>
      </c>
      <c r="N24" s="36">
        <f>SUMIFS(СВЦЭМ!$D$39:$D$758,СВЦЭМ!$A$39:$A$758,$A24,СВЦЭМ!$B$39:$B$758,N$11)+'СЕТ СН'!$F$11+СВЦЭМ!$D$10+'СЕТ СН'!$F$6-'СЕТ СН'!$F$23</f>
        <v>1972.87423893</v>
      </c>
      <c r="O24" s="36">
        <f>SUMIFS(СВЦЭМ!$D$39:$D$758,СВЦЭМ!$A$39:$A$758,$A24,СВЦЭМ!$B$39:$B$758,O$11)+'СЕТ СН'!$F$11+СВЦЭМ!$D$10+'СЕТ СН'!$F$6-'СЕТ СН'!$F$23</f>
        <v>1986.2395423200001</v>
      </c>
      <c r="P24" s="36">
        <f>SUMIFS(СВЦЭМ!$D$39:$D$758,СВЦЭМ!$A$39:$A$758,$A24,СВЦЭМ!$B$39:$B$758,P$11)+'СЕТ СН'!$F$11+СВЦЭМ!$D$10+'СЕТ СН'!$F$6-'СЕТ СН'!$F$23</f>
        <v>2001.9614888999999</v>
      </c>
      <c r="Q24" s="36">
        <f>SUMIFS(СВЦЭМ!$D$39:$D$758,СВЦЭМ!$A$39:$A$758,$A24,СВЦЭМ!$B$39:$B$758,Q$11)+'СЕТ СН'!$F$11+СВЦЭМ!$D$10+'СЕТ СН'!$F$6-'СЕТ СН'!$F$23</f>
        <v>2008.67896978</v>
      </c>
      <c r="R24" s="36">
        <f>SUMIFS(СВЦЭМ!$D$39:$D$758,СВЦЭМ!$A$39:$A$758,$A24,СВЦЭМ!$B$39:$B$758,R$11)+'СЕТ СН'!$F$11+СВЦЭМ!$D$10+'СЕТ СН'!$F$6-'СЕТ СН'!$F$23</f>
        <v>2005.1750514999999</v>
      </c>
      <c r="S24" s="36">
        <f>SUMIFS(СВЦЭМ!$D$39:$D$758,СВЦЭМ!$A$39:$A$758,$A24,СВЦЭМ!$B$39:$B$758,S$11)+'СЕТ СН'!$F$11+СВЦЭМ!$D$10+'СЕТ СН'!$F$6-'СЕТ СН'!$F$23</f>
        <v>2001.2760453000001</v>
      </c>
      <c r="T24" s="36">
        <f>SUMIFS(СВЦЭМ!$D$39:$D$758,СВЦЭМ!$A$39:$A$758,$A24,СВЦЭМ!$B$39:$B$758,T$11)+'СЕТ СН'!$F$11+СВЦЭМ!$D$10+'СЕТ СН'!$F$6-'СЕТ СН'!$F$23</f>
        <v>1970.6617479899999</v>
      </c>
      <c r="U24" s="36">
        <f>SUMIFS(СВЦЭМ!$D$39:$D$758,СВЦЭМ!$A$39:$A$758,$A24,СВЦЭМ!$B$39:$B$758,U$11)+'СЕТ СН'!$F$11+СВЦЭМ!$D$10+'СЕТ СН'!$F$6-'СЕТ СН'!$F$23</f>
        <v>1966.56581843</v>
      </c>
      <c r="V24" s="36">
        <f>SUMIFS(СВЦЭМ!$D$39:$D$758,СВЦЭМ!$A$39:$A$758,$A24,СВЦЭМ!$B$39:$B$758,V$11)+'СЕТ СН'!$F$11+СВЦЭМ!$D$10+'СЕТ СН'!$F$6-'СЕТ СН'!$F$23</f>
        <v>1950.5433306699999</v>
      </c>
      <c r="W24" s="36">
        <f>SUMIFS(СВЦЭМ!$D$39:$D$758,СВЦЭМ!$A$39:$A$758,$A24,СВЦЭМ!$B$39:$B$758,W$11)+'СЕТ СН'!$F$11+СВЦЭМ!$D$10+'СЕТ СН'!$F$6-'СЕТ СН'!$F$23</f>
        <v>1928.6755817399999</v>
      </c>
      <c r="X24" s="36">
        <f>SUMIFS(СВЦЭМ!$D$39:$D$758,СВЦЭМ!$A$39:$A$758,$A24,СВЦЭМ!$B$39:$B$758,X$11)+'СЕТ СН'!$F$11+СВЦЭМ!$D$10+'СЕТ СН'!$F$6-'СЕТ СН'!$F$23</f>
        <v>1978.0348460600001</v>
      </c>
      <c r="Y24" s="36">
        <f>SUMIFS(СВЦЭМ!$D$39:$D$758,СВЦЭМ!$A$39:$A$758,$A24,СВЦЭМ!$B$39:$B$758,Y$11)+'СЕТ СН'!$F$11+СВЦЭМ!$D$10+'СЕТ СН'!$F$6-'СЕТ СН'!$F$23</f>
        <v>1999.5446510300001</v>
      </c>
    </row>
    <row r="25" spans="1:25" ht="15.75" x14ac:dyDescent="0.2">
      <c r="A25" s="35">
        <f t="shared" si="0"/>
        <v>45396</v>
      </c>
      <c r="B25" s="36">
        <f>SUMIFS(СВЦЭМ!$D$39:$D$758,СВЦЭМ!$A$39:$A$758,$A25,СВЦЭМ!$B$39:$B$758,B$11)+'СЕТ СН'!$F$11+СВЦЭМ!$D$10+'СЕТ СН'!$F$6-'СЕТ СН'!$F$23</f>
        <v>1932.00613993</v>
      </c>
      <c r="C25" s="36">
        <f>SUMIFS(СВЦЭМ!$D$39:$D$758,СВЦЭМ!$A$39:$A$758,$A25,СВЦЭМ!$B$39:$B$758,C$11)+'СЕТ СН'!$F$11+СВЦЭМ!$D$10+'СЕТ СН'!$F$6-'СЕТ СН'!$F$23</f>
        <v>2001.8610918300001</v>
      </c>
      <c r="D25" s="36">
        <f>SUMIFS(СВЦЭМ!$D$39:$D$758,СВЦЭМ!$A$39:$A$758,$A25,СВЦЭМ!$B$39:$B$758,D$11)+'СЕТ СН'!$F$11+СВЦЭМ!$D$10+'СЕТ СН'!$F$6-'СЕТ СН'!$F$23</f>
        <v>2048.22169605</v>
      </c>
      <c r="E25" s="36">
        <f>SUMIFS(СВЦЭМ!$D$39:$D$758,СВЦЭМ!$A$39:$A$758,$A25,СВЦЭМ!$B$39:$B$758,E$11)+'СЕТ СН'!$F$11+СВЦЭМ!$D$10+'СЕТ СН'!$F$6-'СЕТ СН'!$F$23</f>
        <v>2059.9002311600002</v>
      </c>
      <c r="F25" s="36">
        <f>SUMIFS(СВЦЭМ!$D$39:$D$758,СВЦЭМ!$A$39:$A$758,$A25,СВЦЭМ!$B$39:$B$758,F$11)+'СЕТ СН'!$F$11+СВЦЭМ!$D$10+'СЕТ СН'!$F$6-'СЕТ СН'!$F$23</f>
        <v>2072.7991541900001</v>
      </c>
      <c r="G25" s="36">
        <f>SUMIFS(СВЦЭМ!$D$39:$D$758,СВЦЭМ!$A$39:$A$758,$A25,СВЦЭМ!$B$39:$B$758,G$11)+'СЕТ СН'!$F$11+СВЦЭМ!$D$10+'СЕТ СН'!$F$6-'СЕТ СН'!$F$23</f>
        <v>2089.8292250899999</v>
      </c>
      <c r="H25" s="36">
        <f>SUMIFS(СВЦЭМ!$D$39:$D$758,СВЦЭМ!$A$39:$A$758,$A25,СВЦЭМ!$B$39:$B$758,H$11)+'СЕТ СН'!$F$11+СВЦЭМ!$D$10+'СЕТ СН'!$F$6-'СЕТ СН'!$F$23</f>
        <v>2100.5552013000001</v>
      </c>
      <c r="I25" s="36">
        <f>SUMIFS(СВЦЭМ!$D$39:$D$758,СВЦЭМ!$A$39:$A$758,$A25,СВЦЭМ!$B$39:$B$758,I$11)+'СЕТ СН'!$F$11+СВЦЭМ!$D$10+'СЕТ СН'!$F$6-'СЕТ СН'!$F$23</f>
        <v>2079.7865383200001</v>
      </c>
      <c r="J25" s="36">
        <f>SUMIFS(СВЦЭМ!$D$39:$D$758,СВЦЭМ!$A$39:$A$758,$A25,СВЦЭМ!$B$39:$B$758,J$11)+'СЕТ СН'!$F$11+СВЦЭМ!$D$10+'СЕТ СН'!$F$6-'СЕТ СН'!$F$23</f>
        <v>2014.6074480899999</v>
      </c>
      <c r="K25" s="36">
        <f>SUMIFS(СВЦЭМ!$D$39:$D$758,СВЦЭМ!$A$39:$A$758,$A25,СВЦЭМ!$B$39:$B$758,K$11)+'СЕТ СН'!$F$11+СВЦЭМ!$D$10+'СЕТ СН'!$F$6-'СЕТ СН'!$F$23</f>
        <v>1953.3732017899999</v>
      </c>
      <c r="L25" s="36">
        <f>SUMIFS(СВЦЭМ!$D$39:$D$758,СВЦЭМ!$A$39:$A$758,$A25,СВЦЭМ!$B$39:$B$758,L$11)+'СЕТ СН'!$F$11+СВЦЭМ!$D$10+'СЕТ СН'!$F$6-'СЕТ СН'!$F$23</f>
        <v>1915.7051355799999</v>
      </c>
      <c r="M25" s="36">
        <f>SUMIFS(СВЦЭМ!$D$39:$D$758,СВЦЭМ!$A$39:$A$758,$A25,СВЦЭМ!$B$39:$B$758,M$11)+'СЕТ СН'!$F$11+СВЦЭМ!$D$10+'СЕТ СН'!$F$6-'СЕТ СН'!$F$23</f>
        <v>1936.1973781699999</v>
      </c>
      <c r="N25" s="36">
        <f>SUMIFS(СВЦЭМ!$D$39:$D$758,СВЦЭМ!$A$39:$A$758,$A25,СВЦЭМ!$B$39:$B$758,N$11)+'СЕТ СН'!$F$11+СВЦЭМ!$D$10+'СЕТ СН'!$F$6-'СЕТ СН'!$F$23</f>
        <v>1963.6976939599999</v>
      </c>
      <c r="O25" s="36">
        <f>SUMIFS(СВЦЭМ!$D$39:$D$758,СВЦЭМ!$A$39:$A$758,$A25,СВЦЭМ!$B$39:$B$758,O$11)+'СЕТ СН'!$F$11+СВЦЭМ!$D$10+'СЕТ СН'!$F$6-'СЕТ СН'!$F$23</f>
        <v>1981.52308524</v>
      </c>
      <c r="P25" s="36">
        <f>SUMIFS(СВЦЭМ!$D$39:$D$758,СВЦЭМ!$A$39:$A$758,$A25,СВЦЭМ!$B$39:$B$758,P$11)+'СЕТ СН'!$F$11+СВЦЭМ!$D$10+'СЕТ СН'!$F$6-'СЕТ СН'!$F$23</f>
        <v>1992.8812244000001</v>
      </c>
      <c r="Q25" s="36">
        <f>SUMIFS(СВЦЭМ!$D$39:$D$758,СВЦЭМ!$A$39:$A$758,$A25,СВЦЭМ!$B$39:$B$758,Q$11)+'СЕТ СН'!$F$11+СВЦЭМ!$D$10+'СЕТ СН'!$F$6-'СЕТ СН'!$F$23</f>
        <v>2016.2358999599999</v>
      </c>
      <c r="R25" s="36">
        <f>SUMIFS(СВЦЭМ!$D$39:$D$758,СВЦЭМ!$A$39:$A$758,$A25,СВЦЭМ!$B$39:$B$758,R$11)+'СЕТ СН'!$F$11+СВЦЭМ!$D$10+'СЕТ СН'!$F$6-'СЕТ СН'!$F$23</f>
        <v>2031.99715008</v>
      </c>
      <c r="S25" s="36">
        <f>SUMIFS(СВЦЭМ!$D$39:$D$758,СВЦЭМ!$A$39:$A$758,$A25,СВЦЭМ!$B$39:$B$758,S$11)+'СЕТ СН'!$F$11+СВЦЭМ!$D$10+'СЕТ СН'!$F$6-'СЕТ СН'!$F$23</f>
        <v>2000.0250074099999</v>
      </c>
      <c r="T25" s="36">
        <f>SUMIFS(СВЦЭМ!$D$39:$D$758,СВЦЭМ!$A$39:$A$758,$A25,СВЦЭМ!$B$39:$B$758,T$11)+'СЕТ СН'!$F$11+СВЦЭМ!$D$10+'СЕТ СН'!$F$6-'СЕТ СН'!$F$23</f>
        <v>1965.6007839599999</v>
      </c>
      <c r="U25" s="36">
        <f>SUMIFS(СВЦЭМ!$D$39:$D$758,СВЦЭМ!$A$39:$A$758,$A25,СВЦЭМ!$B$39:$B$758,U$11)+'СЕТ СН'!$F$11+СВЦЭМ!$D$10+'СЕТ СН'!$F$6-'СЕТ СН'!$F$23</f>
        <v>1976.75843227</v>
      </c>
      <c r="V25" s="36">
        <f>SUMIFS(СВЦЭМ!$D$39:$D$758,СВЦЭМ!$A$39:$A$758,$A25,СВЦЭМ!$B$39:$B$758,V$11)+'СЕТ СН'!$F$11+СВЦЭМ!$D$10+'СЕТ СН'!$F$6-'СЕТ СН'!$F$23</f>
        <v>1879.6637037999999</v>
      </c>
      <c r="W25" s="36">
        <f>SUMIFS(СВЦЭМ!$D$39:$D$758,СВЦЭМ!$A$39:$A$758,$A25,СВЦЭМ!$B$39:$B$758,W$11)+'СЕТ СН'!$F$11+СВЦЭМ!$D$10+'СЕТ СН'!$F$6-'СЕТ СН'!$F$23</f>
        <v>1865.6833721799999</v>
      </c>
      <c r="X25" s="36">
        <f>SUMIFS(СВЦЭМ!$D$39:$D$758,СВЦЭМ!$A$39:$A$758,$A25,СВЦЭМ!$B$39:$B$758,X$11)+'СЕТ СН'!$F$11+СВЦЭМ!$D$10+'СЕТ СН'!$F$6-'СЕТ СН'!$F$23</f>
        <v>1920.0482430299999</v>
      </c>
      <c r="Y25" s="36">
        <f>SUMIFS(СВЦЭМ!$D$39:$D$758,СВЦЭМ!$A$39:$A$758,$A25,СВЦЭМ!$B$39:$B$758,Y$11)+'СЕТ СН'!$F$11+СВЦЭМ!$D$10+'СЕТ СН'!$F$6-'СЕТ СН'!$F$23</f>
        <v>1956.7935647899999</v>
      </c>
    </row>
    <row r="26" spans="1:25" ht="15.75" x14ac:dyDescent="0.2">
      <c r="A26" s="35">
        <f t="shared" si="0"/>
        <v>45397</v>
      </c>
      <c r="B26" s="36">
        <f>SUMIFS(СВЦЭМ!$D$39:$D$758,СВЦЭМ!$A$39:$A$758,$A26,СВЦЭМ!$B$39:$B$758,B$11)+'СЕТ СН'!$F$11+СВЦЭМ!$D$10+'СЕТ СН'!$F$6-'СЕТ СН'!$F$23</f>
        <v>1989.6407923100001</v>
      </c>
      <c r="C26" s="36">
        <f>SUMIFS(СВЦЭМ!$D$39:$D$758,СВЦЭМ!$A$39:$A$758,$A26,СВЦЭМ!$B$39:$B$758,C$11)+'СЕТ СН'!$F$11+СВЦЭМ!$D$10+'СЕТ СН'!$F$6-'СЕТ СН'!$F$23</f>
        <v>2101.1864948699999</v>
      </c>
      <c r="D26" s="36">
        <f>SUMIFS(СВЦЭМ!$D$39:$D$758,СВЦЭМ!$A$39:$A$758,$A26,СВЦЭМ!$B$39:$B$758,D$11)+'СЕТ СН'!$F$11+СВЦЭМ!$D$10+'СЕТ СН'!$F$6-'СЕТ СН'!$F$23</f>
        <v>2147.5393338399995</v>
      </c>
      <c r="E26" s="36">
        <f>SUMIFS(СВЦЭМ!$D$39:$D$758,СВЦЭМ!$A$39:$A$758,$A26,СВЦЭМ!$B$39:$B$758,E$11)+'СЕТ СН'!$F$11+СВЦЭМ!$D$10+'СЕТ СН'!$F$6-'СЕТ СН'!$F$23</f>
        <v>2156.9774238499999</v>
      </c>
      <c r="F26" s="36">
        <f>SUMIFS(СВЦЭМ!$D$39:$D$758,СВЦЭМ!$A$39:$A$758,$A26,СВЦЭМ!$B$39:$B$758,F$11)+'СЕТ СН'!$F$11+СВЦЭМ!$D$10+'СЕТ СН'!$F$6-'СЕТ СН'!$F$23</f>
        <v>2155.9030376599999</v>
      </c>
      <c r="G26" s="36">
        <f>SUMIFS(СВЦЭМ!$D$39:$D$758,СВЦЭМ!$A$39:$A$758,$A26,СВЦЭМ!$B$39:$B$758,G$11)+'СЕТ СН'!$F$11+СВЦЭМ!$D$10+'СЕТ СН'!$F$6-'СЕТ СН'!$F$23</f>
        <v>2061.0752987999999</v>
      </c>
      <c r="H26" s="36">
        <f>SUMIFS(СВЦЭМ!$D$39:$D$758,СВЦЭМ!$A$39:$A$758,$A26,СВЦЭМ!$B$39:$B$758,H$11)+'СЕТ СН'!$F$11+СВЦЭМ!$D$10+'СЕТ СН'!$F$6-'СЕТ СН'!$F$23</f>
        <v>1986.7093431799999</v>
      </c>
      <c r="I26" s="36">
        <f>SUMIFS(СВЦЭМ!$D$39:$D$758,СВЦЭМ!$A$39:$A$758,$A26,СВЦЭМ!$B$39:$B$758,I$11)+'СЕТ СН'!$F$11+СВЦЭМ!$D$10+'СЕТ СН'!$F$6-'СЕТ СН'!$F$23</f>
        <v>1925.18104965</v>
      </c>
      <c r="J26" s="36">
        <f>SUMIFS(СВЦЭМ!$D$39:$D$758,СВЦЭМ!$A$39:$A$758,$A26,СВЦЭМ!$B$39:$B$758,J$11)+'СЕТ СН'!$F$11+СВЦЭМ!$D$10+'СЕТ СН'!$F$6-'СЕТ СН'!$F$23</f>
        <v>1881.5070118199999</v>
      </c>
      <c r="K26" s="36">
        <f>SUMIFS(СВЦЭМ!$D$39:$D$758,СВЦЭМ!$A$39:$A$758,$A26,СВЦЭМ!$B$39:$B$758,K$11)+'СЕТ СН'!$F$11+СВЦЭМ!$D$10+'СЕТ СН'!$F$6-'СЕТ СН'!$F$23</f>
        <v>1876.1880983399999</v>
      </c>
      <c r="L26" s="36">
        <f>SUMIFS(СВЦЭМ!$D$39:$D$758,СВЦЭМ!$A$39:$A$758,$A26,СВЦЭМ!$B$39:$B$758,L$11)+'СЕТ СН'!$F$11+СВЦЭМ!$D$10+'СЕТ СН'!$F$6-'СЕТ СН'!$F$23</f>
        <v>1877.5122798299999</v>
      </c>
      <c r="M26" s="36">
        <f>SUMIFS(СВЦЭМ!$D$39:$D$758,СВЦЭМ!$A$39:$A$758,$A26,СВЦЭМ!$B$39:$B$758,M$11)+'СЕТ СН'!$F$11+СВЦЭМ!$D$10+'СЕТ СН'!$F$6-'СЕТ СН'!$F$23</f>
        <v>1907.2322096299999</v>
      </c>
      <c r="N26" s="36">
        <f>SUMIFS(СВЦЭМ!$D$39:$D$758,СВЦЭМ!$A$39:$A$758,$A26,СВЦЭМ!$B$39:$B$758,N$11)+'СЕТ СН'!$F$11+СВЦЭМ!$D$10+'СЕТ СН'!$F$6-'СЕТ СН'!$F$23</f>
        <v>1912.47241067</v>
      </c>
      <c r="O26" s="36">
        <f>SUMIFS(СВЦЭМ!$D$39:$D$758,СВЦЭМ!$A$39:$A$758,$A26,СВЦЭМ!$B$39:$B$758,O$11)+'СЕТ СН'!$F$11+СВЦЭМ!$D$10+'СЕТ СН'!$F$6-'СЕТ СН'!$F$23</f>
        <v>1934.2775595000001</v>
      </c>
      <c r="P26" s="36">
        <f>SUMIFS(СВЦЭМ!$D$39:$D$758,СВЦЭМ!$A$39:$A$758,$A26,СВЦЭМ!$B$39:$B$758,P$11)+'СЕТ СН'!$F$11+СВЦЭМ!$D$10+'СЕТ СН'!$F$6-'СЕТ СН'!$F$23</f>
        <v>1951.8598203500001</v>
      </c>
      <c r="Q26" s="36">
        <f>SUMIFS(СВЦЭМ!$D$39:$D$758,СВЦЭМ!$A$39:$A$758,$A26,СВЦЭМ!$B$39:$B$758,Q$11)+'СЕТ СН'!$F$11+СВЦЭМ!$D$10+'СЕТ СН'!$F$6-'СЕТ СН'!$F$23</f>
        <v>1964.1337532800001</v>
      </c>
      <c r="R26" s="36">
        <f>SUMIFS(СВЦЭМ!$D$39:$D$758,СВЦЭМ!$A$39:$A$758,$A26,СВЦЭМ!$B$39:$B$758,R$11)+'СЕТ СН'!$F$11+СВЦЭМ!$D$10+'СЕТ СН'!$F$6-'СЕТ СН'!$F$23</f>
        <v>1972.0729012199999</v>
      </c>
      <c r="S26" s="36">
        <f>SUMIFS(СВЦЭМ!$D$39:$D$758,СВЦЭМ!$A$39:$A$758,$A26,СВЦЭМ!$B$39:$B$758,S$11)+'СЕТ СН'!$F$11+СВЦЭМ!$D$10+'СЕТ СН'!$F$6-'СЕТ СН'!$F$23</f>
        <v>1970.0913269099999</v>
      </c>
      <c r="T26" s="36">
        <f>SUMIFS(СВЦЭМ!$D$39:$D$758,СВЦЭМ!$A$39:$A$758,$A26,СВЦЭМ!$B$39:$B$758,T$11)+'СЕТ СН'!$F$11+СВЦЭМ!$D$10+'СЕТ СН'!$F$6-'СЕТ СН'!$F$23</f>
        <v>1936.00366646</v>
      </c>
      <c r="U26" s="36">
        <f>SUMIFS(СВЦЭМ!$D$39:$D$758,СВЦЭМ!$A$39:$A$758,$A26,СВЦЭМ!$B$39:$B$758,U$11)+'СЕТ СН'!$F$11+СВЦЭМ!$D$10+'СЕТ СН'!$F$6-'СЕТ СН'!$F$23</f>
        <v>1910.84553912</v>
      </c>
      <c r="V26" s="36">
        <f>SUMIFS(СВЦЭМ!$D$39:$D$758,СВЦЭМ!$A$39:$A$758,$A26,СВЦЭМ!$B$39:$B$758,V$11)+'СЕТ СН'!$F$11+СВЦЭМ!$D$10+'СЕТ СН'!$F$6-'СЕТ СН'!$F$23</f>
        <v>1887.92978079</v>
      </c>
      <c r="W26" s="36">
        <f>SUMIFS(СВЦЭМ!$D$39:$D$758,СВЦЭМ!$A$39:$A$758,$A26,СВЦЭМ!$B$39:$B$758,W$11)+'СЕТ СН'!$F$11+СВЦЭМ!$D$10+'СЕТ СН'!$F$6-'СЕТ СН'!$F$23</f>
        <v>1879.11957837</v>
      </c>
      <c r="X26" s="36">
        <f>SUMIFS(СВЦЭМ!$D$39:$D$758,СВЦЭМ!$A$39:$A$758,$A26,СВЦЭМ!$B$39:$B$758,X$11)+'СЕТ СН'!$F$11+СВЦЭМ!$D$10+'СЕТ СН'!$F$6-'СЕТ СН'!$F$23</f>
        <v>1889.5662792400001</v>
      </c>
      <c r="Y26" s="36">
        <f>SUMIFS(СВЦЭМ!$D$39:$D$758,СВЦЭМ!$A$39:$A$758,$A26,СВЦЭМ!$B$39:$B$758,Y$11)+'СЕТ СН'!$F$11+СВЦЭМ!$D$10+'СЕТ СН'!$F$6-'СЕТ СН'!$F$23</f>
        <v>1938.17921581</v>
      </c>
    </row>
    <row r="27" spans="1:25" ht="15.75" x14ac:dyDescent="0.2">
      <c r="A27" s="35">
        <f t="shared" si="0"/>
        <v>45398</v>
      </c>
      <c r="B27" s="36">
        <f>SUMIFS(СВЦЭМ!$D$39:$D$758,СВЦЭМ!$A$39:$A$758,$A27,СВЦЭМ!$B$39:$B$758,B$11)+'СЕТ СН'!$F$11+СВЦЭМ!$D$10+'СЕТ СН'!$F$6-'СЕТ СН'!$F$23</f>
        <v>2055.4912339000002</v>
      </c>
      <c r="C27" s="36">
        <f>SUMIFS(СВЦЭМ!$D$39:$D$758,СВЦЭМ!$A$39:$A$758,$A27,СВЦЭМ!$B$39:$B$758,C$11)+'СЕТ СН'!$F$11+СВЦЭМ!$D$10+'СЕТ СН'!$F$6-'СЕТ СН'!$F$23</f>
        <v>2086.2964365000003</v>
      </c>
      <c r="D27" s="36">
        <f>SUMIFS(СВЦЭМ!$D$39:$D$758,СВЦЭМ!$A$39:$A$758,$A27,СВЦЭМ!$B$39:$B$758,D$11)+'СЕТ СН'!$F$11+СВЦЭМ!$D$10+'СЕТ СН'!$F$6-'СЕТ СН'!$F$23</f>
        <v>2133.1408677099998</v>
      </c>
      <c r="E27" s="36">
        <f>SUMIFS(СВЦЭМ!$D$39:$D$758,СВЦЭМ!$A$39:$A$758,$A27,СВЦЭМ!$B$39:$B$758,E$11)+'СЕТ СН'!$F$11+СВЦЭМ!$D$10+'СЕТ СН'!$F$6-'СЕТ СН'!$F$23</f>
        <v>2156.7601217999995</v>
      </c>
      <c r="F27" s="36">
        <f>SUMIFS(СВЦЭМ!$D$39:$D$758,СВЦЭМ!$A$39:$A$758,$A27,СВЦЭМ!$B$39:$B$758,F$11)+'СЕТ СН'!$F$11+СВЦЭМ!$D$10+'СЕТ СН'!$F$6-'СЕТ СН'!$F$23</f>
        <v>2158.3342648499997</v>
      </c>
      <c r="G27" s="36">
        <f>SUMIFS(СВЦЭМ!$D$39:$D$758,СВЦЭМ!$A$39:$A$758,$A27,СВЦЭМ!$B$39:$B$758,G$11)+'СЕТ СН'!$F$11+СВЦЭМ!$D$10+'СЕТ СН'!$F$6-'СЕТ СН'!$F$23</f>
        <v>2129.2332805599995</v>
      </c>
      <c r="H27" s="36">
        <f>SUMIFS(СВЦЭМ!$D$39:$D$758,СВЦЭМ!$A$39:$A$758,$A27,СВЦЭМ!$B$39:$B$758,H$11)+'СЕТ СН'!$F$11+СВЦЭМ!$D$10+'СЕТ СН'!$F$6-'СЕТ СН'!$F$23</f>
        <v>2055.7031880200002</v>
      </c>
      <c r="I27" s="36">
        <f>SUMIFS(СВЦЭМ!$D$39:$D$758,СВЦЭМ!$A$39:$A$758,$A27,СВЦЭМ!$B$39:$B$758,I$11)+'СЕТ СН'!$F$11+СВЦЭМ!$D$10+'СЕТ СН'!$F$6-'СЕТ СН'!$F$23</f>
        <v>1995.64313634</v>
      </c>
      <c r="J27" s="36">
        <f>SUMIFS(СВЦЭМ!$D$39:$D$758,СВЦЭМ!$A$39:$A$758,$A27,СВЦЭМ!$B$39:$B$758,J$11)+'СЕТ СН'!$F$11+СВЦЭМ!$D$10+'СЕТ СН'!$F$6-'СЕТ СН'!$F$23</f>
        <v>1948.47251269</v>
      </c>
      <c r="K27" s="36">
        <f>SUMIFS(СВЦЭМ!$D$39:$D$758,СВЦЭМ!$A$39:$A$758,$A27,СВЦЭМ!$B$39:$B$758,K$11)+'СЕТ СН'!$F$11+СВЦЭМ!$D$10+'СЕТ СН'!$F$6-'СЕТ СН'!$F$23</f>
        <v>1933.88513384</v>
      </c>
      <c r="L27" s="36">
        <f>SUMIFS(СВЦЭМ!$D$39:$D$758,СВЦЭМ!$A$39:$A$758,$A27,СВЦЭМ!$B$39:$B$758,L$11)+'СЕТ СН'!$F$11+СВЦЭМ!$D$10+'СЕТ СН'!$F$6-'СЕТ СН'!$F$23</f>
        <v>1930.9020134499999</v>
      </c>
      <c r="M27" s="36">
        <f>SUMIFS(СВЦЭМ!$D$39:$D$758,СВЦЭМ!$A$39:$A$758,$A27,СВЦЭМ!$B$39:$B$758,M$11)+'СЕТ СН'!$F$11+СВЦЭМ!$D$10+'СЕТ СН'!$F$6-'СЕТ СН'!$F$23</f>
        <v>1945.07226079</v>
      </c>
      <c r="N27" s="36">
        <f>SUMIFS(СВЦЭМ!$D$39:$D$758,СВЦЭМ!$A$39:$A$758,$A27,СВЦЭМ!$B$39:$B$758,N$11)+'СЕТ СН'!$F$11+СВЦЭМ!$D$10+'СЕТ СН'!$F$6-'СЕТ СН'!$F$23</f>
        <v>1949.56354326</v>
      </c>
      <c r="O27" s="36">
        <f>SUMIFS(СВЦЭМ!$D$39:$D$758,СВЦЭМ!$A$39:$A$758,$A27,СВЦЭМ!$B$39:$B$758,O$11)+'СЕТ СН'!$F$11+СВЦЭМ!$D$10+'СЕТ СН'!$F$6-'СЕТ СН'!$F$23</f>
        <v>1956.0787621499999</v>
      </c>
      <c r="P27" s="36">
        <f>SUMIFS(СВЦЭМ!$D$39:$D$758,СВЦЭМ!$A$39:$A$758,$A27,СВЦЭМ!$B$39:$B$758,P$11)+'СЕТ СН'!$F$11+СВЦЭМ!$D$10+'СЕТ СН'!$F$6-'СЕТ СН'!$F$23</f>
        <v>1974.94492216</v>
      </c>
      <c r="Q27" s="36">
        <f>SUMIFS(СВЦЭМ!$D$39:$D$758,СВЦЭМ!$A$39:$A$758,$A27,СВЦЭМ!$B$39:$B$758,Q$11)+'СЕТ СН'!$F$11+СВЦЭМ!$D$10+'СЕТ СН'!$F$6-'СЕТ СН'!$F$23</f>
        <v>1981.0378900599999</v>
      </c>
      <c r="R27" s="36">
        <f>SUMIFS(СВЦЭМ!$D$39:$D$758,СВЦЭМ!$A$39:$A$758,$A27,СВЦЭМ!$B$39:$B$758,R$11)+'СЕТ СН'!$F$11+СВЦЭМ!$D$10+'СЕТ СН'!$F$6-'СЕТ СН'!$F$23</f>
        <v>1996.1531657099999</v>
      </c>
      <c r="S27" s="36">
        <f>SUMIFS(СВЦЭМ!$D$39:$D$758,СВЦЭМ!$A$39:$A$758,$A27,СВЦЭМ!$B$39:$B$758,S$11)+'СЕТ СН'!$F$11+СВЦЭМ!$D$10+'СЕТ СН'!$F$6-'СЕТ СН'!$F$23</f>
        <v>1977.95843949</v>
      </c>
      <c r="T27" s="36">
        <f>SUMIFS(СВЦЭМ!$D$39:$D$758,СВЦЭМ!$A$39:$A$758,$A27,СВЦЭМ!$B$39:$B$758,T$11)+'СЕТ СН'!$F$11+СВЦЭМ!$D$10+'СЕТ СН'!$F$6-'СЕТ СН'!$F$23</f>
        <v>1929.086673</v>
      </c>
      <c r="U27" s="36">
        <f>SUMIFS(СВЦЭМ!$D$39:$D$758,СВЦЭМ!$A$39:$A$758,$A27,СВЦЭМ!$B$39:$B$758,U$11)+'СЕТ СН'!$F$11+СВЦЭМ!$D$10+'СЕТ СН'!$F$6-'СЕТ СН'!$F$23</f>
        <v>1957.6242544300001</v>
      </c>
      <c r="V27" s="36">
        <f>SUMIFS(СВЦЭМ!$D$39:$D$758,СВЦЭМ!$A$39:$A$758,$A27,СВЦЭМ!$B$39:$B$758,V$11)+'СЕТ СН'!$F$11+СВЦЭМ!$D$10+'СЕТ СН'!$F$6-'СЕТ СН'!$F$23</f>
        <v>1924.83293383</v>
      </c>
      <c r="W27" s="36">
        <f>SUMIFS(СВЦЭМ!$D$39:$D$758,СВЦЭМ!$A$39:$A$758,$A27,СВЦЭМ!$B$39:$B$758,W$11)+'СЕТ СН'!$F$11+СВЦЭМ!$D$10+'СЕТ СН'!$F$6-'СЕТ СН'!$F$23</f>
        <v>1907.89021918</v>
      </c>
      <c r="X27" s="36">
        <f>SUMIFS(СВЦЭМ!$D$39:$D$758,СВЦЭМ!$A$39:$A$758,$A27,СВЦЭМ!$B$39:$B$758,X$11)+'СЕТ СН'!$F$11+СВЦЭМ!$D$10+'СЕТ СН'!$F$6-'СЕТ СН'!$F$23</f>
        <v>1909.3575800599999</v>
      </c>
      <c r="Y27" s="36">
        <f>SUMIFS(СВЦЭМ!$D$39:$D$758,СВЦЭМ!$A$39:$A$758,$A27,СВЦЭМ!$B$39:$B$758,Y$11)+'СЕТ СН'!$F$11+СВЦЭМ!$D$10+'СЕТ СН'!$F$6-'СЕТ СН'!$F$23</f>
        <v>1918.7865127299999</v>
      </c>
    </row>
    <row r="28" spans="1:25" ht="15.75" x14ac:dyDescent="0.2">
      <c r="A28" s="35">
        <f t="shared" si="0"/>
        <v>45399</v>
      </c>
      <c r="B28" s="36">
        <f>SUMIFS(СВЦЭМ!$D$39:$D$758,СВЦЭМ!$A$39:$A$758,$A28,СВЦЭМ!$B$39:$B$758,B$11)+'СЕТ СН'!$F$11+СВЦЭМ!$D$10+'СЕТ СН'!$F$6-'СЕТ СН'!$F$23</f>
        <v>1979.0247963699999</v>
      </c>
      <c r="C28" s="36">
        <f>SUMIFS(СВЦЭМ!$D$39:$D$758,СВЦЭМ!$A$39:$A$758,$A28,СВЦЭМ!$B$39:$B$758,C$11)+'СЕТ СН'!$F$11+СВЦЭМ!$D$10+'СЕТ СН'!$F$6-'СЕТ СН'!$F$23</f>
        <v>2028.3576158999999</v>
      </c>
      <c r="D28" s="36">
        <f>SUMIFS(СВЦЭМ!$D$39:$D$758,СВЦЭМ!$A$39:$A$758,$A28,СВЦЭМ!$B$39:$B$758,D$11)+'СЕТ СН'!$F$11+СВЦЭМ!$D$10+'СЕТ СН'!$F$6-'СЕТ СН'!$F$23</f>
        <v>2047.2910338699999</v>
      </c>
      <c r="E28" s="36">
        <f>SUMIFS(СВЦЭМ!$D$39:$D$758,СВЦЭМ!$A$39:$A$758,$A28,СВЦЭМ!$B$39:$B$758,E$11)+'СЕТ СН'!$F$11+СВЦЭМ!$D$10+'СЕТ СН'!$F$6-'СЕТ СН'!$F$23</f>
        <v>2063.40430001</v>
      </c>
      <c r="F28" s="36">
        <f>SUMIFS(СВЦЭМ!$D$39:$D$758,СВЦЭМ!$A$39:$A$758,$A28,СВЦЭМ!$B$39:$B$758,F$11)+'СЕТ СН'!$F$11+СВЦЭМ!$D$10+'СЕТ СН'!$F$6-'СЕТ СН'!$F$23</f>
        <v>2057.8072406900001</v>
      </c>
      <c r="G28" s="36">
        <f>SUMIFS(СВЦЭМ!$D$39:$D$758,СВЦЭМ!$A$39:$A$758,$A28,СВЦЭМ!$B$39:$B$758,G$11)+'СЕТ СН'!$F$11+СВЦЭМ!$D$10+'СЕТ СН'!$F$6-'СЕТ СН'!$F$23</f>
        <v>2033.43442486</v>
      </c>
      <c r="H28" s="36">
        <f>SUMIFS(СВЦЭМ!$D$39:$D$758,СВЦЭМ!$A$39:$A$758,$A28,СВЦЭМ!$B$39:$B$758,H$11)+'СЕТ СН'!$F$11+СВЦЭМ!$D$10+'СЕТ СН'!$F$6-'СЕТ СН'!$F$23</f>
        <v>1966.29933396</v>
      </c>
      <c r="I28" s="36">
        <f>SUMIFS(СВЦЭМ!$D$39:$D$758,СВЦЭМ!$A$39:$A$758,$A28,СВЦЭМ!$B$39:$B$758,I$11)+'СЕТ СН'!$F$11+СВЦЭМ!$D$10+'СЕТ СН'!$F$6-'СЕТ СН'!$F$23</f>
        <v>1902.8149410199999</v>
      </c>
      <c r="J28" s="36">
        <f>SUMIFS(СВЦЭМ!$D$39:$D$758,СВЦЭМ!$A$39:$A$758,$A28,СВЦЭМ!$B$39:$B$758,J$11)+'СЕТ СН'!$F$11+СВЦЭМ!$D$10+'СЕТ СН'!$F$6-'СЕТ СН'!$F$23</f>
        <v>1842.4654471700001</v>
      </c>
      <c r="K28" s="36">
        <f>SUMIFS(СВЦЭМ!$D$39:$D$758,СВЦЭМ!$A$39:$A$758,$A28,СВЦЭМ!$B$39:$B$758,K$11)+'СЕТ СН'!$F$11+СВЦЭМ!$D$10+'СЕТ СН'!$F$6-'СЕТ СН'!$F$23</f>
        <v>1813.91454215</v>
      </c>
      <c r="L28" s="36">
        <f>SUMIFS(СВЦЭМ!$D$39:$D$758,СВЦЭМ!$A$39:$A$758,$A28,СВЦЭМ!$B$39:$B$758,L$11)+'СЕТ СН'!$F$11+СВЦЭМ!$D$10+'СЕТ СН'!$F$6-'СЕТ СН'!$F$23</f>
        <v>1824.8399443599999</v>
      </c>
      <c r="M28" s="36">
        <f>SUMIFS(СВЦЭМ!$D$39:$D$758,СВЦЭМ!$A$39:$A$758,$A28,СВЦЭМ!$B$39:$B$758,M$11)+'СЕТ СН'!$F$11+СВЦЭМ!$D$10+'СЕТ СН'!$F$6-'СЕТ СН'!$F$23</f>
        <v>1838.5197405500001</v>
      </c>
      <c r="N28" s="36">
        <f>SUMIFS(СВЦЭМ!$D$39:$D$758,СВЦЭМ!$A$39:$A$758,$A28,СВЦЭМ!$B$39:$B$758,N$11)+'СЕТ СН'!$F$11+СВЦЭМ!$D$10+'СЕТ СН'!$F$6-'СЕТ СН'!$F$23</f>
        <v>1842.7363284799999</v>
      </c>
      <c r="O28" s="36">
        <f>SUMIFS(СВЦЭМ!$D$39:$D$758,СВЦЭМ!$A$39:$A$758,$A28,СВЦЭМ!$B$39:$B$758,O$11)+'СЕТ СН'!$F$11+СВЦЭМ!$D$10+'СЕТ СН'!$F$6-'СЕТ СН'!$F$23</f>
        <v>1867.3655152700001</v>
      </c>
      <c r="P28" s="36">
        <f>SUMIFS(СВЦЭМ!$D$39:$D$758,СВЦЭМ!$A$39:$A$758,$A28,СВЦЭМ!$B$39:$B$758,P$11)+'СЕТ СН'!$F$11+СВЦЭМ!$D$10+'СЕТ СН'!$F$6-'СЕТ СН'!$F$23</f>
        <v>1866.94187723</v>
      </c>
      <c r="Q28" s="36">
        <f>SUMIFS(СВЦЭМ!$D$39:$D$758,СВЦЭМ!$A$39:$A$758,$A28,СВЦЭМ!$B$39:$B$758,Q$11)+'СЕТ СН'!$F$11+СВЦЭМ!$D$10+'СЕТ СН'!$F$6-'СЕТ СН'!$F$23</f>
        <v>1879.9000845799999</v>
      </c>
      <c r="R28" s="36">
        <f>SUMIFS(СВЦЭМ!$D$39:$D$758,СВЦЭМ!$A$39:$A$758,$A28,СВЦЭМ!$B$39:$B$758,R$11)+'СЕТ СН'!$F$11+СВЦЭМ!$D$10+'СЕТ СН'!$F$6-'СЕТ СН'!$F$23</f>
        <v>1892.1880542500001</v>
      </c>
      <c r="S28" s="36">
        <f>SUMIFS(СВЦЭМ!$D$39:$D$758,СВЦЭМ!$A$39:$A$758,$A28,СВЦЭМ!$B$39:$B$758,S$11)+'СЕТ СН'!$F$11+СВЦЭМ!$D$10+'СЕТ СН'!$F$6-'СЕТ СН'!$F$23</f>
        <v>1881.34684404</v>
      </c>
      <c r="T28" s="36">
        <f>SUMIFS(СВЦЭМ!$D$39:$D$758,СВЦЭМ!$A$39:$A$758,$A28,СВЦЭМ!$B$39:$B$758,T$11)+'СЕТ СН'!$F$11+СВЦЭМ!$D$10+'СЕТ СН'!$F$6-'СЕТ СН'!$F$23</f>
        <v>1859.8605648999999</v>
      </c>
      <c r="U28" s="36">
        <f>SUMIFS(СВЦЭМ!$D$39:$D$758,СВЦЭМ!$A$39:$A$758,$A28,СВЦЭМ!$B$39:$B$758,U$11)+'СЕТ СН'!$F$11+СВЦЭМ!$D$10+'СЕТ СН'!$F$6-'СЕТ СН'!$F$23</f>
        <v>1840.9398076699999</v>
      </c>
      <c r="V28" s="36">
        <f>SUMIFS(СВЦЭМ!$D$39:$D$758,СВЦЭМ!$A$39:$A$758,$A28,СВЦЭМ!$B$39:$B$758,V$11)+'СЕТ СН'!$F$11+СВЦЭМ!$D$10+'СЕТ СН'!$F$6-'СЕТ СН'!$F$23</f>
        <v>1808.0025689399999</v>
      </c>
      <c r="W28" s="36">
        <f>SUMIFS(СВЦЭМ!$D$39:$D$758,СВЦЭМ!$A$39:$A$758,$A28,СВЦЭМ!$B$39:$B$758,W$11)+'СЕТ СН'!$F$11+СВЦЭМ!$D$10+'СЕТ СН'!$F$6-'СЕТ СН'!$F$23</f>
        <v>1795.02903922</v>
      </c>
      <c r="X28" s="36">
        <f>SUMIFS(СВЦЭМ!$D$39:$D$758,СВЦЭМ!$A$39:$A$758,$A28,СВЦЭМ!$B$39:$B$758,X$11)+'СЕТ СН'!$F$11+СВЦЭМ!$D$10+'СЕТ СН'!$F$6-'СЕТ СН'!$F$23</f>
        <v>1843.09491514</v>
      </c>
      <c r="Y28" s="36">
        <f>SUMIFS(СВЦЭМ!$D$39:$D$758,СВЦЭМ!$A$39:$A$758,$A28,СВЦЭМ!$B$39:$B$758,Y$11)+'СЕТ СН'!$F$11+СВЦЭМ!$D$10+'СЕТ СН'!$F$6-'СЕТ СН'!$F$23</f>
        <v>1871.45767254</v>
      </c>
    </row>
    <row r="29" spans="1:25" ht="15.75" x14ac:dyDescent="0.2">
      <c r="A29" s="35">
        <f t="shared" si="0"/>
        <v>45400</v>
      </c>
      <c r="B29" s="36">
        <f>SUMIFS(СВЦЭМ!$D$39:$D$758,СВЦЭМ!$A$39:$A$758,$A29,СВЦЭМ!$B$39:$B$758,B$11)+'СЕТ СН'!$F$11+СВЦЭМ!$D$10+'СЕТ СН'!$F$6-'СЕТ СН'!$F$23</f>
        <v>1998.1300734199999</v>
      </c>
      <c r="C29" s="36">
        <f>SUMIFS(СВЦЭМ!$D$39:$D$758,СВЦЭМ!$A$39:$A$758,$A29,СВЦЭМ!$B$39:$B$758,C$11)+'СЕТ СН'!$F$11+СВЦЭМ!$D$10+'СЕТ СН'!$F$6-'СЕТ СН'!$F$23</f>
        <v>1980.58357333</v>
      </c>
      <c r="D29" s="36">
        <f>SUMIFS(СВЦЭМ!$D$39:$D$758,СВЦЭМ!$A$39:$A$758,$A29,СВЦЭМ!$B$39:$B$758,D$11)+'СЕТ СН'!$F$11+СВЦЭМ!$D$10+'СЕТ СН'!$F$6-'СЕТ СН'!$F$23</f>
        <v>2006.3594821699999</v>
      </c>
      <c r="E29" s="36">
        <f>SUMIFS(СВЦЭМ!$D$39:$D$758,СВЦЭМ!$A$39:$A$758,$A29,СВЦЭМ!$B$39:$B$758,E$11)+'СЕТ СН'!$F$11+СВЦЭМ!$D$10+'СЕТ СН'!$F$6-'СЕТ СН'!$F$23</f>
        <v>2011.2075097899999</v>
      </c>
      <c r="F29" s="36">
        <f>SUMIFS(СВЦЭМ!$D$39:$D$758,СВЦЭМ!$A$39:$A$758,$A29,СВЦЭМ!$B$39:$B$758,F$11)+'СЕТ СН'!$F$11+СВЦЭМ!$D$10+'СЕТ СН'!$F$6-'СЕТ СН'!$F$23</f>
        <v>2008.8565791199999</v>
      </c>
      <c r="G29" s="36">
        <f>SUMIFS(СВЦЭМ!$D$39:$D$758,СВЦЭМ!$A$39:$A$758,$A29,СВЦЭМ!$B$39:$B$758,G$11)+'СЕТ СН'!$F$11+СВЦЭМ!$D$10+'СЕТ СН'!$F$6-'СЕТ СН'!$F$23</f>
        <v>1994.6922870599999</v>
      </c>
      <c r="H29" s="36">
        <f>SUMIFS(СВЦЭМ!$D$39:$D$758,СВЦЭМ!$A$39:$A$758,$A29,СВЦЭМ!$B$39:$B$758,H$11)+'СЕТ СН'!$F$11+СВЦЭМ!$D$10+'СЕТ СН'!$F$6-'СЕТ СН'!$F$23</f>
        <v>1940.9331324699999</v>
      </c>
      <c r="I29" s="36">
        <f>SUMIFS(СВЦЭМ!$D$39:$D$758,СВЦЭМ!$A$39:$A$758,$A29,СВЦЭМ!$B$39:$B$758,I$11)+'СЕТ СН'!$F$11+СВЦЭМ!$D$10+'СЕТ СН'!$F$6-'СЕТ СН'!$F$23</f>
        <v>1865.43210733</v>
      </c>
      <c r="J29" s="36">
        <f>SUMIFS(СВЦЭМ!$D$39:$D$758,СВЦЭМ!$A$39:$A$758,$A29,СВЦЭМ!$B$39:$B$758,J$11)+'СЕТ СН'!$F$11+СВЦЭМ!$D$10+'СЕТ СН'!$F$6-'СЕТ СН'!$F$23</f>
        <v>1823.2478488100001</v>
      </c>
      <c r="K29" s="36">
        <f>SUMIFS(СВЦЭМ!$D$39:$D$758,СВЦЭМ!$A$39:$A$758,$A29,СВЦЭМ!$B$39:$B$758,K$11)+'СЕТ СН'!$F$11+СВЦЭМ!$D$10+'СЕТ СН'!$F$6-'СЕТ СН'!$F$23</f>
        <v>1783.30686934</v>
      </c>
      <c r="L29" s="36">
        <f>SUMIFS(СВЦЭМ!$D$39:$D$758,СВЦЭМ!$A$39:$A$758,$A29,СВЦЭМ!$B$39:$B$758,L$11)+'СЕТ СН'!$F$11+СВЦЭМ!$D$10+'СЕТ СН'!$F$6-'СЕТ СН'!$F$23</f>
        <v>1774.4522806</v>
      </c>
      <c r="M29" s="36">
        <f>SUMIFS(СВЦЭМ!$D$39:$D$758,СВЦЭМ!$A$39:$A$758,$A29,СВЦЭМ!$B$39:$B$758,M$11)+'СЕТ СН'!$F$11+СВЦЭМ!$D$10+'СЕТ СН'!$F$6-'СЕТ СН'!$F$23</f>
        <v>1855.22837867</v>
      </c>
      <c r="N29" s="36">
        <f>SUMIFS(СВЦЭМ!$D$39:$D$758,СВЦЭМ!$A$39:$A$758,$A29,СВЦЭМ!$B$39:$B$758,N$11)+'СЕТ СН'!$F$11+СВЦЭМ!$D$10+'СЕТ СН'!$F$6-'СЕТ СН'!$F$23</f>
        <v>1865.05048401</v>
      </c>
      <c r="O29" s="36">
        <f>SUMIFS(СВЦЭМ!$D$39:$D$758,СВЦЭМ!$A$39:$A$758,$A29,СВЦЭМ!$B$39:$B$758,O$11)+'СЕТ СН'!$F$11+СВЦЭМ!$D$10+'СЕТ СН'!$F$6-'СЕТ СН'!$F$23</f>
        <v>1883.4313055499999</v>
      </c>
      <c r="P29" s="36">
        <f>SUMIFS(СВЦЭМ!$D$39:$D$758,СВЦЭМ!$A$39:$A$758,$A29,СВЦЭМ!$B$39:$B$758,P$11)+'СЕТ СН'!$F$11+СВЦЭМ!$D$10+'СЕТ СН'!$F$6-'СЕТ СН'!$F$23</f>
        <v>1902.25957668</v>
      </c>
      <c r="Q29" s="36">
        <f>SUMIFS(СВЦЭМ!$D$39:$D$758,СВЦЭМ!$A$39:$A$758,$A29,СВЦЭМ!$B$39:$B$758,Q$11)+'СЕТ СН'!$F$11+СВЦЭМ!$D$10+'СЕТ СН'!$F$6-'СЕТ СН'!$F$23</f>
        <v>1919.40832757</v>
      </c>
      <c r="R29" s="36">
        <f>SUMIFS(СВЦЭМ!$D$39:$D$758,СВЦЭМ!$A$39:$A$758,$A29,СВЦЭМ!$B$39:$B$758,R$11)+'СЕТ СН'!$F$11+СВЦЭМ!$D$10+'СЕТ СН'!$F$6-'СЕТ СН'!$F$23</f>
        <v>1919.76627351</v>
      </c>
      <c r="S29" s="36">
        <f>SUMIFS(СВЦЭМ!$D$39:$D$758,СВЦЭМ!$A$39:$A$758,$A29,СВЦЭМ!$B$39:$B$758,S$11)+'СЕТ СН'!$F$11+СВЦЭМ!$D$10+'СЕТ СН'!$F$6-'СЕТ СН'!$F$23</f>
        <v>1908.81196086</v>
      </c>
      <c r="T29" s="36">
        <f>SUMIFS(СВЦЭМ!$D$39:$D$758,СВЦЭМ!$A$39:$A$758,$A29,СВЦЭМ!$B$39:$B$758,T$11)+'СЕТ СН'!$F$11+СВЦЭМ!$D$10+'СЕТ СН'!$F$6-'СЕТ СН'!$F$23</f>
        <v>1873.28902326</v>
      </c>
      <c r="U29" s="36">
        <f>SUMIFS(СВЦЭМ!$D$39:$D$758,СВЦЭМ!$A$39:$A$758,$A29,СВЦЭМ!$B$39:$B$758,U$11)+'СЕТ СН'!$F$11+СВЦЭМ!$D$10+'СЕТ СН'!$F$6-'СЕТ СН'!$F$23</f>
        <v>1875.93966275</v>
      </c>
      <c r="V29" s="36">
        <f>SUMIFS(СВЦЭМ!$D$39:$D$758,СВЦЭМ!$A$39:$A$758,$A29,СВЦЭМ!$B$39:$B$758,V$11)+'СЕТ СН'!$F$11+СВЦЭМ!$D$10+'СЕТ СН'!$F$6-'СЕТ СН'!$F$23</f>
        <v>1837.74957629</v>
      </c>
      <c r="W29" s="36">
        <f>SUMIFS(СВЦЭМ!$D$39:$D$758,СВЦЭМ!$A$39:$A$758,$A29,СВЦЭМ!$B$39:$B$758,W$11)+'СЕТ СН'!$F$11+СВЦЭМ!$D$10+'СЕТ СН'!$F$6-'СЕТ СН'!$F$23</f>
        <v>1808.14059038</v>
      </c>
      <c r="X29" s="36">
        <f>SUMIFS(СВЦЭМ!$D$39:$D$758,СВЦЭМ!$A$39:$A$758,$A29,СВЦЭМ!$B$39:$B$758,X$11)+'СЕТ СН'!$F$11+СВЦЭМ!$D$10+'СЕТ СН'!$F$6-'СЕТ СН'!$F$23</f>
        <v>1862.22926461</v>
      </c>
      <c r="Y29" s="36">
        <f>SUMIFS(СВЦЭМ!$D$39:$D$758,СВЦЭМ!$A$39:$A$758,$A29,СВЦЭМ!$B$39:$B$758,Y$11)+'СЕТ СН'!$F$11+СВЦЭМ!$D$10+'СЕТ СН'!$F$6-'СЕТ СН'!$F$23</f>
        <v>1932.4824240600001</v>
      </c>
    </row>
    <row r="30" spans="1:25" ht="15.75" x14ac:dyDescent="0.2">
      <c r="A30" s="35">
        <f t="shared" si="0"/>
        <v>45401</v>
      </c>
      <c r="B30" s="36">
        <f>SUMIFS(СВЦЭМ!$D$39:$D$758,СВЦЭМ!$A$39:$A$758,$A30,СВЦЭМ!$B$39:$B$758,B$11)+'СЕТ СН'!$F$11+СВЦЭМ!$D$10+'СЕТ СН'!$F$6-'СЕТ СН'!$F$23</f>
        <v>1961.99488053</v>
      </c>
      <c r="C30" s="36">
        <f>SUMIFS(СВЦЭМ!$D$39:$D$758,СВЦЭМ!$A$39:$A$758,$A30,СВЦЭМ!$B$39:$B$758,C$11)+'СЕТ СН'!$F$11+СВЦЭМ!$D$10+'СЕТ СН'!$F$6-'СЕТ СН'!$F$23</f>
        <v>2005.1881218799999</v>
      </c>
      <c r="D30" s="36">
        <f>SUMIFS(СВЦЭМ!$D$39:$D$758,СВЦЭМ!$A$39:$A$758,$A30,СВЦЭМ!$B$39:$B$758,D$11)+'СЕТ СН'!$F$11+СВЦЭМ!$D$10+'СЕТ СН'!$F$6-'СЕТ СН'!$F$23</f>
        <v>2023.1386198099999</v>
      </c>
      <c r="E30" s="36">
        <f>SUMIFS(СВЦЭМ!$D$39:$D$758,СВЦЭМ!$A$39:$A$758,$A30,СВЦЭМ!$B$39:$B$758,E$11)+'СЕТ СН'!$F$11+СВЦЭМ!$D$10+'СЕТ СН'!$F$6-'СЕТ СН'!$F$23</f>
        <v>2033.76590031</v>
      </c>
      <c r="F30" s="36">
        <f>SUMIFS(СВЦЭМ!$D$39:$D$758,СВЦЭМ!$A$39:$A$758,$A30,СВЦЭМ!$B$39:$B$758,F$11)+'СЕТ СН'!$F$11+СВЦЭМ!$D$10+'СЕТ СН'!$F$6-'СЕТ СН'!$F$23</f>
        <v>2006.0432448500001</v>
      </c>
      <c r="G30" s="36">
        <f>SUMIFS(СВЦЭМ!$D$39:$D$758,СВЦЭМ!$A$39:$A$758,$A30,СВЦЭМ!$B$39:$B$758,G$11)+'СЕТ СН'!$F$11+СВЦЭМ!$D$10+'СЕТ СН'!$F$6-'СЕТ СН'!$F$23</f>
        <v>1999.4504494</v>
      </c>
      <c r="H30" s="36">
        <f>SUMIFS(СВЦЭМ!$D$39:$D$758,СВЦЭМ!$A$39:$A$758,$A30,СВЦЭМ!$B$39:$B$758,H$11)+'СЕТ СН'!$F$11+СВЦЭМ!$D$10+'СЕТ СН'!$F$6-'СЕТ СН'!$F$23</f>
        <v>1916.8692715499999</v>
      </c>
      <c r="I30" s="36">
        <f>SUMIFS(СВЦЭМ!$D$39:$D$758,СВЦЭМ!$A$39:$A$758,$A30,СВЦЭМ!$B$39:$B$758,I$11)+'СЕТ СН'!$F$11+СВЦЭМ!$D$10+'СЕТ СН'!$F$6-'СЕТ СН'!$F$23</f>
        <v>1892.42016883</v>
      </c>
      <c r="J30" s="36">
        <f>SUMIFS(СВЦЭМ!$D$39:$D$758,СВЦЭМ!$A$39:$A$758,$A30,СВЦЭМ!$B$39:$B$758,J$11)+'СЕТ СН'!$F$11+СВЦЭМ!$D$10+'СЕТ СН'!$F$6-'СЕТ СН'!$F$23</f>
        <v>1839.5393769</v>
      </c>
      <c r="K30" s="36">
        <f>SUMIFS(СВЦЭМ!$D$39:$D$758,СВЦЭМ!$A$39:$A$758,$A30,СВЦЭМ!$B$39:$B$758,K$11)+'СЕТ СН'!$F$11+СВЦЭМ!$D$10+'СЕТ СН'!$F$6-'СЕТ СН'!$F$23</f>
        <v>1845.8187454500001</v>
      </c>
      <c r="L30" s="36">
        <f>SUMIFS(СВЦЭМ!$D$39:$D$758,СВЦЭМ!$A$39:$A$758,$A30,СВЦЭМ!$B$39:$B$758,L$11)+'СЕТ СН'!$F$11+СВЦЭМ!$D$10+'СЕТ СН'!$F$6-'СЕТ СН'!$F$23</f>
        <v>1833.5351602000001</v>
      </c>
      <c r="M30" s="36">
        <f>SUMIFS(СВЦЭМ!$D$39:$D$758,СВЦЭМ!$A$39:$A$758,$A30,СВЦЭМ!$B$39:$B$758,M$11)+'СЕТ СН'!$F$11+СВЦЭМ!$D$10+'СЕТ СН'!$F$6-'СЕТ СН'!$F$23</f>
        <v>1833.16148499</v>
      </c>
      <c r="N30" s="36">
        <f>SUMIFS(СВЦЭМ!$D$39:$D$758,СВЦЭМ!$A$39:$A$758,$A30,СВЦЭМ!$B$39:$B$758,N$11)+'СЕТ СН'!$F$11+СВЦЭМ!$D$10+'СЕТ СН'!$F$6-'СЕТ СН'!$F$23</f>
        <v>1841.9722490500001</v>
      </c>
      <c r="O30" s="36">
        <f>SUMIFS(СВЦЭМ!$D$39:$D$758,СВЦЭМ!$A$39:$A$758,$A30,СВЦЭМ!$B$39:$B$758,O$11)+'СЕТ СН'!$F$11+СВЦЭМ!$D$10+'СЕТ СН'!$F$6-'СЕТ СН'!$F$23</f>
        <v>1857.6434196299999</v>
      </c>
      <c r="P30" s="36">
        <f>SUMIFS(СВЦЭМ!$D$39:$D$758,СВЦЭМ!$A$39:$A$758,$A30,СВЦЭМ!$B$39:$B$758,P$11)+'СЕТ СН'!$F$11+СВЦЭМ!$D$10+'СЕТ СН'!$F$6-'СЕТ СН'!$F$23</f>
        <v>1871.84253601</v>
      </c>
      <c r="Q30" s="36">
        <f>SUMIFS(СВЦЭМ!$D$39:$D$758,СВЦЭМ!$A$39:$A$758,$A30,СВЦЭМ!$B$39:$B$758,Q$11)+'СЕТ СН'!$F$11+СВЦЭМ!$D$10+'СЕТ СН'!$F$6-'СЕТ СН'!$F$23</f>
        <v>1879.9401000600001</v>
      </c>
      <c r="R30" s="36">
        <f>SUMIFS(СВЦЭМ!$D$39:$D$758,СВЦЭМ!$A$39:$A$758,$A30,СВЦЭМ!$B$39:$B$758,R$11)+'СЕТ СН'!$F$11+СВЦЭМ!$D$10+'СЕТ СН'!$F$6-'СЕТ СН'!$F$23</f>
        <v>1882.20634139</v>
      </c>
      <c r="S30" s="36">
        <f>SUMIFS(СВЦЭМ!$D$39:$D$758,СВЦЭМ!$A$39:$A$758,$A30,СВЦЭМ!$B$39:$B$758,S$11)+'СЕТ СН'!$F$11+СВЦЭМ!$D$10+'СЕТ СН'!$F$6-'СЕТ СН'!$F$23</f>
        <v>1926.1460603099999</v>
      </c>
      <c r="T30" s="36">
        <f>SUMIFS(СВЦЭМ!$D$39:$D$758,СВЦЭМ!$A$39:$A$758,$A30,СВЦЭМ!$B$39:$B$758,T$11)+'СЕТ СН'!$F$11+СВЦЭМ!$D$10+'СЕТ СН'!$F$6-'СЕТ СН'!$F$23</f>
        <v>1902.878029</v>
      </c>
      <c r="U30" s="36">
        <f>SUMIFS(СВЦЭМ!$D$39:$D$758,СВЦЭМ!$A$39:$A$758,$A30,СВЦЭМ!$B$39:$B$758,U$11)+'СЕТ СН'!$F$11+СВЦЭМ!$D$10+'СЕТ СН'!$F$6-'СЕТ СН'!$F$23</f>
        <v>1813.2884024</v>
      </c>
      <c r="V30" s="36">
        <f>SUMIFS(СВЦЭМ!$D$39:$D$758,СВЦЭМ!$A$39:$A$758,$A30,СВЦЭМ!$B$39:$B$758,V$11)+'СЕТ СН'!$F$11+СВЦЭМ!$D$10+'СЕТ СН'!$F$6-'СЕТ СН'!$F$23</f>
        <v>1821.10247349</v>
      </c>
      <c r="W30" s="36">
        <f>SUMIFS(СВЦЭМ!$D$39:$D$758,СВЦЭМ!$A$39:$A$758,$A30,СВЦЭМ!$B$39:$B$758,W$11)+'СЕТ СН'!$F$11+СВЦЭМ!$D$10+'СЕТ СН'!$F$6-'СЕТ СН'!$F$23</f>
        <v>1806.1570455999999</v>
      </c>
      <c r="X30" s="36">
        <f>SUMIFS(СВЦЭМ!$D$39:$D$758,СВЦЭМ!$A$39:$A$758,$A30,СВЦЭМ!$B$39:$B$758,X$11)+'СЕТ СН'!$F$11+СВЦЭМ!$D$10+'СЕТ СН'!$F$6-'СЕТ СН'!$F$23</f>
        <v>1892.1977061800001</v>
      </c>
      <c r="Y30" s="36">
        <f>SUMIFS(СВЦЭМ!$D$39:$D$758,СВЦЭМ!$A$39:$A$758,$A30,СВЦЭМ!$B$39:$B$758,Y$11)+'СЕТ СН'!$F$11+СВЦЭМ!$D$10+'СЕТ СН'!$F$6-'СЕТ СН'!$F$23</f>
        <v>1915.7854521199999</v>
      </c>
    </row>
    <row r="31" spans="1:25" ht="15.75" x14ac:dyDescent="0.2">
      <c r="A31" s="35">
        <f t="shared" si="0"/>
        <v>45402</v>
      </c>
      <c r="B31" s="36">
        <f>SUMIFS(СВЦЭМ!$D$39:$D$758,СВЦЭМ!$A$39:$A$758,$A31,СВЦЭМ!$B$39:$B$758,B$11)+'СЕТ СН'!$F$11+СВЦЭМ!$D$10+'СЕТ СН'!$F$6-'СЕТ СН'!$F$23</f>
        <v>1866.7273483899999</v>
      </c>
      <c r="C31" s="36">
        <f>SUMIFS(СВЦЭМ!$D$39:$D$758,СВЦЭМ!$A$39:$A$758,$A31,СВЦЭМ!$B$39:$B$758,C$11)+'СЕТ СН'!$F$11+СВЦЭМ!$D$10+'СЕТ СН'!$F$6-'СЕТ СН'!$F$23</f>
        <v>1999.5886305899999</v>
      </c>
      <c r="D31" s="36">
        <f>SUMIFS(СВЦЭМ!$D$39:$D$758,СВЦЭМ!$A$39:$A$758,$A31,СВЦЭМ!$B$39:$B$758,D$11)+'СЕТ СН'!$F$11+СВЦЭМ!$D$10+'СЕТ СН'!$F$6-'СЕТ СН'!$F$23</f>
        <v>2119.9805582399999</v>
      </c>
      <c r="E31" s="36">
        <f>SUMIFS(СВЦЭМ!$D$39:$D$758,СВЦЭМ!$A$39:$A$758,$A31,СВЦЭМ!$B$39:$B$758,E$11)+'СЕТ СН'!$F$11+СВЦЭМ!$D$10+'СЕТ СН'!$F$6-'СЕТ СН'!$F$23</f>
        <v>2145.1027902799997</v>
      </c>
      <c r="F31" s="36">
        <f>SUMIFS(СВЦЭМ!$D$39:$D$758,СВЦЭМ!$A$39:$A$758,$A31,СВЦЭМ!$B$39:$B$758,F$11)+'СЕТ СН'!$F$11+СВЦЭМ!$D$10+'СЕТ СН'!$F$6-'СЕТ СН'!$F$23</f>
        <v>2143.7048586999995</v>
      </c>
      <c r="G31" s="36">
        <f>SUMIFS(СВЦЭМ!$D$39:$D$758,СВЦЭМ!$A$39:$A$758,$A31,СВЦЭМ!$B$39:$B$758,G$11)+'СЕТ СН'!$F$11+СВЦЭМ!$D$10+'СЕТ СН'!$F$6-'СЕТ СН'!$F$23</f>
        <v>2137.9500557299998</v>
      </c>
      <c r="H31" s="36">
        <f>SUMIFS(СВЦЭМ!$D$39:$D$758,СВЦЭМ!$A$39:$A$758,$A31,СВЦЭМ!$B$39:$B$758,H$11)+'СЕТ СН'!$F$11+СВЦЭМ!$D$10+'СЕТ СН'!$F$6-'СЕТ СН'!$F$23</f>
        <v>2101.4322388599999</v>
      </c>
      <c r="I31" s="36">
        <f>SUMIFS(СВЦЭМ!$D$39:$D$758,СВЦЭМ!$A$39:$A$758,$A31,СВЦЭМ!$B$39:$B$758,I$11)+'СЕТ СН'!$F$11+СВЦЭМ!$D$10+'СЕТ СН'!$F$6-'СЕТ СН'!$F$23</f>
        <v>2059.6784190399999</v>
      </c>
      <c r="J31" s="36">
        <f>SUMIFS(СВЦЭМ!$D$39:$D$758,СВЦЭМ!$A$39:$A$758,$A31,СВЦЭМ!$B$39:$B$758,J$11)+'СЕТ СН'!$F$11+СВЦЭМ!$D$10+'СЕТ СН'!$F$6-'СЕТ СН'!$F$23</f>
        <v>1949.1588211999999</v>
      </c>
      <c r="K31" s="36">
        <f>SUMIFS(СВЦЭМ!$D$39:$D$758,СВЦЭМ!$A$39:$A$758,$A31,СВЦЭМ!$B$39:$B$758,K$11)+'СЕТ СН'!$F$11+СВЦЭМ!$D$10+'СЕТ СН'!$F$6-'СЕТ СН'!$F$23</f>
        <v>1913.0185063599999</v>
      </c>
      <c r="L31" s="36">
        <f>SUMIFS(СВЦЭМ!$D$39:$D$758,СВЦЭМ!$A$39:$A$758,$A31,СВЦЭМ!$B$39:$B$758,L$11)+'СЕТ СН'!$F$11+СВЦЭМ!$D$10+'СЕТ СН'!$F$6-'СЕТ СН'!$F$23</f>
        <v>1906.16153325</v>
      </c>
      <c r="M31" s="36">
        <f>SUMIFS(СВЦЭМ!$D$39:$D$758,СВЦЭМ!$A$39:$A$758,$A31,СВЦЭМ!$B$39:$B$758,M$11)+'СЕТ СН'!$F$11+СВЦЭМ!$D$10+'СЕТ СН'!$F$6-'СЕТ СН'!$F$23</f>
        <v>1892.4783525999999</v>
      </c>
      <c r="N31" s="36">
        <f>SUMIFS(СВЦЭМ!$D$39:$D$758,СВЦЭМ!$A$39:$A$758,$A31,СВЦЭМ!$B$39:$B$758,N$11)+'СЕТ СН'!$F$11+СВЦЭМ!$D$10+'СЕТ СН'!$F$6-'СЕТ СН'!$F$23</f>
        <v>1872.1161834299999</v>
      </c>
      <c r="O31" s="36">
        <f>SUMIFS(СВЦЭМ!$D$39:$D$758,СВЦЭМ!$A$39:$A$758,$A31,СВЦЭМ!$B$39:$B$758,O$11)+'СЕТ СН'!$F$11+СВЦЭМ!$D$10+'СЕТ СН'!$F$6-'СЕТ СН'!$F$23</f>
        <v>1857.64830998</v>
      </c>
      <c r="P31" s="36">
        <f>SUMIFS(СВЦЭМ!$D$39:$D$758,СВЦЭМ!$A$39:$A$758,$A31,СВЦЭМ!$B$39:$B$758,P$11)+'СЕТ СН'!$F$11+СВЦЭМ!$D$10+'СЕТ СН'!$F$6-'СЕТ СН'!$F$23</f>
        <v>1859.9369504199999</v>
      </c>
      <c r="Q31" s="36">
        <f>SUMIFS(СВЦЭМ!$D$39:$D$758,СВЦЭМ!$A$39:$A$758,$A31,СВЦЭМ!$B$39:$B$758,Q$11)+'СЕТ СН'!$F$11+СВЦЭМ!$D$10+'СЕТ СН'!$F$6-'СЕТ СН'!$F$23</f>
        <v>1872.4501418</v>
      </c>
      <c r="R31" s="36">
        <f>SUMIFS(СВЦЭМ!$D$39:$D$758,СВЦЭМ!$A$39:$A$758,$A31,СВЦЭМ!$B$39:$B$758,R$11)+'СЕТ СН'!$F$11+СВЦЭМ!$D$10+'СЕТ СН'!$F$6-'СЕТ СН'!$F$23</f>
        <v>1952.84652102</v>
      </c>
      <c r="S31" s="36">
        <f>SUMIFS(СВЦЭМ!$D$39:$D$758,СВЦЭМ!$A$39:$A$758,$A31,СВЦЭМ!$B$39:$B$758,S$11)+'СЕТ СН'!$F$11+СВЦЭМ!$D$10+'СЕТ СН'!$F$6-'СЕТ СН'!$F$23</f>
        <v>1927.37116571</v>
      </c>
      <c r="T31" s="36">
        <f>SUMIFS(СВЦЭМ!$D$39:$D$758,СВЦЭМ!$A$39:$A$758,$A31,СВЦЭМ!$B$39:$B$758,T$11)+'СЕТ СН'!$F$11+СВЦЭМ!$D$10+'СЕТ СН'!$F$6-'СЕТ СН'!$F$23</f>
        <v>1901.43509982</v>
      </c>
      <c r="U31" s="36">
        <f>SUMIFS(СВЦЭМ!$D$39:$D$758,СВЦЭМ!$A$39:$A$758,$A31,СВЦЭМ!$B$39:$B$758,U$11)+'СЕТ СН'!$F$11+СВЦЭМ!$D$10+'СЕТ СН'!$F$6-'СЕТ СН'!$F$23</f>
        <v>1898.5437240900001</v>
      </c>
      <c r="V31" s="36">
        <f>SUMIFS(СВЦЭМ!$D$39:$D$758,СВЦЭМ!$A$39:$A$758,$A31,СВЦЭМ!$B$39:$B$758,V$11)+'СЕТ СН'!$F$11+СВЦЭМ!$D$10+'СЕТ СН'!$F$6-'СЕТ СН'!$F$23</f>
        <v>1872.4037184900001</v>
      </c>
      <c r="W31" s="36">
        <f>SUMIFS(СВЦЭМ!$D$39:$D$758,СВЦЭМ!$A$39:$A$758,$A31,СВЦЭМ!$B$39:$B$758,W$11)+'СЕТ СН'!$F$11+СВЦЭМ!$D$10+'СЕТ СН'!$F$6-'СЕТ СН'!$F$23</f>
        <v>1855.02764439</v>
      </c>
      <c r="X31" s="36">
        <f>SUMIFS(СВЦЭМ!$D$39:$D$758,СВЦЭМ!$A$39:$A$758,$A31,СВЦЭМ!$B$39:$B$758,X$11)+'СЕТ СН'!$F$11+СВЦЭМ!$D$10+'СЕТ СН'!$F$6-'СЕТ СН'!$F$23</f>
        <v>1894.5477804899999</v>
      </c>
      <c r="Y31" s="36">
        <f>SUMIFS(СВЦЭМ!$D$39:$D$758,СВЦЭМ!$A$39:$A$758,$A31,СВЦЭМ!$B$39:$B$758,Y$11)+'СЕТ СН'!$F$11+СВЦЭМ!$D$10+'СЕТ СН'!$F$6-'СЕТ СН'!$F$23</f>
        <v>1934.90101721</v>
      </c>
    </row>
    <row r="32" spans="1:25" ht="15.75" x14ac:dyDescent="0.2">
      <c r="A32" s="35">
        <f t="shared" si="0"/>
        <v>45403</v>
      </c>
      <c r="B32" s="36">
        <f>SUMIFS(СВЦЭМ!$D$39:$D$758,СВЦЭМ!$A$39:$A$758,$A32,СВЦЭМ!$B$39:$B$758,B$11)+'СЕТ СН'!$F$11+СВЦЭМ!$D$10+'СЕТ СН'!$F$6-'СЕТ СН'!$F$23</f>
        <v>2017.6926994400001</v>
      </c>
      <c r="C32" s="36">
        <f>SUMIFS(СВЦЭМ!$D$39:$D$758,СВЦЭМ!$A$39:$A$758,$A32,СВЦЭМ!$B$39:$B$758,C$11)+'СЕТ СН'!$F$11+СВЦЭМ!$D$10+'СЕТ СН'!$F$6-'СЕТ СН'!$F$23</f>
        <v>2079.6246560499999</v>
      </c>
      <c r="D32" s="36">
        <f>SUMIFS(СВЦЭМ!$D$39:$D$758,СВЦЭМ!$A$39:$A$758,$A32,СВЦЭМ!$B$39:$B$758,D$11)+'СЕТ СН'!$F$11+СВЦЭМ!$D$10+'СЕТ СН'!$F$6-'СЕТ СН'!$F$23</f>
        <v>2101.3869852799999</v>
      </c>
      <c r="E32" s="36">
        <f>SUMIFS(СВЦЭМ!$D$39:$D$758,СВЦЭМ!$A$39:$A$758,$A32,СВЦЭМ!$B$39:$B$758,E$11)+'СЕТ СН'!$F$11+СВЦЭМ!$D$10+'СЕТ СН'!$F$6-'СЕТ СН'!$F$23</f>
        <v>2111.9987740199999</v>
      </c>
      <c r="F32" s="36">
        <f>SUMIFS(СВЦЭМ!$D$39:$D$758,СВЦЭМ!$A$39:$A$758,$A32,СВЦЭМ!$B$39:$B$758,F$11)+'СЕТ СН'!$F$11+СВЦЭМ!$D$10+'СЕТ СН'!$F$6-'СЕТ СН'!$F$23</f>
        <v>2114.37304279</v>
      </c>
      <c r="G32" s="36">
        <f>SUMIFS(СВЦЭМ!$D$39:$D$758,СВЦЭМ!$A$39:$A$758,$A32,СВЦЭМ!$B$39:$B$758,G$11)+'СЕТ СН'!$F$11+СВЦЭМ!$D$10+'СЕТ СН'!$F$6-'СЕТ СН'!$F$23</f>
        <v>2092.9359598599999</v>
      </c>
      <c r="H32" s="36">
        <f>SUMIFS(СВЦЭМ!$D$39:$D$758,СВЦЭМ!$A$39:$A$758,$A32,СВЦЭМ!$B$39:$B$758,H$11)+'СЕТ СН'!$F$11+СВЦЭМ!$D$10+'СЕТ СН'!$F$6-'СЕТ СН'!$F$23</f>
        <v>2082.8857861400002</v>
      </c>
      <c r="I32" s="36">
        <f>SUMIFS(СВЦЭМ!$D$39:$D$758,СВЦЭМ!$A$39:$A$758,$A32,СВЦЭМ!$B$39:$B$758,I$11)+'СЕТ СН'!$F$11+СВЦЭМ!$D$10+'СЕТ СН'!$F$6-'СЕТ СН'!$F$23</f>
        <v>2057.2750816500002</v>
      </c>
      <c r="J32" s="36">
        <f>SUMIFS(СВЦЭМ!$D$39:$D$758,СВЦЭМ!$A$39:$A$758,$A32,СВЦЭМ!$B$39:$B$758,J$11)+'СЕТ СН'!$F$11+СВЦЭМ!$D$10+'СЕТ СН'!$F$6-'СЕТ СН'!$F$23</f>
        <v>1909.44107949</v>
      </c>
      <c r="K32" s="36">
        <f>SUMIFS(СВЦЭМ!$D$39:$D$758,СВЦЭМ!$A$39:$A$758,$A32,СВЦЭМ!$B$39:$B$758,K$11)+'СЕТ СН'!$F$11+СВЦЭМ!$D$10+'СЕТ СН'!$F$6-'СЕТ СН'!$F$23</f>
        <v>1837.8425749799999</v>
      </c>
      <c r="L32" s="36">
        <f>SUMIFS(СВЦЭМ!$D$39:$D$758,СВЦЭМ!$A$39:$A$758,$A32,СВЦЭМ!$B$39:$B$758,L$11)+'СЕТ СН'!$F$11+СВЦЭМ!$D$10+'СЕТ СН'!$F$6-'СЕТ СН'!$F$23</f>
        <v>1827.07054214</v>
      </c>
      <c r="M32" s="36">
        <f>SUMIFS(СВЦЭМ!$D$39:$D$758,СВЦЭМ!$A$39:$A$758,$A32,СВЦЭМ!$B$39:$B$758,M$11)+'СЕТ СН'!$F$11+СВЦЭМ!$D$10+'СЕТ СН'!$F$6-'СЕТ СН'!$F$23</f>
        <v>1829.3317408</v>
      </c>
      <c r="N32" s="36">
        <f>SUMIFS(СВЦЭМ!$D$39:$D$758,СВЦЭМ!$A$39:$A$758,$A32,СВЦЭМ!$B$39:$B$758,N$11)+'СЕТ СН'!$F$11+СВЦЭМ!$D$10+'СЕТ СН'!$F$6-'СЕТ СН'!$F$23</f>
        <v>1862.46404639</v>
      </c>
      <c r="O32" s="36">
        <f>SUMIFS(СВЦЭМ!$D$39:$D$758,СВЦЭМ!$A$39:$A$758,$A32,СВЦЭМ!$B$39:$B$758,O$11)+'СЕТ СН'!$F$11+СВЦЭМ!$D$10+'СЕТ СН'!$F$6-'СЕТ СН'!$F$23</f>
        <v>1891.1870848900001</v>
      </c>
      <c r="P32" s="36">
        <f>SUMIFS(СВЦЭМ!$D$39:$D$758,СВЦЭМ!$A$39:$A$758,$A32,СВЦЭМ!$B$39:$B$758,P$11)+'СЕТ СН'!$F$11+СВЦЭМ!$D$10+'СЕТ СН'!$F$6-'СЕТ СН'!$F$23</f>
        <v>1930.0504395</v>
      </c>
      <c r="Q32" s="36">
        <f>SUMIFS(СВЦЭМ!$D$39:$D$758,СВЦЭМ!$A$39:$A$758,$A32,СВЦЭМ!$B$39:$B$758,Q$11)+'СЕТ СН'!$F$11+СВЦЭМ!$D$10+'СЕТ СН'!$F$6-'СЕТ СН'!$F$23</f>
        <v>1960.99867027</v>
      </c>
      <c r="R32" s="36">
        <f>SUMIFS(СВЦЭМ!$D$39:$D$758,СВЦЭМ!$A$39:$A$758,$A32,СВЦЭМ!$B$39:$B$758,R$11)+'СЕТ СН'!$F$11+СВЦЭМ!$D$10+'СЕТ СН'!$F$6-'СЕТ СН'!$F$23</f>
        <v>1990.7779216199999</v>
      </c>
      <c r="S32" s="36">
        <f>SUMIFS(СВЦЭМ!$D$39:$D$758,СВЦЭМ!$A$39:$A$758,$A32,СВЦЭМ!$B$39:$B$758,S$11)+'СЕТ СН'!$F$11+СВЦЭМ!$D$10+'СЕТ СН'!$F$6-'СЕТ СН'!$F$23</f>
        <v>1970.81798254</v>
      </c>
      <c r="T32" s="36">
        <f>SUMIFS(СВЦЭМ!$D$39:$D$758,СВЦЭМ!$A$39:$A$758,$A32,СВЦЭМ!$B$39:$B$758,T$11)+'СЕТ СН'!$F$11+СВЦЭМ!$D$10+'СЕТ СН'!$F$6-'СЕТ СН'!$F$23</f>
        <v>1929.7384299600001</v>
      </c>
      <c r="U32" s="36">
        <f>SUMIFS(СВЦЭМ!$D$39:$D$758,СВЦЭМ!$A$39:$A$758,$A32,СВЦЭМ!$B$39:$B$758,U$11)+'СЕТ СН'!$F$11+СВЦЭМ!$D$10+'СЕТ СН'!$F$6-'СЕТ СН'!$F$23</f>
        <v>1913.9731107999999</v>
      </c>
      <c r="V32" s="36">
        <f>SUMIFS(СВЦЭМ!$D$39:$D$758,СВЦЭМ!$A$39:$A$758,$A32,СВЦЭМ!$B$39:$B$758,V$11)+'СЕТ СН'!$F$11+СВЦЭМ!$D$10+'СЕТ СН'!$F$6-'СЕТ СН'!$F$23</f>
        <v>1870.9175191100001</v>
      </c>
      <c r="W32" s="36">
        <f>SUMIFS(СВЦЭМ!$D$39:$D$758,СВЦЭМ!$A$39:$A$758,$A32,СВЦЭМ!$B$39:$B$758,W$11)+'СЕТ СН'!$F$11+СВЦЭМ!$D$10+'СЕТ СН'!$F$6-'СЕТ СН'!$F$23</f>
        <v>1869.2333777900001</v>
      </c>
      <c r="X32" s="36">
        <f>SUMIFS(СВЦЭМ!$D$39:$D$758,СВЦЭМ!$A$39:$A$758,$A32,СВЦЭМ!$B$39:$B$758,X$11)+'СЕТ СН'!$F$11+СВЦЭМ!$D$10+'СЕТ СН'!$F$6-'СЕТ СН'!$F$23</f>
        <v>1937.66158019</v>
      </c>
      <c r="Y32" s="36">
        <f>SUMIFS(СВЦЭМ!$D$39:$D$758,СВЦЭМ!$A$39:$A$758,$A32,СВЦЭМ!$B$39:$B$758,Y$11)+'СЕТ СН'!$F$11+СВЦЭМ!$D$10+'СЕТ СН'!$F$6-'СЕТ СН'!$F$23</f>
        <v>2014.38969817</v>
      </c>
    </row>
    <row r="33" spans="1:27" ht="15.75" x14ac:dyDescent="0.2">
      <c r="A33" s="35">
        <f t="shared" si="0"/>
        <v>45404</v>
      </c>
      <c r="B33" s="36">
        <f>SUMIFS(СВЦЭМ!$D$39:$D$758,СВЦЭМ!$A$39:$A$758,$A33,СВЦЭМ!$B$39:$B$758,B$11)+'СЕТ СН'!$F$11+СВЦЭМ!$D$10+'СЕТ СН'!$F$6-'СЕТ СН'!$F$23</f>
        <v>2101.9241530899999</v>
      </c>
      <c r="C33" s="36">
        <f>SUMIFS(СВЦЭМ!$D$39:$D$758,СВЦЭМ!$A$39:$A$758,$A33,СВЦЭМ!$B$39:$B$758,C$11)+'СЕТ СН'!$F$11+СВЦЭМ!$D$10+'СЕТ СН'!$F$6-'СЕТ СН'!$F$23</f>
        <v>2122.65001308</v>
      </c>
      <c r="D33" s="36">
        <f>SUMIFS(СВЦЭМ!$D$39:$D$758,СВЦЭМ!$A$39:$A$758,$A33,СВЦЭМ!$B$39:$B$758,D$11)+'СЕТ СН'!$F$11+СВЦЭМ!$D$10+'СЕТ СН'!$F$6-'СЕТ СН'!$F$23</f>
        <v>2121.04479803</v>
      </c>
      <c r="E33" s="36">
        <f>SUMIFS(СВЦЭМ!$D$39:$D$758,СВЦЭМ!$A$39:$A$758,$A33,СВЦЭМ!$B$39:$B$758,E$11)+'СЕТ СН'!$F$11+СВЦЭМ!$D$10+'СЕТ СН'!$F$6-'СЕТ СН'!$F$23</f>
        <v>2142.7652470799999</v>
      </c>
      <c r="F33" s="36">
        <f>SUMIFS(СВЦЭМ!$D$39:$D$758,СВЦЭМ!$A$39:$A$758,$A33,СВЦЭМ!$B$39:$B$758,F$11)+'СЕТ СН'!$F$11+СВЦЭМ!$D$10+'СЕТ СН'!$F$6-'СЕТ СН'!$F$23</f>
        <v>2109.2145338600003</v>
      </c>
      <c r="G33" s="36">
        <f>SUMIFS(СВЦЭМ!$D$39:$D$758,СВЦЭМ!$A$39:$A$758,$A33,СВЦЭМ!$B$39:$B$758,G$11)+'СЕТ СН'!$F$11+СВЦЭМ!$D$10+'СЕТ СН'!$F$6-'СЕТ СН'!$F$23</f>
        <v>2083.0529617900002</v>
      </c>
      <c r="H33" s="36">
        <f>SUMIFS(СВЦЭМ!$D$39:$D$758,СВЦЭМ!$A$39:$A$758,$A33,СВЦЭМ!$B$39:$B$758,H$11)+'СЕТ СН'!$F$11+СВЦЭМ!$D$10+'СЕТ СН'!$F$6-'СЕТ СН'!$F$23</f>
        <v>2004.4429141799999</v>
      </c>
      <c r="I33" s="36">
        <f>SUMIFS(СВЦЭМ!$D$39:$D$758,СВЦЭМ!$A$39:$A$758,$A33,СВЦЭМ!$B$39:$B$758,I$11)+'СЕТ СН'!$F$11+СВЦЭМ!$D$10+'СЕТ СН'!$F$6-'СЕТ СН'!$F$23</f>
        <v>1930.40182056</v>
      </c>
      <c r="J33" s="36">
        <f>SUMIFS(СВЦЭМ!$D$39:$D$758,СВЦЭМ!$A$39:$A$758,$A33,СВЦЭМ!$B$39:$B$758,J$11)+'СЕТ СН'!$F$11+СВЦЭМ!$D$10+'СЕТ СН'!$F$6-'СЕТ СН'!$F$23</f>
        <v>1939.4491938900001</v>
      </c>
      <c r="K33" s="36">
        <f>SUMIFS(СВЦЭМ!$D$39:$D$758,СВЦЭМ!$A$39:$A$758,$A33,СВЦЭМ!$B$39:$B$758,K$11)+'СЕТ СН'!$F$11+СВЦЭМ!$D$10+'СЕТ СН'!$F$6-'СЕТ СН'!$F$23</f>
        <v>1903.31011433</v>
      </c>
      <c r="L33" s="36">
        <f>SUMIFS(СВЦЭМ!$D$39:$D$758,СВЦЭМ!$A$39:$A$758,$A33,СВЦЭМ!$B$39:$B$758,L$11)+'СЕТ СН'!$F$11+СВЦЭМ!$D$10+'СЕТ СН'!$F$6-'СЕТ СН'!$F$23</f>
        <v>1887.57372463</v>
      </c>
      <c r="M33" s="36">
        <f>SUMIFS(СВЦЭМ!$D$39:$D$758,СВЦЭМ!$A$39:$A$758,$A33,СВЦЭМ!$B$39:$B$758,M$11)+'СЕТ СН'!$F$11+СВЦЭМ!$D$10+'СЕТ СН'!$F$6-'СЕТ СН'!$F$23</f>
        <v>1910.71129933</v>
      </c>
      <c r="N33" s="36">
        <f>SUMIFS(СВЦЭМ!$D$39:$D$758,СВЦЭМ!$A$39:$A$758,$A33,СВЦЭМ!$B$39:$B$758,N$11)+'СЕТ СН'!$F$11+СВЦЭМ!$D$10+'СЕТ СН'!$F$6-'СЕТ СН'!$F$23</f>
        <v>1910.8202572099999</v>
      </c>
      <c r="O33" s="36">
        <f>SUMIFS(СВЦЭМ!$D$39:$D$758,СВЦЭМ!$A$39:$A$758,$A33,СВЦЭМ!$B$39:$B$758,O$11)+'СЕТ СН'!$F$11+СВЦЭМ!$D$10+'СЕТ СН'!$F$6-'СЕТ СН'!$F$23</f>
        <v>1948.4940688199999</v>
      </c>
      <c r="P33" s="36">
        <f>SUMIFS(СВЦЭМ!$D$39:$D$758,СВЦЭМ!$A$39:$A$758,$A33,СВЦЭМ!$B$39:$B$758,P$11)+'СЕТ СН'!$F$11+СВЦЭМ!$D$10+'СЕТ СН'!$F$6-'СЕТ СН'!$F$23</f>
        <v>1966.0295453900001</v>
      </c>
      <c r="Q33" s="36">
        <f>SUMIFS(СВЦЭМ!$D$39:$D$758,СВЦЭМ!$A$39:$A$758,$A33,СВЦЭМ!$B$39:$B$758,Q$11)+'СЕТ СН'!$F$11+СВЦЭМ!$D$10+'СЕТ СН'!$F$6-'СЕТ СН'!$F$23</f>
        <v>1970.1986850799999</v>
      </c>
      <c r="R33" s="36">
        <f>SUMIFS(СВЦЭМ!$D$39:$D$758,СВЦЭМ!$A$39:$A$758,$A33,СВЦЭМ!$B$39:$B$758,R$11)+'СЕТ СН'!$F$11+СВЦЭМ!$D$10+'СЕТ СН'!$F$6-'СЕТ СН'!$F$23</f>
        <v>1950.19233323</v>
      </c>
      <c r="S33" s="36">
        <f>SUMIFS(СВЦЭМ!$D$39:$D$758,СВЦЭМ!$A$39:$A$758,$A33,СВЦЭМ!$B$39:$B$758,S$11)+'СЕТ СН'!$F$11+СВЦЭМ!$D$10+'СЕТ СН'!$F$6-'СЕТ СН'!$F$23</f>
        <v>1956.4344922</v>
      </c>
      <c r="T33" s="36">
        <f>SUMIFS(СВЦЭМ!$D$39:$D$758,СВЦЭМ!$A$39:$A$758,$A33,СВЦЭМ!$B$39:$B$758,T$11)+'СЕТ СН'!$F$11+СВЦЭМ!$D$10+'СЕТ СН'!$F$6-'СЕТ СН'!$F$23</f>
        <v>1915.8796729599999</v>
      </c>
      <c r="U33" s="36">
        <f>SUMIFS(СВЦЭМ!$D$39:$D$758,СВЦЭМ!$A$39:$A$758,$A33,СВЦЭМ!$B$39:$B$758,U$11)+'СЕТ СН'!$F$11+СВЦЭМ!$D$10+'СЕТ СН'!$F$6-'СЕТ СН'!$F$23</f>
        <v>1877.2457894699999</v>
      </c>
      <c r="V33" s="36">
        <f>SUMIFS(СВЦЭМ!$D$39:$D$758,СВЦЭМ!$A$39:$A$758,$A33,СВЦЭМ!$B$39:$B$758,V$11)+'СЕТ СН'!$F$11+СВЦЭМ!$D$10+'СЕТ СН'!$F$6-'СЕТ СН'!$F$23</f>
        <v>1853.5071579999999</v>
      </c>
      <c r="W33" s="36">
        <f>SUMIFS(СВЦЭМ!$D$39:$D$758,СВЦЭМ!$A$39:$A$758,$A33,СВЦЭМ!$B$39:$B$758,W$11)+'СЕТ СН'!$F$11+СВЦЭМ!$D$10+'СЕТ СН'!$F$6-'СЕТ СН'!$F$23</f>
        <v>1872.43361734</v>
      </c>
      <c r="X33" s="36">
        <f>SUMIFS(СВЦЭМ!$D$39:$D$758,СВЦЭМ!$A$39:$A$758,$A33,СВЦЭМ!$B$39:$B$758,X$11)+'СЕТ СН'!$F$11+СВЦЭМ!$D$10+'СЕТ СН'!$F$6-'СЕТ СН'!$F$23</f>
        <v>1949.52717762</v>
      </c>
      <c r="Y33" s="36">
        <f>SUMIFS(СВЦЭМ!$D$39:$D$758,СВЦЭМ!$A$39:$A$758,$A33,СВЦЭМ!$B$39:$B$758,Y$11)+'СЕТ СН'!$F$11+СВЦЭМ!$D$10+'СЕТ СН'!$F$6-'СЕТ СН'!$F$23</f>
        <v>1986.36688379</v>
      </c>
    </row>
    <row r="34" spans="1:27" ht="15.75" x14ac:dyDescent="0.2">
      <c r="A34" s="35">
        <f t="shared" si="0"/>
        <v>45405</v>
      </c>
      <c r="B34" s="36">
        <f>SUMIFS(СВЦЭМ!$D$39:$D$758,СВЦЭМ!$A$39:$A$758,$A34,СВЦЭМ!$B$39:$B$758,B$11)+'СЕТ СН'!$F$11+СВЦЭМ!$D$10+'СЕТ СН'!$F$6-'СЕТ СН'!$F$23</f>
        <v>1995.0502393699999</v>
      </c>
      <c r="C34" s="36">
        <f>SUMIFS(СВЦЭМ!$D$39:$D$758,СВЦЭМ!$A$39:$A$758,$A34,СВЦЭМ!$B$39:$B$758,C$11)+'СЕТ СН'!$F$11+СВЦЭМ!$D$10+'СЕТ СН'!$F$6-'СЕТ СН'!$F$23</f>
        <v>2066.8155726700002</v>
      </c>
      <c r="D34" s="36">
        <f>SUMIFS(СВЦЭМ!$D$39:$D$758,СВЦЭМ!$A$39:$A$758,$A34,СВЦЭМ!$B$39:$B$758,D$11)+'СЕТ СН'!$F$11+СВЦЭМ!$D$10+'СЕТ СН'!$F$6-'СЕТ СН'!$F$23</f>
        <v>2096.08272807</v>
      </c>
      <c r="E34" s="36">
        <f>SUMIFS(СВЦЭМ!$D$39:$D$758,СВЦЭМ!$A$39:$A$758,$A34,СВЦЭМ!$B$39:$B$758,E$11)+'СЕТ СН'!$F$11+СВЦЭМ!$D$10+'СЕТ СН'!$F$6-'СЕТ СН'!$F$23</f>
        <v>2118.8679838900002</v>
      </c>
      <c r="F34" s="36">
        <f>SUMIFS(СВЦЭМ!$D$39:$D$758,СВЦЭМ!$A$39:$A$758,$A34,СВЦЭМ!$B$39:$B$758,F$11)+'СЕТ СН'!$F$11+СВЦЭМ!$D$10+'СЕТ СН'!$F$6-'СЕТ СН'!$F$23</f>
        <v>2127.9005977399997</v>
      </c>
      <c r="G34" s="36">
        <f>SUMIFS(СВЦЭМ!$D$39:$D$758,СВЦЭМ!$A$39:$A$758,$A34,СВЦЭМ!$B$39:$B$758,G$11)+'СЕТ СН'!$F$11+СВЦЭМ!$D$10+'СЕТ СН'!$F$6-'СЕТ СН'!$F$23</f>
        <v>2103.0747896400003</v>
      </c>
      <c r="H34" s="36">
        <f>SUMIFS(СВЦЭМ!$D$39:$D$758,СВЦЭМ!$A$39:$A$758,$A34,СВЦЭМ!$B$39:$B$758,H$11)+'СЕТ СН'!$F$11+СВЦЭМ!$D$10+'СЕТ СН'!$F$6-'СЕТ СН'!$F$23</f>
        <v>2018.2870764899999</v>
      </c>
      <c r="I34" s="36">
        <f>SUMIFS(СВЦЭМ!$D$39:$D$758,СВЦЭМ!$A$39:$A$758,$A34,СВЦЭМ!$B$39:$B$758,I$11)+'СЕТ СН'!$F$11+СВЦЭМ!$D$10+'СЕТ СН'!$F$6-'СЕТ СН'!$F$23</f>
        <v>1917.2075944999999</v>
      </c>
      <c r="J34" s="36">
        <f>SUMIFS(СВЦЭМ!$D$39:$D$758,СВЦЭМ!$A$39:$A$758,$A34,СВЦЭМ!$B$39:$B$758,J$11)+'СЕТ СН'!$F$11+СВЦЭМ!$D$10+'СЕТ СН'!$F$6-'СЕТ СН'!$F$23</f>
        <v>1844.23792804</v>
      </c>
      <c r="K34" s="36">
        <f>SUMIFS(СВЦЭМ!$D$39:$D$758,СВЦЭМ!$A$39:$A$758,$A34,СВЦЭМ!$B$39:$B$758,K$11)+'СЕТ СН'!$F$11+СВЦЭМ!$D$10+'СЕТ СН'!$F$6-'СЕТ СН'!$F$23</f>
        <v>1828.83865902</v>
      </c>
      <c r="L34" s="36">
        <f>SUMIFS(СВЦЭМ!$D$39:$D$758,СВЦЭМ!$A$39:$A$758,$A34,СВЦЭМ!$B$39:$B$758,L$11)+'СЕТ СН'!$F$11+СВЦЭМ!$D$10+'СЕТ СН'!$F$6-'СЕТ СН'!$F$23</f>
        <v>1815.08929167</v>
      </c>
      <c r="M34" s="36">
        <f>SUMIFS(СВЦЭМ!$D$39:$D$758,СВЦЭМ!$A$39:$A$758,$A34,СВЦЭМ!$B$39:$B$758,M$11)+'СЕТ СН'!$F$11+СВЦЭМ!$D$10+'СЕТ СН'!$F$6-'СЕТ СН'!$F$23</f>
        <v>1806.16462628</v>
      </c>
      <c r="N34" s="36">
        <f>SUMIFS(СВЦЭМ!$D$39:$D$758,СВЦЭМ!$A$39:$A$758,$A34,СВЦЭМ!$B$39:$B$758,N$11)+'СЕТ СН'!$F$11+СВЦЭМ!$D$10+'СЕТ СН'!$F$6-'СЕТ СН'!$F$23</f>
        <v>1799.5759522599999</v>
      </c>
      <c r="O34" s="36">
        <f>SUMIFS(СВЦЭМ!$D$39:$D$758,СВЦЭМ!$A$39:$A$758,$A34,СВЦЭМ!$B$39:$B$758,O$11)+'СЕТ СН'!$F$11+СВЦЭМ!$D$10+'СЕТ СН'!$F$6-'СЕТ СН'!$F$23</f>
        <v>1814.2969717599999</v>
      </c>
      <c r="P34" s="36">
        <f>SUMIFS(СВЦЭМ!$D$39:$D$758,СВЦЭМ!$A$39:$A$758,$A34,СВЦЭМ!$B$39:$B$758,P$11)+'СЕТ СН'!$F$11+СВЦЭМ!$D$10+'СЕТ СН'!$F$6-'СЕТ СН'!$F$23</f>
        <v>1830.23778229</v>
      </c>
      <c r="Q34" s="36">
        <f>SUMIFS(СВЦЭМ!$D$39:$D$758,СВЦЭМ!$A$39:$A$758,$A34,СВЦЭМ!$B$39:$B$758,Q$11)+'СЕТ СН'!$F$11+СВЦЭМ!$D$10+'СЕТ СН'!$F$6-'СЕТ СН'!$F$23</f>
        <v>1855.8941696499999</v>
      </c>
      <c r="R34" s="36">
        <f>SUMIFS(СВЦЭМ!$D$39:$D$758,СВЦЭМ!$A$39:$A$758,$A34,СВЦЭМ!$B$39:$B$758,R$11)+'СЕТ СН'!$F$11+СВЦЭМ!$D$10+'СЕТ СН'!$F$6-'СЕТ СН'!$F$23</f>
        <v>1869.64696938</v>
      </c>
      <c r="S34" s="36">
        <f>SUMIFS(СВЦЭМ!$D$39:$D$758,СВЦЭМ!$A$39:$A$758,$A34,СВЦЭМ!$B$39:$B$758,S$11)+'СЕТ СН'!$F$11+СВЦЭМ!$D$10+'СЕТ СН'!$F$6-'СЕТ СН'!$F$23</f>
        <v>1874.2165389699999</v>
      </c>
      <c r="T34" s="36">
        <f>SUMIFS(СВЦЭМ!$D$39:$D$758,СВЦЭМ!$A$39:$A$758,$A34,СВЦЭМ!$B$39:$B$758,T$11)+'СЕТ СН'!$F$11+СВЦЭМ!$D$10+'СЕТ СН'!$F$6-'СЕТ СН'!$F$23</f>
        <v>1838.7887843399999</v>
      </c>
      <c r="U34" s="36">
        <f>SUMIFS(СВЦЭМ!$D$39:$D$758,СВЦЭМ!$A$39:$A$758,$A34,СВЦЭМ!$B$39:$B$758,U$11)+'СЕТ СН'!$F$11+СВЦЭМ!$D$10+'СЕТ СН'!$F$6-'СЕТ СН'!$F$23</f>
        <v>1872.7395566800001</v>
      </c>
      <c r="V34" s="36">
        <f>SUMIFS(СВЦЭМ!$D$39:$D$758,СВЦЭМ!$A$39:$A$758,$A34,СВЦЭМ!$B$39:$B$758,V$11)+'СЕТ СН'!$F$11+СВЦЭМ!$D$10+'СЕТ СН'!$F$6-'СЕТ СН'!$F$23</f>
        <v>1834.3165197599999</v>
      </c>
      <c r="W34" s="36">
        <f>SUMIFS(СВЦЭМ!$D$39:$D$758,СВЦЭМ!$A$39:$A$758,$A34,СВЦЭМ!$B$39:$B$758,W$11)+'СЕТ СН'!$F$11+СВЦЭМ!$D$10+'СЕТ СН'!$F$6-'СЕТ СН'!$F$23</f>
        <v>1811.54664684</v>
      </c>
      <c r="X34" s="36">
        <f>SUMIFS(СВЦЭМ!$D$39:$D$758,СВЦЭМ!$A$39:$A$758,$A34,СВЦЭМ!$B$39:$B$758,X$11)+'СЕТ СН'!$F$11+СВЦЭМ!$D$10+'СЕТ СН'!$F$6-'СЕТ СН'!$F$23</f>
        <v>1858.8845244300001</v>
      </c>
      <c r="Y34" s="36">
        <f>SUMIFS(СВЦЭМ!$D$39:$D$758,СВЦЭМ!$A$39:$A$758,$A34,СВЦЭМ!$B$39:$B$758,Y$11)+'СЕТ СН'!$F$11+СВЦЭМ!$D$10+'СЕТ СН'!$F$6-'СЕТ СН'!$F$23</f>
        <v>1903.91036672</v>
      </c>
    </row>
    <row r="35" spans="1:27" ht="15.75" x14ac:dyDescent="0.2">
      <c r="A35" s="35">
        <f t="shared" si="0"/>
        <v>45406</v>
      </c>
      <c r="B35" s="36">
        <f>SUMIFS(СВЦЭМ!$D$39:$D$758,СВЦЭМ!$A$39:$A$758,$A35,СВЦЭМ!$B$39:$B$758,B$11)+'СЕТ СН'!$F$11+СВЦЭМ!$D$10+'СЕТ СН'!$F$6-'СЕТ СН'!$F$23</f>
        <v>1974.6774046400001</v>
      </c>
      <c r="C35" s="36">
        <f>SUMIFS(СВЦЭМ!$D$39:$D$758,СВЦЭМ!$A$39:$A$758,$A35,СВЦЭМ!$B$39:$B$758,C$11)+'СЕТ СН'!$F$11+СВЦЭМ!$D$10+'СЕТ СН'!$F$6-'СЕТ СН'!$F$23</f>
        <v>2022.3512773800001</v>
      </c>
      <c r="D35" s="36">
        <f>SUMIFS(СВЦЭМ!$D$39:$D$758,СВЦЭМ!$A$39:$A$758,$A35,СВЦЭМ!$B$39:$B$758,D$11)+'СЕТ СН'!$F$11+СВЦЭМ!$D$10+'СЕТ СН'!$F$6-'СЕТ СН'!$F$23</f>
        <v>2039.7416726700001</v>
      </c>
      <c r="E35" s="36">
        <f>SUMIFS(СВЦЭМ!$D$39:$D$758,СВЦЭМ!$A$39:$A$758,$A35,СВЦЭМ!$B$39:$B$758,E$11)+'СЕТ СН'!$F$11+СВЦЭМ!$D$10+'СЕТ СН'!$F$6-'СЕТ СН'!$F$23</f>
        <v>2050.3638104000001</v>
      </c>
      <c r="F35" s="36">
        <f>SUMIFS(СВЦЭМ!$D$39:$D$758,СВЦЭМ!$A$39:$A$758,$A35,СВЦЭМ!$B$39:$B$758,F$11)+'СЕТ СН'!$F$11+СВЦЭМ!$D$10+'СЕТ СН'!$F$6-'СЕТ СН'!$F$23</f>
        <v>2021.9841688199999</v>
      </c>
      <c r="G35" s="36">
        <f>SUMIFS(СВЦЭМ!$D$39:$D$758,СВЦЭМ!$A$39:$A$758,$A35,СВЦЭМ!$B$39:$B$758,G$11)+'СЕТ СН'!$F$11+СВЦЭМ!$D$10+'СЕТ СН'!$F$6-'СЕТ СН'!$F$23</f>
        <v>1987.68050647</v>
      </c>
      <c r="H35" s="36">
        <f>SUMIFS(СВЦЭМ!$D$39:$D$758,СВЦЭМ!$A$39:$A$758,$A35,СВЦЭМ!$B$39:$B$758,H$11)+'СЕТ СН'!$F$11+СВЦЭМ!$D$10+'СЕТ СН'!$F$6-'СЕТ СН'!$F$23</f>
        <v>1926.4460700499999</v>
      </c>
      <c r="I35" s="36">
        <f>SUMIFS(СВЦЭМ!$D$39:$D$758,СВЦЭМ!$A$39:$A$758,$A35,СВЦЭМ!$B$39:$B$758,I$11)+'СЕТ СН'!$F$11+СВЦЭМ!$D$10+'СЕТ СН'!$F$6-'СЕТ СН'!$F$23</f>
        <v>1883.1708865400001</v>
      </c>
      <c r="J35" s="36">
        <f>SUMIFS(СВЦЭМ!$D$39:$D$758,СВЦЭМ!$A$39:$A$758,$A35,СВЦЭМ!$B$39:$B$758,J$11)+'СЕТ СН'!$F$11+СВЦЭМ!$D$10+'СЕТ СН'!$F$6-'СЕТ СН'!$F$23</f>
        <v>1820.41193817</v>
      </c>
      <c r="K35" s="36">
        <f>SUMIFS(СВЦЭМ!$D$39:$D$758,СВЦЭМ!$A$39:$A$758,$A35,СВЦЭМ!$B$39:$B$758,K$11)+'СЕТ СН'!$F$11+СВЦЭМ!$D$10+'СЕТ СН'!$F$6-'СЕТ СН'!$F$23</f>
        <v>1821.5688654999999</v>
      </c>
      <c r="L35" s="36">
        <f>SUMIFS(СВЦЭМ!$D$39:$D$758,СВЦЭМ!$A$39:$A$758,$A35,СВЦЭМ!$B$39:$B$758,L$11)+'СЕТ СН'!$F$11+СВЦЭМ!$D$10+'СЕТ СН'!$F$6-'СЕТ СН'!$F$23</f>
        <v>1823.7828496</v>
      </c>
      <c r="M35" s="36">
        <f>SUMIFS(СВЦЭМ!$D$39:$D$758,СВЦЭМ!$A$39:$A$758,$A35,СВЦЭМ!$B$39:$B$758,M$11)+'СЕТ СН'!$F$11+СВЦЭМ!$D$10+'СЕТ СН'!$F$6-'СЕТ СН'!$F$23</f>
        <v>1827.7067623200001</v>
      </c>
      <c r="N35" s="36">
        <f>SUMIFS(СВЦЭМ!$D$39:$D$758,СВЦЭМ!$A$39:$A$758,$A35,СВЦЭМ!$B$39:$B$758,N$11)+'СЕТ СН'!$F$11+СВЦЭМ!$D$10+'СЕТ СН'!$F$6-'СЕТ СН'!$F$23</f>
        <v>1824.4759711300001</v>
      </c>
      <c r="O35" s="36">
        <f>SUMIFS(СВЦЭМ!$D$39:$D$758,СВЦЭМ!$A$39:$A$758,$A35,СВЦЭМ!$B$39:$B$758,O$11)+'СЕТ СН'!$F$11+СВЦЭМ!$D$10+'СЕТ СН'!$F$6-'СЕТ СН'!$F$23</f>
        <v>1840.9716856699999</v>
      </c>
      <c r="P35" s="36">
        <f>SUMIFS(СВЦЭМ!$D$39:$D$758,СВЦЭМ!$A$39:$A$758,$A35,СВЦЭМ!$B$39:$B$758,P$11)+'СЕТ СН'!$F$11+СВЦЭМ!$D$10+'СЕТ СН'!$F$6-'СЕТ СН'!$F$23</f>
        <v>1855.5179591799999</v>
      </c>
      <c r="Q35" s="36">
        <f>SUMIFS(СВЦЭМ!$D$39:$D$758,СВЦЭМ!$A$39:$A$758,$A35,СВЦЭМ!$B$39:$B$758,Q$11)+'СЕТ СН'!$F$11+СВЦЭМ!$D$10+'СЕТ СН'!$F$6-'СЕТ СН'!$F$23</f>
        <v>1881.1681014599999</v>
      </c>
      <c r="R35" s="36">
        <f>SUMIFS(СВЦЭМ!$D$39:$D$758,СВЦЭМ!$A$39:$A$758,$A35,СВЦЭМ!$B$39:$B$758,R$11)+'СЕТ СН'!$F$11+СВЦЭМ!$D$10+'СЕТ СН'!$F$6-'СЕТ СН'!$F$23</f>
        <v>1869.2415117400001</v>
      </c>
      <c r="S35" s="36">
        <f>SUMIFS(СВЦЭМ!$D$39:$D$758,СВЦЭМ!$A$39:$A$758,$A35,СВЦЭМ!$B$39:$B$758,S$11)+'СЕТ СН'!$F$11+СВЦЭМ!$D$10+'СЕТ СН'!$F$6-'СЕТ СН'!$F$23</f>
        <v>1835.0663812499999</v>
      </c>
      <c r="T35" s="36">
        <f>SUMIFS(СВЦЭМ!$D$39:$D$758,СВЦЭМ!$A$39:$A$758,$A35,СВЦЭМ!$B$39:$B$758,T$11)+'СЕТ СН'!$F$11+СВЦЭМ!$D$10+'СЕТ СН'!$F$6-'СЕТ СН'!$F$23</f>
        <v>1813.8182202400001</v>
      </c>
      <c r="U35" s="36">
        <f>SUMIFS(СВЦЭМ!$D$39:$D$758,СВЦЭМ!$A$39:$A$758,$A35,СВЦЭМ!$B$39:$B$758,U$11)+'СЕТ СН'!$F$11+СВЦЭМ!$D$10+'СЕТ СН'!$F$6-'СЕТ СН'!$F$23</f>
        <v>1773.77588365</v>
      </c>
      <c r="V35" s="36">
        <f>SUMIFS(СВЦЭМ!$D$39:$D$758,СВЦЭМ!$A$39:$A$758,$A35,СВЦЭМ!$B$39:$B$758,V$11)+'СЕТ СН'!$F$11+СВЦЭМ!$D$10+'СЕТ СН'!$F$6-'СЕТ СН'!$F$23</f>
        <v>1750.40065433</v>
      </c>
      <c r="W35" s="36">
        <f>SUMIFS(СВЦЭМ!$D$39:$D$758,СВЦЭМ!$A$39:$A$758,$A35,СВЦЭМ!$B$39:$B$758,W$11)+'СЕТ СН'!$F$11+СВЦЭМ!$D$10+'СЕТ СН'!$F$6-'СЕТ СН'!$F$23</f>
        <v>1768.4197757899999</v>
      </c>
      <c r="X35" s="36">
        <f>SUMIFS(СВЦЭМ!$D$39:$D$758,СВЦЭМ!$A$39:$A$758,$A35,СВЦЭМ!$B$39:$B$758,X$11)+'СЕТ СН'!$F$11+СВЦЭМ!$D$10+'СЕТ СН'!$F$6-'СЕТ СН'!$F$23</f>
        <v>1836.2139748899999</v>
      </c>
      <c r="Y35" s="36">
        <f>SUMIFS(СВЦЭМ!$D$39:$D$758,СВЦЭМ!$A$39:$A$758,$A35,СВЦЭМ!$B$39:$B$758,Y$11)+'СЕТ СН'!$F$11+СВЦЭМ!$D$10+'СЕТ СН'!$F$6-'СЕТ СН'!$F$23</f>
        <v>1873.8943581599999</v>
      </c>
    </row>
    <row r="36" spans="1:27" ht="15.75" x14ac:dyDescent="0.2">
      <c r="A36" s="35">
        <f t="shared" si="0"/>
        <v>45407</v>
      </c>
      <c r="B36" s="36">
        <f>SUMIFS(СВЦЭМ!$D$39:$D$758,СВЦЭМ!$A$39:$A$758,$A36,СВЦЭМ!$B$39:$B$758,B$11)+'СЕТ СН'!$F$11+СВЦЭМ!$D$10+'СЕТ СН'!$F$6-'СЕТ СН'!$F$23</f>
        <v>1929.8507685499999</v>
      </c>
      <c r="C36" s="36">
        <f>SUMIFS(СВЦЭМ!$D$39:$D$758,СВЦЭМ!$A$39:$A$758,$A36,СВЦЭМ!$B$39:$B$758,C$11)+'СЕТ СН'!$F$11+СВЦЭМ!$D$10+'СЕТ СН'!$F$6-'СЕТ СН'!$F$23</f>
        <v>1996.4286553899999</v>
      </c>
      <c r="D36" s="36">
        <f>SUMIFS(СВЦЭМ!$D$39:$D$758,СВЦЭМ!$A$39:$A$758,$A36,СВЦЭМ!$B$39:$B$758,D$11)+'СЕТ СН'!$F$11+СВЦЭМ!$D$10+'СЕТ СН'!$F$6-'СЕТ СН'!$F$23</f>
        <v>2067.5154258400003</v>
      </c>
      <c r="E36" s="36">
        <f>SUMIFS(СВЦЭМ!$D$39:$D$758,СВЦЭМ!$A$39:$A$758,$A36,СВЦЭМ!$B$39:$B$758,E$11)+'СЕТ СН'!$F$11+СВЦЭМ!$D$10+'СЕТ СН'!$F$6-'СЕТ СН'!$F$23</f>
        <v>2075.13045014</v>
      </c>
      <c r="F36" s="36">
        <f>SUMIFS(СВЦЭМ!$D$39:$D$758,СВЦЭМ!$A$39:$A$758,$A36,СВЦЭМ!$B$39:$B$758,F$11)+'СЕТ СН'!$F$11+СВЦЭМ!$D$10+'СЕТ СН'!$F$6-'СЕТ СН'!$F$23</f>
        <v>2071.5302368900002</v>
      </c>
      <c r="G36" s="36">
        <f>SUMIFS(СВЦЭМ!$D$39:$D$758,СВЦЭМ!$A$39:$A$758,$A36,СВЦЭМ!$B$39:$B$758,G$11)+'СЕТ СН'!$F$11+СВЦЭМ!$D$10+'СЕТ СН'!$F$6-'СЕТ СН'!$F$23</f>
        <v>2071.7691268900003</v>
      </c>
      <c r="H36" s="36">
        <f>SUMIFS(СВЦЭМ!$D$39:$D$758,СВЦЭМ!$A$39:$A$758,$A36,СВЦЭМ!$B$39:$B$758,H$11)+'СЕТ СН'!$F$11+СВЦЭМ!$D$10+'СЕТ СН'!$F$6-'СЕТ СН'!$F$23</f>
        <v>1940.4930560799999</v>
      </c>
      <c r="I36" s="36">
        <f>SUMIFS(СВЦЭМ!$D$39:$D$758,СВЦЭМ!$A$39:$A$758,$A36,СВЦЭМ!$B$39:$B$758,I$11)+'СЕТ СН'!$F$11+СВЦЭМ!$D$10+'СЕТ СН'!$F$6-'СЕТ СН'!$F$23</f>
        <v>1920.92198925</v>
      </c>
      <c r="J36" s="36">
        <f>SUMIFS(СВЦЭМ!$D$39:$D$758,СВЦЭМ!$A$39:$A$758,$A36,СВЦЭМ!$B$39:$B$758,J$11)+'СЕТ СН'!$F$11+СВЦЭМ!$D$10+'СЕТ СН'!$F$6-'СЕТ СН'!$F$23</f>
        <v>1890.54457168</v>
      </c>
      <c r="K36" s="36">
        <f>SUMIFS(СВЦЭМ!$D$39:$D$758,СВЦЭМ!$A$39:$A$758,$A36,СВЦЭМ!$B$39:$B$758,K$11)+'СЕТ СН'!$F$11+СВЦЭМ!$D$10+'СЕТ СН'!$F$6-'СЕТ СН'!$F$23</f>
        <v>1894.64495407</v>
      </c>
      <c r="L36" s="36">
        <f>SUMIFS(СВЦЭМ!$D$39:$D$758,СВЦЭМ!$A$39:$A$758,$A36,СВЦЭМ!$B$39:$B$758,L$11)+'СЕТ СН'!$F$11+СВЦЭМ!$D$10+'СЕТ СН'!$F$6-'СЕТ СН'!$F$23</f>
        <v>1901.02811741</v>
      </c>
      <c r="M36" s="36">
        <f>SUMIFS(СВЦЭМ!$D$39:$D$758,СВЦЭМ!$A$39:$A$758,$A36,СВЦЭМ!$B$39:$B$758,M$11)+'СЕТ СН'!$F$11+СВЦЭМ!$D$10+'СЕТ СН'!$F$6-'СЕТ СН'!$F$23</f>
        <v>1897.9161053600001</v>
      </c>
      <c r="N36" s="36">
        <f>SUMIFS(СВЦЭМ!$D$39:$D$758,СВЦЭМ!$A$39:$A$758,$A36,СВЦЭМ!$B$39:$B$758,N$11)+'СЕТ СН'!$F$11+СВЦЭМ!$D$10+'СЕТ СН'!$F$6-'СЕТ СН'!$F$23</f>
        <v>1887.38984495</v>
      </c>
      <c r="O36" s="36">
        <f>SUMIFS(СВЦЭМ!$D$39:$D$758,СВЦЭМ!$A$39:$A$758,$A36,СВЦЭМ!$B$39:$B$758,O$11)+'СЕТ СН'!$F$11+СВЦЭМ!$D$10+'СЕТ СН'!$F$6-'СЕТ СН'!$F$23</f>
        <v>1930.1756253900001</v>
      </c>
      <c r="P36" s="36">
        <f>SUMIFS(СВЦЭМ!$D$39:$D$758,СВЦЭМ!$A$39:$A$758,$A36,СВЦЭМ!$B$39:$B$758,P$11)+'СЕТ СН'!$F$11+СВЦЭМ!$D$10+'СЕТ СН'!$F$6-'СЕТ СН'!$F$23</f>
        <v>1941.3286982100001</v>
      </c>
      <c r="Q36" s="36">
        <f>SUMIFS(СВЦЭМ!$D$39:$D$758,СВЦЭМ!$A$39:$A$758,$A36,СВЦЭМ!$B$39:$B$758,Q$11)+'СЕТ СН'!$F$11+СВЦЭМ!$D$10+'СЕТ СН'!$F$6-'СЕТ СН'!$F$23</f>
        <v>1957.8537014199999</v>
      </c>
      <c r="R36" s="36">
        <f>SUMIFS(СВЦЭМ!$D$39:$D$758,СВЦЭМ!$A$39:$A$758,$A36,СВЦЭМ!$B$39:$B$758,R$11)+'СЕТ СН'!$F$11+СВЦЭМ!$D$10+'СЕТ СН'!$F$6-'СЕТ СН'!$F$23</f>
        <v>1955.6601121799999</v>
      </c>
      <c r="S36" s="36">
        <f>SUMIFS(СВЦЭМ!$D$39:$D$758,СВЦЭМ!$A$39:$A$758,$A36,СВЦЭМ!$B$39:$B$758,S$11)+'СЕТ СН'!$F$11+СВЦЭМ!$D$10+'СЕТ СН'!$F$6-'СЕТ СН'!$F$23</f>
        <v>1941.82662508</v>
      </c>
      <c r="T36" s="36">
        <f>SUMIFS(СВЦЭМ!$D$39:$D$758,СВЦЭМ!$A$39:$A$758,$A36,СВЦЭМ!$B$39:$B$758,T$11)+'СЕТ СН'!$F$11+СВЦЭМ!$D$10+'СЕТ СН'!$F$6-'СЕТ СН'!$F$23</f>
        <v>1881.17668228</v>
      </c>
      <c r="U36" s="36">
        <f>SUMIFS(СВЦЭМ!$D$39:$D$758,СВЦЭМ!$A$39:$A$758,$A36,СВЦЭМ!$B$39:$B$758,U$11)+'СЕТ СН'!$F$11+СВЦЭМ!$D$10+'СЕТ СН'!$F$6-'СЕТ СН'!$F$23</f>
        <v>1840.4494365</v>
      </c>
      <c r="V36" s="36">
        <f>SUMIFS(СВЦЭМ!$D$39:$D$758,СВЦЭМ!$A$39:$A$758,$A36,СВЦЭМ!$B$39:$B$758,V$11)+'СЕТ СН'!$F$11+СВЦЭМ!$D$10+'СЕТ СН'!$F$6-'СЕТ СН'!$F$23</f>
        <v>1824.25626117</v>
      </c>
      <c r="W36" s="36">
        <f>SUMIFS(СВЦЭМ!$D$39:$D$758,СВЦЭМ!$A$39:$A$758,$A36,СВЦЭМ!$B$39:$B$758,W$11)+'СЕТ СН'!$F$11+СВЦЭМ!$D$10+'СЕТ СН'!$F$6-'СЕТ СН'!$F$23</f>
        <v>1849.11697374</v>
      </c>
      <c r="X36" s="36">
        <f>SUMIFS(СВЦЭМ!$D$39:$D$758,СВЦЭМ!$A$39:$A$758,$A36,СВЦЭМ!$B$39:$B$758,X$11)+'СЕТ СН'!$F$11+СВЦЭМ!$D$10+'СЕТ СН'!$F$6-'СЕТ СН'!$F$23</f>
        <v>1903.8376495800001</v>
      </c>
      <c r="Y36" s="36">
        <f>SUMIFS(СВЦЭМ!$D$39:$D$758,СВЦЭМ!$A$39:$A$758,$A36,СВЦЭМ!$B$39:$B$758,Y$11)+'СЕТ СН'!$F$11+СВЦЭМ!$D$10+'СЕТ СН'!$F$6-'СЕТ СН'!$F$23</f>
        <v>1940.6511620399999</v>
      </c>
    </row>
    <row r="37" spans="1:27" ht="15.75" x14ac:dyDescent="0.2">
      <c r="A37" s="35">
        <f t="shared" si="0"/>
        <v>45408</v>
      </c>
      <c r="B37" s="36">
        <f>SUMIFS(СВЦЭМ!$D$39:$D$758,СВЦЭМ!$A$39:$A$758,$A37,СВЦЭМ!$B$39:$B$758,B$11)+'СЕТ СН'!$F$11+СВЦЭМ!$D$10+'СЕТ СН'!$F$6-'СЕТ СН'!$F$23</f>
        <v>1959.239208</v>
      </c>
      <c r="C37" s="36">
        <f>SUMIFS(СВЦЭМ!$D$39:$D$758,СВЦЭМ!$A$39:$A$758,$A37,СВЦЭМ!$B$39:$B$758,C$11)+'СЕТ СН'!$F$11+СВЦЭМ!$D$10+'СЕТ СН'!$F$6-'СЕТ СН'!$F$23</f>
        <v>2019.43654427</v>
      </c>
      <c r="D37" s="36">
        <f>SUMIFS(СВЦЭМ!$D$39:$D$758,СВЦЭМ!$A$39:$A$758,$A37,СВЦЭМ!$B$39:$B$758,D$11)+'СЕТ СН'!$F$11+СВЦЭМ!$D$10+'СЕТ СН'!$F$6-'СЕТ СН'!$F$23</f>
        <v>2078.6432656900001</v>
      </c>
      <c r="E37" s="36">
        <f>SUMIFS(СВЦЭМ!$D$39:$D$758,СВЦЭМ!$A$39:$A$758,$A37,СВЦЭМ!$B$39:$B$758,E$11)+'СЕТ СН'!$F$11+СВЦЭМ!$D$10+'СЕТ СН'!$F$6-'СЕТ СН'!$F$23</f>
        <v>2097.5554475900003</v>
      </c>
      <c r="F37" s="36">
        <f>SUMIFS(СВЦЭМ!$D$39:$D$758,СВЦЭМ!$A$39:$A$758,$A37,СВЦЭМ!$B$39:$B$758,F$11)+'СЕТ СН'!$F$11+СВЦЭМ!$D$10+'СЕТ СН'!$F$6-'СЕТ СН'!$F$23</f>
        <v>2092.35184157</v>
      </c>
      <c r="G37" s="36">
        <f>SUMIFS(СВЦЭМ!$D$39:$D$758,СВЦЭМ!$A$39:$A$758,$A37,СВЦЭМ!$B$39:$B$758,G$11)+'СЕТ СН'!$F$11+СВЦЭМ!$D$10+'СЕТ СН'!$F$6-'СЕТ СН'!$F$23</f>
        <v>2069.8966097000002</v>
      </c>
      <c r="H37" s="36">
        <f>SUMIFS(СВЦЭМ!$D$39:$D$758,СВЦЭМ!$A$39:$A$758,$A37,СВЦЭМ!$B$39:$B$758,H$11)+'СЕТ СН'!$F$11+СВЦЭМ!$D$10+'СЕТ СН'!$F$6-'СЕТ СН'!$F$23</f>
        <v>2003.28826381</v>
      </c>
      <c r="I37" s="36">
        <f>SUMIFS(СВЦЭМ!$D$39:$D$758,СВЦЭМ!$A$39:$A$758,$A37,СВЦЭМ!$B$39:$B$758,I$11)+'СЕТ СН'!$F$11+СВЦЭМ!$D$10+'СЕТ СН'!$F$6-'СЕТ СН'!$F$23</f>
        <v>1935.7192803</v>
      </c>
      <c r="J37" s="36">
        <f>SUMIFS(СВЦЭМ!$D$39:$D$758,СВЦЭМ!$A$39:$A$758,$A37,СВЦЭМ!$B$39:$B$758,J$11)+'СЕТ СН'!$F$11+СВЦЭМ!$D$10+'СЕТ СН'!$F$6-'СЕТ СН'!$F$23</f>
        <v>1892.3374726699999</v>
      </c>
      <c r="K37" s="36">
        <f>SUMIFS(СВЦЭМ!$D$39:$D$758,СВЦЭМ!$A$39:$A$758,$A37,СВЦЭМ!$B$39:$B$758,K$11)+'СЕТ СН'!$F$11+СВЦЭМ!$D$10+'СЕТ СН'!$F$6-'СЕТ СН'!$F$23</f>
        <v>1883.21947596</v>
      </c>
      <c r="L37" s="36">
        <f>SUMIFS(СВЦЭМ!$D$39:$D$758,СВЦЭМ!$A$39:$A$758,$A37,СВЦЭМ!$B$39:$B$758,L$11)+'СЕТ СН'!$F$11+СВЦЭМ!$D$10+'СЕТ СН'!$F$6-'СЕТ СН'!$F$23</f>
        <v>1864.7082822299999</v>
      </c>
      <c r="M37" s="36">
        <f>SUMIFS(СВЦЭМ!$D$39:$D$758,СВЦЭМ!$A$39:$A$758,$A37,СВЦЭМ!$B$39:$B$758,M$11)+'СЕТ СН'!$F$11+СВЦЭМ!$D$10+'СЕТ СН'!$F$6-'СЕТ СН'!$F$23</f>
        <v>1871.5451976300001</v>
      </c>
      <c r="N37" s="36">
        <f>SUMIFS(СВЦЭМ!$D$39:$D$758,СВЦЭМ!$A$39:$A$758,$A37,СВЦЭМ!$B$39:$B$758,N$11)+'СЕТ СН'!$F$11+СВЦЭМ!$D$10+'СЕТ СН'!$F$6-'СЕТ СН'!$F$23</f>
        <v>1873.54359058</v>
      </c>
      <c r="O37" s="36">
        <f>SUMIFS(СВЦЭМ!$D$39:$D$758,СВЦЭМ!$A$39:$A$758,$A37,СВЦЭМ!$B$39:$B$758,O$11)+'СЕТ СН'!$F$11+СВЦЭМ!$D$10+'СЕТ СН'!$F$6-'СЕТ СН'!$F$23</f>
        <v>1878.8191885799999</v>
      </c>
      <c r="P37" s="36">
        <f>SUMIFS(СВЦЭМ!$D$39:$D$758,СВЦЭМ!$A$39:$A$758,$A37,СВЦЭМ!$B$39:$B$758,P$11)+'СЕТ СН'!$F$11+СВЦЭМ!$D$10+'СЕТ СН'!$F$6-'СЕТ СН'!$F$23</f>
        <v>1849.19338748</v>
      </c>
      <c r="Q37" s="36">
        <f>SUMIFS(СВЦЭМ!$D$39:$D$758,СВЦЭМ!$A$39:$A$758,$A37,СВЦЭМ!$B$39:$B$758,Q$11)+'СЕТ СН'!$F$11+СВЦЭМ!$D$10+'СЕТ СН'!$F$6-'СЕТ СН'!$F$23</f>
        <v>1867.1862917000001</v>
      </c>
      <c r="R37" s="36">
        <f>SUMIFS(СВЦЭМ!$D$39:$D$758,СВЦЭМ!$A$39:$A$758,$A37,СВЦЭМ!$B$39:$B$758,R$11)+'СЕТ СН'!$F$11+СВЦЭМ!$D$10+'СЕТ СН'!$F$6-'СЕТ СН'!$F$23</f>
        <v>1901.01702765</v>
      </c>
      <c r="S37" s="36">
        <f>SUMIFS(СВЦЭМ!$D$39:$D$758,СВЦЭМ!$A$39:$A$758,$A37,СВЦЭМ!$B$39:$B$758,S$11)+'СЕТ СН'!$F$11+СВЦЭМ!$D$10+'СЕТ СН'!$F$6-'СЕТ СН'!$F$23</f>
        <v>1905.93840286</v>
      </c>
      <c r="T37" s="36">
        <f>SUMIFS(СВЦЭМ!$D$39:$D$758,СВЦЭМ!$A$39:$A$758,$A37,СВЦЭМ!$B$39:$B$758,T$11)+'СЕТ СН'!$F$11+СВЦЭМ!$D$10+'СЕТ СН'!$F$6-'СЕТ СН'!$F$23</f>
        <v>1876.54459318</v>
      </c>
      <c r="U37" s="36">
        <f>SUMIFS(СВЦЭМ!$D$39:$D$758,СВЦЭМ!$A$39:$A$758,$A37,СВЦЭМ!$B$39:$B$758,U$11)+'СЕТ СН'!$F$11+СВЦЭМ!$D$10+'СЕТ СН'!$F$6-'СЕТ СН'!$F$23</f>
        <v>1865.3585111099999</v>
      </c>
      <c r="V37" s="36">
        <f>SUMIFS(СВЦЭМ!$D$39:$D$758,СВЦЭМ!$A$39:$A$758,$A37,СВЦЭМ!$B$39:$B$758,V$11)+'СЕТ СН'!$F$11+СВЦЭМ!$D$10+'СЕТ СН'!$F$6-'СЕТ СН'!$F$23</f>
        <v>1841.65481303</v>
      </c>
      <c r="W37" s="36">
        <f>SUMIFS(СВЦЭМ!$D$39:$D$758,СВЦЭМ!$A$39:$A$758,$A37,СВЦЭМ!$B$39:$B$758,W$11)+'СЕТ СН'!$F$11+СВЦЭМ!$D$10+'СЕТ СН'!$F$6-'СЕТ СН'!$F$23</f>
        <v>1831.4051659699999</v>
      </c>
      <c r="X37" s="36">
        <f>SUMIFS(СВЦЭМ!$D$39:$D$758,СВЦЭМ!$A$39:$A$758,$A37,СВЦЭМ!$B$39:$B$758,X$11)+'СЕТ СН'!$F$11+СВЦЭМ!$D$10+'СЕТ СН'!$F$6-'СЕТ СН'!$F$23</f>
        <v>1839.64208194</v>
      </c>
      <c r="Y37" s="36">
        <f>SUMIFS(СВЦЭМ!$D$39:$D$758,СВЦЭМ!$A$39:$A$758,$A37,СВЦЭМ!$B$39:$B$758,Y$11)+'СЕТ СН'!$F$11+СВЦЭМ!$D$10+'СЕТ СН'!$F$6-'СЕТ СН'!$F$23</f>
        <v>1898.34479691</v>
      </c>
    </row>
    <row r="38" spans="1:27" ht="15.75" x14ac:dyDescent="0.2">
      <c r="A38" s="35">
        <f t="shared" si="0"/>
        <v>45409</v>
      </c>
      <c r="B38" s="36">
        <f>SUMIFS(СВЦЭМ!$D$39:$D$758,СВЦЭМ!$A$39:$A$758,$A38,СВЦЭМ!$B$39:$B$758,B$11)+'СЕТ СН'!$F$11+СВЦЭМ!$D$10+'СЕТ СН'!$F$6-'СЕТ СН'!$F$23</f>
        <v>1996.68286913</v>
      </c>
      <c r="C38" s="36">
        <f>SUMIFS(СВЦЭМ!$D$39:$D$758,СВЦЭМ!$A$39:$A$758,$A38,СВЦЭМ!$B$39:$B$758,C$11)+'СЕТ СН'!$F$11+СВЦЭМ!$D$10+'СЕТ СН'!$F$6-'СЕТ СН'!$F$23</f>
        <v>2101.12003822</v>
      </c>
      <c r="D38" s="36">
        <f>SUMIFS(СВЦЭМ!$D$39:$D$758,СВЦЭМ!$A$39:$A$758,$A38,СВЦЭМ!$B$39:$B$758,D$11)+'СЕТ СН'!$F$11+СВЦЭМ!$D$10+'СЕТ СН'!$F$6-'СЕТ СН'!$F$23</f>
        <v>2105.16785678</v>
      </c>
      <c r="E38" s="36">
        <f>SUMIFS(СВЦЭМ!$D$39:$D$758,СВЦЭМ!$A$39:$A$758,$A38,СВЦЭМ!$B$39:$B$758,E$11)+'СЕТ СН'!$F$11+СВЦЭМ!$D$10+'СЕТ СН'!$F$6-'СЕТ СН'!$F$23</f>
        <v>2103.32648548</v>
      </c>
      <c r="F38" s="36">
        <f>SUMIFS(СВЦЭМ!$D$39:$D$758,СВЦЭМ!$A$39:$A$758,$A38,СВЦЭМ!$B$39:$B$758,F$11)+'СЕТ СН'!$F$11+СВЦЭМ!$D$10+'СЕТ СН'!$F$6-'СЕТ СН'!$F$23</f>
        <v>2104.3353756300003</v>
      </c>
      <c r="G38" s="36">
        <f>SUMIFS(СВЦЭМ!$D$39:$D$758,СВЦЭМ!$A$39:$A$758,$A38,СВЦЭМ!$B$39:$B$758,G$11)+'СЕТ СН'!$F$11+СВЦЭМ!$D$10+'СЕТ СН'!$F$6-'СЕТ СН'!$F$23</f>
        <v>2114.3472202400003</v>
      </c>
      <c r="H38" s="36">
        <f>SUMIFS(СВЦЭМ!$D$39:$D$758,СВЦЭМ!$A$39:$A$758,$A38,СВЦЭМ!$B$39:$B$758,H$11)+'СЕТ СН'!$F$11+СВЦЭМ!$D$10+'СЕТ СН'!$F$6-'СЕТ СН'!$F$23</f>
        <v>2033.6958044099999</v>
      </c>
      <c r="I38" s="36">
        <f>SUMIFS(СВЦЭМ!$D$39:$D$758,СВЦЭМ!$A$39:$A$758,$A38,СВЦЭМ!$B$39:$B$758,I$11)+'СЕТ СН'!$F$11+СВЦЭМ!$D$10+'СЕТ СН'!$F$6-'СЕТ СН'!$F$23</f>
        <v>2021.0564986300001</v>
      </c>
      <c r="J38" s="36">
        <f>SUMIFS(СВЦЭМ!$D$39:$D$758,СВЦЭМ!$A$39:$A$758,$A38,СВЦЭМ!$B$39:$B$758,J$11)+'СЕТ СН'!$F$11+СВЦЭМ!$D$10+'СЕТ СН'!$F$6-'СЕТ СН'!$F$23</f>
        <v>1942.0002574099999</v>
      </c>
      <c r="K38" s="36">
        <f>SUMIFS(СВЦЭМ!$D$39:$D$758,СВЦЭМ!$A$39:$A$758,$A38,СВЦЭМ!$B$39:$B$758,K$11)+'СЕТ СН'!$F$11+СВЦЭМ!$D$10+'СЕТ СН'!$F$6-'СЕТ СН'!$F$23</f>
        <v>1942.47360467</v>
      </c>
      <c r="L38" s="36">
        <f>SUMIFS(СВЦЭМ!$D$39:$D$758,СВЦЭМ!$A$39:$A$758,$A38,СВЦЭМ!$B$39:$B$758,L$11)+'СЕТ СН'!$F$11+СВЦЭМ!$D$10+'СЕТ СН'!$F$6-'СЕТ СН'!$F$23</f>
        <v>1892.3028351099999</v>
      </c>
      <c r="M38" s="36">
        <f>SUMIFS(СВЦЭМ!$D$39:$D$758,СВЦЭМ!$A$39:$A$758,$A38,СВЦЭМ!$B$39:$B$758,M$11)+'СЕТ СН'!$F$11+СВЦЭМ!$D$10+'СЕТ СН'!$F$6-'СЕТ СН'!$F$23</f>
        <v>1920.6265907699999</v>
      </c>
      <c r="N38" s="36">
        <f>SUMIFS(СВЦЭМ!$D$39:$D$758,СВЦЭМ!$A$39:$A$758,$A38,СВЦЭМ!$B$39:$B$758,N$11)+'СЕТ СН'!$F$11+СВЦЭМ!$D$10+'СЕТ СН'!$F$6-'СЕТ СН'!$F$23</f>
        <v>1907.65790593</v>
      </c>
      <c r="O38" s="36">
        <f>SUMIFS(СВЦЭМ!$D$39:$D$758,СВЦЭМ!$A$39:$A$758,$A38,СВЦЭМ!$B$39:$B$758,O$11)+'СЕТ СН'!$F$11+СВЦЭМ!$D$10+'СЕТ СН'!$F$6-'СЕТ СН'!$F$23</f>
        <v>1927.56934566</v>
      </c>
      <c r="P38" s="36">
        <f>SUMIFS(СВЦЭМ!$D$39:$D$758,СВЦЭМ!$A$39:$A$758,$A38,СВЦЭМ!$B$39:$B$758,P$11)+'СЕТ СН'!$F$11+СВЦЭМ!$D$10+'СЕТ СН'!$F$6-'СЕТ СН'!$F$23</f>
        <v>1945.6528172999999</v>
      </c>
      <c r="Q38" s="36">
        <f>SUMIFS(СВЦЭМ!$D$39:$D$758,СВЦЭМ!$A$39:$A$758,$A38,СВЦЭМ!$B$39:$B$758,Q$11)+'СЕТ СН'!$F$11+СВЦЭМ!$D$10+'СЕТ СН'!$F$6-'СЕТ СН'!$F$23</f>
        <v>1952.0083170799999</v>
      </c>
      <c r="R38" s="36">
        <f>SUMIFS(СВЦЭМ!$D$39:$D$758,СВЦЭМ!$A$39:$A$758,$A38,СВЦЭМ!$B$39:$B$758,R$11)+'СЕТ СН'!$F$11+СВЦЭМ!$D$10+'СЕТ СН'!$F$6-'СЕТ СН'!$F$23</f>
        <v>1958.3112295199999</v>
      </c>
      <c r="S38" s="36">
        <f>SUMIFS(СВЦЭМ!$D$39:$D$758,СВЦЭМ!$A$39:$A$758,$A38,СВЦЭМ!$B$39:$B$758,S$11)+'СЕТ СН'!$F$11+СВЦЭМ!$D$10+'СЕТ СН'!$F$6-'СЕТ СН'!$F$23</f>
        <v>1925.9690158399999</v>
      </c>
      <c r="T38" s="36">
        <f>SUMIFS(СВЦЭМ!$D$39:$D$758,СВЦЭМ!$A$39:$A$758,$A38,СВЦЭМ!$B$39:$B$758,T$11)+'СЕТ СН'!$F$11+СВЦЭМ!$D$10+'СЕТ СН'!$F$6-'СЕТ СН'!$F$23</f>
        <v>1945.65284492</v>
      </c>
      <c r="U38" s="36">
        <f>SUMIFS(СВЦЭМ!$D$39:$D$758,СВЦЭМ!$A$39:$A$758,$A38,СВЦЭМ!$B$39:$B$758,U$11)+'СЕТ СН'!$F$11+СВЦЭМ!$D$10+'СЕТ СН'!$F$6-'СЕТ СН'!$F$23</f>
        <v>1866.37384628</v>
      </c>
      <c r="V38" s="36">
        <f>SUMIFS(СВЦЭМ!$D$39:$D$758,СВЦЭМ!$A$39:$A$758,$A38,СВЦЭМ!$B$39:$B$758,V$11)+'СЕТ СН'!$F$11+СВЦЭМ!$D$10+'СЕТ СН'!$F$6-'СЕТ СН'!$F$23</f>
        <v>1909.8991053</v>
      </c>
      <c r="W38" s="36">
        <f>SUMIFS(СВЦЭМ!$D$39:$D$758,СВЦЭМ!$A$39:$A$758,$A38,СВЦЭМ!$B$39:$B$758,W$11)+'СЕТ СН'!$F$11+СВЦЭМ!$D$10+'СЕТ СН'!$F$6-'СЕТ СН'!$F$23</f>
        <v>1905.1743991199999</v>
      </c>
      <c r="X38" s="36">
        <f>SUMIFS(СВЦЭМ!$D$39:$D$758,СВЦЭМ!$A$39:$A$758,$A38,СВЦЭМ!$B$39:$B$758,X$11)+'СЕТ СН'!$F$11+СВЦЭМ!$D$10+'СЕТ СН'!$F$6-'СЕТ СН'!$F$23</f>
        <v>1998.05610071</v>
      </c>
      <c r="Y38" s="36">
        <f>SUMIFS(СВЦЭМ!$D$39:$D$758,СВЦЭМ!$A$39:$A$758,$A38,СВЦЭМ!$B$39:$B$758,Y$11)+'СЕТ СН'!$F$11+СВЦЭМ!$D$10+'СЕТ СН'!$F$6-'СЕТ СН'!$F$23</f>
        <v>2087.7719453200002</v>
      </c>
    </row>
    <row r="39" spans="1:27" ht="15.75" x14ac:dyDescent="0.2">
      <c r="A39" s="35">
        <f t="shared" si="0"/>
        <v>45410</v>
      </c>
      <c r="B39" s="36">
        <f>SUMIFS(СВЦЭМ!$D$39:$D$758,СВЦЭМ!$A$39:$A$758,$A39,СВЦЭМ!$B$39:$B$758,B$11)+'СЕТ СН'!$F$11+СВЦЭМ!$D$10+'СЕТ СН'!$F$6-'СЕТ СН'!$F$23</f>
        <v>2134.6776850299998</v>
      </c>
      <c r="C39" s="36">
        <f>SUMIFS(СВЦЭМ!$D$39:$D$758,СВЦЭМ!$A$39:$A$758,$A39,СВЦЭМ!$B$39:$B$758,C$11)+'СЕТ СН'!$F$11+СВЦЭМ!$D$10+'СЕТ СН'!$F$6-'СЕТ СН'!$F$23</f>
        <v>1937.61649575</v>
      </c>
      <c r="D39" s="36">
        <f>SUMIFS(СВЦЭМ!$D$39:$D$758,СВЦЭМ!$A$39:$A$758,$A39,СВЦЭМ!$B$39:$B$758,D$11)+'СЕТ СН'!$F$11+СВЦЭМ!$D$10+'СЕТ СН'!$F$6-'СЕТ СН'!$F$23</f>
        <v>1969.6886657800001</v>
      </c>
      <c r="E39" s="36">
        <f>SUMIFS(СВЦЭМ!$D$39:$D$758,СВЦЭМ!$A$39:$A$758,$A39,СВЦЭМ!$B$39:$B$758,E$11)+'СЕТ СН'!$F$11+СВЦЭМ!$D$10+'СЕТ СН'!$F$6-'СЕТ СН'!$F$23</f>
        <v>1983.7232282299999</v>
      </c>
      <c r="F39" s="36">
        <f>SUMIFS(СВЦЭМ!$D$39:$D$758,СВЦЭМ!$A$39:$A$758,$A39,СВЦЭМ!$B$39:$B$758,F$11)+'СЕТ СН'!$F$11+СВЦЭМ!$D$10+'СЕТ СН'!$F$6-'СЕТ СН'!$F$23</f>
        <v>2005.6483524600001</v>
      </c>
      <c r="G39" s="36">
        <f>SUMIFS(СВЦЭМ!$D$39:$D$758,СВЦЭМ!$A$39:$A$758,$A39,СВЦЭМ!$B$39:$B$758,G$11)+'СЕТ СН'!$F$11+СВЦЭМ!$D$10+'СЕТ СН'!$F$6-'СЕТ СН'!$F$23</f>
        <v>1992.3107049999999</v>
      </c>
      <c r="H39" s="36">
        <f>SUMIFS(СВЦЭМ!$D$39:$D$758,СВЦЭМ!$A$39:$A$758,$A39,СВЦЭМ!$B$39:$B$758,H$11)+'СЕТ СН'!$F$11+СВЦЭМ!$D$10+'СЕТ СН'!$F$6-'СЕТ СН'!$F$23</f>
        <v>2096.4887882799999</v>
      </c>
      <c r="I39" s="36">
        <f>SUMIFS(СВЦЭМ!$D$39:$D$758,СВЦЭМ!$A$39:$A$758,$A39,СВЦЭМ!$B$39:$B$758,I$11)+'СЕТ СН'!$F$11+СВЦЭМ!$D$10+'СЕТ СН'!$F$6-'СЕТ СН'!$F$23</f>
        <v>2031.4767595799999</v>
      </c>
      <c r="J39" s="36">
        <f>SUMIFS(СВЦЭМ!$D$39:$D$758,СВЦЭМ!$A$39:$A$758,$A39,СВЦЭМ!$B$39:$B$758,J$11)+'СЕТ СН'!$F$11+СВЦЭМ!$D$10+'СЕТ СН'!$F$6-'СЕТ СН'!$F$23</f>
        <v>1900.33827511</v>
      </c>
      <c r="K39" s="36">
        <f>SUMIFS(СВЦЭМ!$D$39:$D$758,СВЦЭМ!$A$39:$A$758,$A39,СВЦЭМ!$B$39:$B$758,K$11)+'СЕТ СН'!$F$11+СВЦЭМ!$D$10+'СЕТ СН'!$F$6-'СЕТ СН'!$F$23</f>
        <v>1846.34036745</v>
      </c>
      <c r="L39" s="36">
        <f>SUMIFS(СВЦЭМ!$D$39:$D$758,СВЦЭМ!$A$39:$A$758,$A39,СВЦЭМ!$B$39:$B$758,L$11)+'СЕТ СН'!$F$11+СВЦЭМ!$D$10+'СЕТ СН'!$F$6-'СЕТ СН'!$F$23</f>
        <v>1833.46008557</v>
      </c>
      <c r="M39" s="36">
        <f>SUMIFS(СВЦЭМ!$D$39:$D$758,СВЦЭМ!$A$39:$A$758,$A39,СВЦЭМ!$B$39:$B$758,M$11)+'СЕТ СН'!$F$11+СВЦЭМ!$D$10+'СЕТ СН'!$F$6-'СЕТ СН'!$F$23</f>
        <v>1871.3435308400001</v>
      </c>
      <c r="N39" s="36">
        <f>SUMIFS(СВЦЭМ!$D$39:$D$758,СВЦЭМ!$A$39:$A$758,$A39,СВЦЭМ!$B$39:$B$758,N$11)+'СЕТ СН'!$F$11+СВЦЭМ!$D$10+'СЕТ СН'!$F$6-'СЕТ СН'!$F$23</f>
        <v>1875.4581921399999</v>
      </c>
      <c r="O39" s="36">
        <f>SUMIFS(СВЦЭМ!$D$39:$D$758,СВЦЭМ!$A$39:$A$758,$A39,СВЦЭМ!$B$39:$B$758,O$11)+'СЕТ СН'!$F$11+СВЦЭМ!$D$10+'СЕТ СН'!$F$6-'СЕТ СН'!$F$23</f>
        <v>1901.49411401</v>
      </c>
      <c r="P39" s="36">
        <f>SUMIFS(СВЦЭМ!$D$39:$D$758,СВЦЭМ!$A$39:$A$758,$A39,СВЦЭМ!$B$39:$B$758,P$11)+'СЕТ СН'!$F$11+СВЦЭМ!$D$10+'СЕТ СН'!$F$6-'СЕТ СН'!$F$23</f>
        <v>1916.5405712699999</v>
      </c>
      <c r="Q39" s="36">
        <f>SUMIFS(СВЦЭМ!$D$39:$D$758,СВЦЭМ!$A$39:$A$758,$A39,СВЦЭМ!$B$39:$B$758,Q$11)+'СЕТ СН'!$F$11+СВЦЭМ!$D$10+'СЕТ СН'!$F$6-'СЕТ СН'!$F$23</f>
        <v>1930.5056787599999</v>
      </c>
      <c r="R39" s="36">
        <f>SUMIFS(СВЦЭМ!$D$39:$D$758,СВЦЭМ!$A$39:$A$758,$A39,СВЦЭМ!$B$39:$B$758,R$11)+'СЕТ СН'!$F$11+СВЦЭМ!$D$10+'СЕТ СН'!$F$6-'СЕТ СН'!$F$23</f>
        <v>1963.7911529</v>
      </c>
      <c r="S39" s="36">
        <f>SUMIFS(СВЦЭМ!$D$39:$D$758,СВЦЭМ!$A$39:$A$758,$A39,СВЦЭМ!$B$39:$B$758,S$11)+'СЕТ СН'!$F$11+СВЦЭМ!$D$10+'СЕТ СН'!$F$6-'СЕТ СН'!$F$23</f>
        <v>1946.64118272</v>
      </c>
      <c r="T39" s="36">
        <f>SUMIFS(СВЦЭМ!$D$39:$D$758,СВЦЭМ!$A$39:$A$758,$A39,СВЦЭМ!$B$39:$B$758,T$11)+'СЕТ СН'!$F$11+СВЦЭМ!$D$10+'СЕТ СН'!$F$6-'СЕТ СН'!$F$23</f>
        <v>1914.3963280099999</v>
      </c>
      <c r="U39" s="36">
        <f>SUMIFS(СВЦЭМ!$D$39:$D$758,СВЦЭМ!$A$39:$A$758,$A39,СВЦЭМ!$B$39:$B$758,U$11)+'СЕТ СН'!$F$11+СВЦЭМ!$D$10+'СЕТ СН'!$F$6-'СЕТ СН'!$F$23</f>
        <v>1908.68589363</v>
      </c>
      <c r="V39" s="36">
        <f>SUMIFS(СВЦЭМ!$D$39:$D$758,СВЦЭМ!$A$39:$A$758,$A39,СВЦЭМ!$B$39:$B$758,V$11)+'СЕТ СН'!$F$11+СВЦЭМ!$D$10+'СЕТ СН'!$F$6-'СЕТ СН'!$F$23</f>
        <v>1863.8234199799999</v>
      </c>
      <c r="W39" s="36">
        <f>SUMIFS(СВЦЭМ!$D$39:$D$758,СВЦЭМ!$A$39:$A$758,$A39,СВЦЭМ!$B$39:$B$758,W$11)+'СЕТ СН'!$F$11+СВЦЭМ!$D$10+'СЕТ СН'!$F$6-'СЕТ СН'!$F$23</f>
        <v>1842.6581776400001</v>
      </c>
      <c r="X39" s="36">
        <f>SUMIFS(СВЦЭМ!$D$39:$D$758,СВЦЭМ!$A$39:$A$758,$A39,СВЦЭМ!$B$39:$B$758,X$11)+'СЕТ СН'!$F$11+СВЦЭМ!$D$10+'СЕТ СН'!$F$6-'СЕТ СН'!$F$23</f>
        <v>1871.8241967399999</v>
      </c>
      <c r="Y39" s="36">
        <f>SUMIFS(СВЦЭМ!$D$39:$D$758,СВЦЭМ!$A$39:$A$758,$A39,СВЦЭМ!$B$39:$B$758,Y$11)+'СЕТ СН'!$F$11+СВЦЭМ!$D$10+'СЕТ СН'!$F$6-'СЕТ СН'!$F$23</f>
        <v>1945.4912291399999</v>
      </c>
    </row>
    <row r="40" spans="1:27" ht="15.75" x14ac:dyDescent="0.2">
      <c r="A40" s="35">
        <f t="shared" si="0"/>
        <v>45411</v>
      </c>
      <c r="B40" s="36">
        <f>SUMIFS(СВЦЭМ!$D$39:$D$758,СВЦЭМ!$A$39:$A$758,$A40,СВЦЭМ!$B$39:$B$758,B$11)+'СЕТ СН'!$F$11+СВЦЭМ!$D$10+'СЕТ СН'!$F$6-'СЕТ СН'!$F$23</f>
        <v>1821.6730893899999</v>
      </c>
      <c r="C40" s="36">
        <f>SUMIFS(СВЦЭМ!$D$39:$D$758,СВЦЭМ!$A$39:$A$758,$A40,СВЦЭМ!$B$39:$B$758,C$11)+'СЕТ СН'!$F$11+СВЦЭМ!$D$10+'СЕТ СН'!$F$6-'СЕТ СН'!$F$23</f>
        <v>1907.3845624999999</v>
      </c>
      <c r="D40" s="36">
        <f>SUMIFS(СВЦЭМ!$D$39:$D$758,СВЦЭМ!$A$39:$A$758,$A40,СВЦЭМ!$B$39:$B$758,D$11)+'СЕТ СН'!$F$11+СВЦЭМ!$D$10+'СЕТ СН'!$F$6-'СЕТ СН'!$F$23</f>
        <v>1972.6336415399999</v>
      </c>
      <c r="E40" s="36">
        <f>SUMIFS(СВЦЭМ!$D$39:$D$758,СВЦЭМ!$A$39:$A$758,$A40,СВЦЭМ!$B$39:$B$758,E$11)+'СЕТ СН'!$F$11+СВЦЭМ!$D$10+'СЕТ СН'!$F$6-'СЕТ СН'!$F$23</f>
        <v>1986.51292812</v>
      </c>
      <c r="F40" s="36">
        <f>SUMIFS(СВЦЭМ!$D$39:$D$758,СВЦЭМ!$A$39:$A$758,$A40,СВЦЭМ!$B$39:$B$758,F$11)+'СЕТ СН'!$F$11+СВЦЭМ!$D$10+'СЕТ СН'!$F$6-'СЕТ СН'!$F$23</f>
        <v>1992.12770667</v>
      </c>
      <c r="G40" s="36">
        <f>SUMIFS(СВЦЭМ!$D$39:$D$758,СВЦЭМ!$A$39:$A$758,$A40,СВЦЭМ!$B$39:$B$758,G$11)+'СЕТ СН'!$F$11+СВЦЭМ!$D$10+'СЕТ СН'!$F$6-'СЕТ СН'!$F$23</f>
        <v>1972.27511598</v>
      </c>
      <c r="H40" s="36">
        <f>SUMIFS(СВЦЭМ!$D$39:$D$758,СВЦЭМ!$A$39:$A$758,$A40,СВЦЭМ!$B$39:$B$758,H$11)+'СЕТ СН'!$F$11+СВЦЭМ!$D$10+'СЕТ СН'!$F$6-'СЕТ СН'!$F$23</f>
        <v>1960.8115681500001</v>
      </c>
      <c r="I40" s="36">
        <f>SUMIFS(СВЦЭМ!$D$39:$D$758,СВЦЭМ!$A$39:$A$758,$A40,СВЦЭМ!$B$39:$B$758,I$11)+'СЕТ СН'!$F$11+СВЦЭМ!$D$10+'СЕТ СН'!$F$6-'СЕТ СН'!$F$23</f>
        <v>1917.0864909100001</v>
      </c>
      <c r="J40" s="36">
        <f>SUMIFS(СВЦЭМ!$D$39:$D$758,СВЦЭМ!$A$39:$A$758,$A40,СВЦЭМ!$B$39:$B$758,J$11)+'СЕТ СН'!$F$11+СВЦЭМ!$D$10+'СЕТ СН'!$F$6-'СЕТ СН'!$F$23</f>
        <v>1822.25999907</v>
      </c>
      <c r="K40" s="36">
        <f>SUMIFS(СВЦЭМ!$D$39:$D$758,СВЦЭМ!$A$39:$A$758,$A40,СВЦЭМ!$B$39:$B$758,K$11)+'СЕТ СН'!$F$11+СВЦЭМ!$D$10+'СЕТ СН'!$F$6-'СЕТ СН'!$F$23</f>
        <v>1761.83221024</v>
      </c>
      <c r="L40" s="36">
        <f>SUMIFS(СВЦЭМ!$D$39:$D$758,СВЦЭМ!$A$39:$A$758,$A40,СВЦЭМ!$B$39:$B$758,L$11)+'СЕТ СН'!$F$11+СВЦЭМ!$D$10+'СЕТ СН'!$F$6-'СЕТ СН'!$F$23</f>
        <v>1716.3009693199999</v>
      </c>
      <c r="M40" s="36">
        <f>SUMIFS(СВЦЭМ!$D$39:$D$758,СВЦЭМ!$A$39:$A$758,$A40,СВЦЭМ!$B$39:$B$758,M$11)+'СЕТ СН'!$F$11+СВЦЭМ!$D$10+'СЕТ СН'!$F$6-'СЕТ СН'!$F$23</f>
        <v>1712.62066753</v>
      </c>
      <c r="N40" s="36">
        <f>SUMIFS(СВЦЭМ!$D$39:$D$758,СВЦЭМ!$A$39:$A$758,$A40,СВЦЭМ!$B$39:$B$758,N$11)+'СЕТ СН'!$F$11+СВЦЭМ!$D$10+'СЕТ СН'!$F$6-'СЕТ СН'!$F$23</f>
        <v>1743.93538797</v>
      </c>
      <c r="O40" s="36">
        <f>SUMIFS(СВЦЭМ!$D$39:$D$758,СВЦЭМ!$A$39:$A$758,$A40,СВЦЭМ!$B$39:$B$758,O$11)+'СЕТ СН'!$F$11+СВЦЭМ!$D$10+'СЕТ СН'!$F$6-'СЕТ СН'!$F$23</f>
        <v>1751.3119783699999</v>
      </c>
      <c r="P40" s="36">
        <f>SUMIFS(СВЦЭМ!$D$39:$D$758,СВЦЭМ!$A$39:$A$758,$A40,СВЦЭМ!$B$39:$B$758,P$11)+'СЕТ СН'!$F$11+СВЦЭМ!$D$10+'СЕТ СН'!$F$6-'СЕТ СН'!$F$23</f>
        <v>1760.3494439599999</v>
      </c>
      <c r="Q40" s="36">
        <f>SUMIFS(СВЦЭМ!$D$39:$D$758,СВЦЭМ!$A$39:$A$758,$A40,СВЦЭМ!$B$39:$B$758,Q$11)+'СЕТ СН'!$F$11+СВЦЭМ!$D$10+'СЕТ СН'!$F$6-'СЕТ СН'!$F$23</f>
        <v>1787.04368819</v>
      </c>
      <c r="R40" s="36">
        <f>SUMIFS(СВЦЭМ!$D$39:$D$758,СВЦЭМ!$A$39:$A$758,$A40,СВЦЭМ!$B$39:$B$758,R$11)+'СЕТ СН'!$F$11+СВЦЭМ!$D$10+'СЕТ СН'!$F$6-'СЕТ СН'!$F$23</f>
        <v>1811.5123959299999</v>
      </c>
      <c r="S40" s="36">
        <f>SUMIFS(СВЦЭМ!$D$39:$D$758,СВЦЭМ!$A$39:$A$758,$A40,СВЦЭМ!$B$39:$B$758,S$11)+'СЕТ СН'!$F$11+СВЦЭМ!$D$10+'СЕТ СН'!$F$6-'СЕТ СН'!$F$23</f>
        <v>1801.78588231</v>
      </c>
      <c r="T40" s="36">
        <f>SUMIFS(СВЦЭМ!$D$39:$D$758,СВЦЭМ!$A$39:$A$758,$A40,СВЦЭМ!$B$39:$B$758,T$11)+'СЕТ СН'!$F$11+СВЦЭМ!$D$10+'СЕТ СН'!$F$6-'СЕТ СН'!$F$23</f>
        <v>1783.16926461</v>
      </c>
      <c r="U40" s="36">
        <f>SUMIFS(СВЦЭМ!$D$39:$D$758,СВЦЭМ!$A$39:$A$758,$A40,СВЦЭМ!$B$39:$B$758,U$11)+'СЕТ СН'!$F$11+СВЦЭМ!$D$10+'СЕТ СН'!$F$6-'СЕТ СН'!$F$23</f>
        <v>1799.0648032399999</v>
      </c>
      <c r="V40" s="36">
        <f>SUMIFS(СВЦЭМ!$D$39:$D$758,СВЦЭМ!$A$39:$A$758,$A40,СВЦЭМ!$B$39:$B$758,V$11)+'СЕТ СН'!$F$11+СВЦЭМ!$D$10+'СЕТ СН'!$F$6-'СЕТ СН'!$F$23</f>
        <v>1746.5965823700001</v>
      </c>
      <c r="W40" s="36">
        <f>SUMIFS(СВЦЭМ!$D$39:$D$758,СВЦЭМ!$A$39:$A$758,$A40,СВЦЭМ!$B$39:$B$758,W$11)+'СЕТ СН'!$F$11+СВЦЭМ!$D$10+'СЕТ СН'!$F$6-'СЕТ СН'!$F$23</f>
        <v>1732.72427801</v>
      </c>
      <c r="X40" s="36">
        <f>SUMIFS(СВЦЭМ!$D$39:$D$758,СВЦЭМ!$A$39:$A$758,$A40,СВЦЭМ!$B$39:$B$758,X$11)+'СЕТ СН'!$F$11+СВЦЭМ!$D$10+'СЕТ СН'!$F$6-'СЕТ СН'!$F$23</f>
        <v>1762.8355014599999</v>
      </c>
      <c r="Y40" s="36">
        <f>SUMIFS(СВЦЭМ!$D$39:$D$758,СВЦЭМ!$A$39:$A$758,$A40,СВЦЭМ!$B$39:$B$758,Y$11)+'СЕТ СН'!$F$11+СВЦЭМ!$D$10+'СЕТ СН'!$F$6-'СЕТ СН'!$F$23</f>
        <v>1841.3403711599999</v>
      </c>
    </row>
    <row r="41" spans="1:27" ht="15.75" x14ac:dyDescent="0.2">
      <c r="A41" s="35">
        <f t="shared" si="0"/>
        <v>45412</v>
      </c>
      <c r="B41" s="36">
        <f>SUMIFS(СВЦЭМ!$D$39:$D$758,СВЦЭМ!$A$39:$A$758,$A41,СВЦЭМ!$B$39:$B$758,B$11)+'СЕТ СН'!$F$11+СВЦЭМ!$D$10+'СЕТ СН'!$F$6-'СЕТ СН'!$F$23</f>
        <v>1907.4980678300001</v>
      </c>
      <c r="C41" s="36">
        <f>SUMIFS(СВЦЭМ!$D$39:$D$758,СВЦЭМ!$A$39:$A$758,$A41,СВЦЭМ!$B$39:$B$758,C$11)+'СЕТ СН'!$F$11+СВЦЭМ!$D$10+'СЕТ СН'!$F$6-'СЕТ СН'!$F$23</f>
        <v>1998.7356507499999</v>
      </c>
      <c r="D41" s="36">
        <f>SUMIFS(СВЦЭМ!$D$39:$D$758,СВЦЭМ!$A$39:$A$758,$A41,СВЦЭМ!$B$39:$B$758,D$11)+'СЕТ СН'!$F$11+СВЦЭМ!$D$10+'СЕТ СН'!$F$6-'СЕТ СН'!$F$23</f>
        <v>2045.00525801</v>
      </c>
      <c r="E41" s="36">
        <f>SUMIFS(СВЦЭМ!$D$39:$D$758,СВЦЭМ!$A$39:$A$758,$A41,СВЦЭМ!$B$39:$B$758,E$11)+'СЕТ СН'!$F$11+СВЦЭМ!$D$10+'СЕТ СН'!$F$6-'СЕТ СН'!$F$23</f>
        <v>2069.25429988</v>
      </c>
      <c r="F41" s="36">
        <f>SUMIFS(СВЦЭМ!$D$39:$D$758,СВЦЭМ!$A$39:$A$758,$A41,СВЦЭМ!$B$39:$B$758,F$11)+'СЕТ СН'!$F$11+СВЦЭМ!$D$10+'СЕТ СН'!$F$6-'СЕТ СН'!$F$23</f>
        <v>2076.6288927599999</v>
      </c>
      <c r="G41" s="36">
        <f>SUMIFS(СВЦЭМ!$D$39:$D$758,СВЦЭМ!$A$39:$A$758,$A41,СВЦЭМ!$B$39:$B$758,G$11)+'СЕТ СН'!$F$11+СВЦЭМ!$D$10+'СЕТ СН'!$F$6-'СЕТ СН'!$F$23</f>
        <v>2067.4641908799999</v>
      </c>
      <c r="H41" s="36">
        <f>SUMIFS(СВЦЭМ!$D$39:$D$758,СВЦЭМ!$A$39:$A$758,$A41,СВЦЭМ!$B$39:$B$758,H$11)+'СЕТ СН'!$F$11+СВЦЭМ!$D$10+'СЕТ СН'!$F$6-'СЕТ СН'!$F$23</f>
        <v>2047.9505337200001</v>
      </c>
      <c r="I41" s="36">
        <f>SUMIFS(СВЦЭМ!$D$39:$D$758,СВЦЭМ!$A$39:$A$758,$A41,СВЦЭМ!$B$39:$B$758,I$11)+'СЕТ СН'!$F$11+СВЦЭМ!$D$10+'СЕТ СН'!$F$6-'СЕТ СН'!$F$23</f>
        <v>1957.49930479</v>
      </c>
      <c r="J41" s="36">
        <f>SUMIFS(СВЦЭМ!$D$39:$D$758,СВЦЭМ!$A$39:$A$758,$A41,СВЦЭМ!$B$39:$B$758,J$11)+'СЕТ СН'!$F$11+СВЦЭМ!$D$10+'СЕТ СН'!$F$6-'СЕТ СН'!$F$23</f>
        <v>1891.38989315</v>
      </c>
      <c r="K41" s="36">
        <f>SUMIFS(СВЦЭМ!$D$39:$D$758,СВЦЭМ!$A$39:$A$758,$A41,СВЦЭМ!$B$39:$B$758,K$11)+'СЕТ СН'!$F$11+СВЦЭМ!$D$10+'СЕТ СН'!$F$6-'СЕТ СН'!$F$23</f>
        <v>1838.0498418899999</v>
      </c>
      <c r="L41" s="36">
        <f>SUMIFS(СВЦЭМ!$D$39:$D$758,СВЦЭМ!$A$39:$A$758,$A41,СВЦЭМ!$B$39:$B$758,L$11)+'СЕТ СН'!$F$11+СВЦЭМ!$D$10+'СЕТ СН'!$F$6-'СЕТ СН'!$F$23</f>
        <v>1784.60803072</v>
      </c>
      <c r="M41" s="36">
        <f>SUMIFS(СВЦЭМ!$D$39:$D$758,СВЦЭМ!$A$39:$A$758,$A41,СВЦЭМ!$B$39:$B$758,M$11)+'СЕТ СН'!$F$11+СВЦЭМ!$D$10+'СЕТ СН'!$F$6-'СЕТ СН'!$F$23</f>
        <v>1780.6408226999999</v>
      </c>
      <c r="N41" s="36">
        <f>SUMIFS(СВЦЭМ!$D$39:$D$758,СВЦЭМ!$A$39:$A$758,$A41,СВЦЭМ!$B$39:$B$758,N$11)+'СЕТ СН'!$F$11+СВЦЭМ!$D$10+'СЕТ СН'!$F$6-'СЕТ СН'!$F$23</f>
        <v>1823.73063632</v>
      </c>
      <c r="O41" s="36">
        <f>SUMIFS(СВЦЭМ!$D$39:$D$758,СВЦЭМ!$A$39:$A$758,$A41,СВЦЭМ!$B$39:$B$758,O$11)+'СЕТ СН'!$F$11+СВЦЭМ!$D$10+'СЕТ СН'!$F$6-'СЕТ СН'!$F$23</f>
        <v>1827.0805618699999</v>
      </c>
      <c r="P41" s="36">
        <f>SUMIFS(СВЦЭМ!$D$39:$D$758,СВЦЭМ!$A$39:$A$758,$A41,СВЦЭМ!$B$39:$B$758,P$11)+'СЕТ СН'!$F$11+СВЦЭМ!$D$10+'СЕТ СН'!$F$6-'СЕТ СН'!$F$23</f>
        <v>1841.54140871</v>
      </c>
      <c r="Q41" s="36">
        <f>SUMIFS(СВЦЭМ!$D$39:$D$758,СВЦЭМ!$A$39:$A$758,$A41,СВЦЭМ!$B$39:$B$758,Q$11)+'СЕТ СН'!$F$11+СВЦЭМ!$D$10+'СЕТ СН'!$F$6-'СЕТ СН'!$F$23</f>
        <v>1860.2923816699999</v>
      </c>
      <c r="R41" s="36">
        <f>SUMIFS(СВЦЭМ!$D$39:$D$758,СВЦЭМ!$A$39:$A$758,$A41,СВЦЭМ!$B$39:$B$758,R$11)+'СЕТ СН'!$F$11+СВЦЭМ!$D$10+'СЕТ СН'!$F$6-'СЕТ СН'!$F$23</f>
        <v>1882.94137671</v>
      </c>
      <c r="S41" s="36">
        <f>SUMIFS(СВЦЭМ!$D$39:$D$758,СВЦЭМ!$A$39:$A$758,$A41,СВЦЭМ!$B$39:$B$758,S$11)+'СЕТ СН'!$F$11+СВЦЭМ!$D$10+'СЕТ СН'!$F$6-'СЕТ СН'!$F$23</f>
        <v>1870.93237899</v>
      </c>
      <c r="T41" s="36">
        <f>SUMIFS(СВЦЭМ!$D$39:$D$758,СВЦЭМ!$A$39:$A$758,$A41,СВЦЭМ!$B$39:$B$758,T$11)+'СЕТ СН'!$F$11+СВЦЭМ!$D$10+'СЕТ СН'!$F$6-'СЕТ СН'!$F$23</f>
        <v>1840.6738238099999</v>
      </c>
      <c r="U41" s="36">
        <f>SUMIFS(СВЦЭМ!$D$39:$D$758,СВЦЭМ!$A$39:$A$758,$A41,СВЦЭМ!$B$39:$B$758,U$11)+'СЕТ СН'!$F$11+СВЦЭМ!$D$10+'СЕТ СН'!$F$6-'СЕТ СН'!$F$23</f>
        <v>1840.6135292199999</v>
      </c>
      <c r="V41" s="36">
        <f>SUMIFS(СВЦЭМ!$D$39:$D$758,СВЦЭМ!$A$39:$A$758,$A41,СВЦЭМ!$B$39:$B$758,V$11)+'СЕТ СН'!$F$11+СВЦЭМ!$D$10+'СЕТ СН'!$F$6-'СЕТ СН'!$F$23</f>
        <v>1788.9074549100001</v>
      </c>
      <c r="W41" s="36">
        <f>SUMIFS(СВЦЭМ!$D$39:$D$758,СВЦЭМ!$A$39:$A$758,$A41,СВЦЭМ!$B$39:$B$758,W$11)+'СЕТ СН'!$F$11+СВЦЭМ!$D$10+'СЕТ СН'!$F$6-'СЕТ СН'!$F$23</f>
        <v>1770.35056779</v>
      </c>
      <c r="X41" s="36">
        <f>SUMIFS(СВЦЭМ!$D$39:$D$758,СВЦЭМ!$A$39:$A$758,$A41,СВЦЭМ!$B$39:$B$758,X$11)+'СЕТ СН'!$F$11+СВЦЭМ!$D$10+'СЕТ СН'!$F$6-'СЕТ СН'!$F$23</f>
        <v>1820.7671058999999</v>
      </c>
      <c r="Y41" s="36">
        <f>SUMIFS(СВЦЭМ!$D$39:$D$758,СВЦЭМ!$A$39:$A$758,$A41,СВЦЭМ!$B$39:$B$758,Y$11)+'СЕТ СН'!$F$11+СВЦЭМ!$D$10+'СЕТ СН'!$F$6-'СЕТ СН'!$F$23</f>
        <v>1855.4770938500001</v>
      </c>
    </row>
    <row r="42" spans="1:27"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3"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7" ht="12.75" customHeight="1" x14ac:dyDescent="0.2">
      <c r="A46" s="134"/>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7" ht="12.75" customHeight="1" x14ac:dyDescent="0.2">
      <c r="A47" s="13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01.04.2024</v>
      </c>
      <c r="B48" s="36">
        <f>SUMIFS(СВЦЭМ!$D$39:$D$758,СВЦЭМ!$A$39:$A$758,$A48,СВЦЭМ!$B$39:$B$758,B$47)+'СЕТ СН'!$G$11+СВЦЭМ!$D$10+'СЕТ СН'!$G$6-'СЕТ СН'!$G$23</f>
        <v>2355.7253043999999</v>
      </c>
      <c r="C48" s="36">
        <f>SUMIFS(СВЦЭМ!$D$39:$D$758,СВЦЭМ!$A$39:$A$758,$A48,СВЦЭМ!$B$39:$B$758,C$47)+'СЕТ СН'!$G$11+СВЦЭМ!$D$10+'СЕТ СН'!$G$6-'СЕТ СН'!$G$23</f>
        <v>2370.4744613499997</v>
      </c>
      <c r="D48" s="36">
        <f>SUMIFS(СВЦЭМ!$D$39:$D$758,СВЦЭМ!$A$39:$A$758,$A48,СВЦЭМ!$B$39:$B$758,D$47)+'СЕТ СН'!$G$11+СВЦЭМ!$D$10+'СЕТ СН'!$G$6-'СЕТ СН'!$G$23</f>
        <v>2385.3158361300002</v>
      </c>
      <c r="E48" s="36">
        <f>SUMIFS(СВЦЭМ!$D$39:$D$758,СВЦЭМ!$A$39:$A$758,$A48,СВЦЭМ!$B$39:$B$758,E$47)+'СЕТ СН'!$G$11+СВЦЭМ!$D$10+'СЕТ СН'!$G$6-'СЕТ СН'!$G$23</f>
        <v>2400.6995531100001</v>
      </c>
      <c r="F48" s="36">
        <f>SUMIFS(СВЦЭМ!$D$39:$D$758,СВЦЭМ!$A$39:$A$758,$A48,СВЦЭМ!$B$39:$B$758,F$47)+'СЕТ СН'!$G$11+СВЦЭМ!$D$10+'СЕТ СН'!$G$6-'СЕТ СН'!$G$23</f>
        <v>2378.4571982699999</v>
      </c>
      <c r="G48" s="36">
        <f>SUMIFS(СВЦЭМ!$D$39:$D$758,СВЦЭМ!$A$39:$A$758,$A48,СВЦЭМ!$B$39:$B$758,G$47)+'СЕТ СН'!$G$11+СВЦЭМ!$D$10+'СЕТ СН'!$G$6-'СЕТ СН'!$G$23</f>
        <v>2417.3030846800002</v>
      </c>
      <c r="H48" s="36">
        <f>SUMIFS(СВЦЭМ!$D$39:$D$758,СВЦЭМ!$A$39:$A$758,$A48,СВЦЭМ!$B$39:$B$758,H$47)+'СЕТ СН'!$G$11+СВЦЭМ!$D$10+'СЕТ СН'!$G$6-'СЕТ СН'!$G$23</f>
        <v>2310.83966005</v>
      </c>
      <c r="I48" s="36">
        <f>SUMIFS(СВЦЭМ!$D$39:$D$758,СВЦЭМ!$A$39:$A$758,$A48,СВЦЭМ!$B$39:$B$758,I$47)+'СЕТ СН'!$G$11+СВЦЭМ!$D$10+'СЕТ СН'!$G$6-'СЕТ СН'!$G$23</f>
        <v>2242.6207425299999</v>
      </c>
      <c r="J48" s="36">
        <f>SUMIFS(СВЦЭМ!$D$39:$D$758,СВЦЭМ!$A$39:$A$758,$A48,СВЦЭМ!$B$39:$B$758,J$47)+'СЕТ СН'!$G$11+СВЦЭМ!$D$10+'СЕТ СН'!$G$6-'СЕТ СН'!$G$23</f>
        <v>2200.1282648599999</v>
      </c>
      <c r="K48" s="36">
        <f>SUMIFS(СВЦЭМ!$D$39:$D$758,СВЦЭМ!$A$39:$A$758,$A48,СВЦЭМ!$B$39:$B$758,K$47)+'СЕТ СН'!$G$11+СВЦЭМ!$D$10+'СЕТ СН'!$G$6-'СЕТ СН'!$G$23</f>
        <v>2161.2891896800002</v>
      </c>
      <c r="L48" s="36">
        <f>SUMIFS(СВЦЭМ!$D$39:$D$758,СВЦЭМ!$A$39:$A$758,$A48,СВЦЭМ!$B$39:$B$758,L$47)+'СЕТ СН'!$G$11+СВЦЭМ!$D$10+'СЕТ СН'!$G$6-'СЕТ СН'!$G$23</f>
        <v>2174.1496475900003</v>
      </c>
      <c r="M48" s="36">
        <f>SUMIFS(СВЦЭМ!$D$39:$D$758,СВЦЭМ!$A$39:$A$758,$A48,СВЦЭМ!$B$39:$B$758,M$47)+'СЕТ СН'!$G$11+СВЦЭМ!$D$10+'СЕТ СН'!$G$6-'СЕТ СН'!$G$23</f>
        <v>2196.9603322599996</v>
      </c>
      <c r="N48" s="36">
        <f>SUMIFS(СВЦЭМ!$D$39:$D$758,СВЦЭМ!$A$39:$A$758,$A48,СВЦЭМ!$B$39:$B$758,N$47)+'СЕТ СН'!$G$11+СВЦЭМ!$D$10+'СЕТ СН'!$G$6-'СЕТ СН'!$G$23</f>
        <v>2212.4543641700002</v>
      </c>
      <c r="O48" s="36">
        <f>SUMIFS(СВЦЭМ!$D$39:$D$758,СВЦЭМ!$A$39:$A$758,$A48,СВЦЭМ!$B$39:$B$758,O$47)+'СЕТ СН'!$G$11+СВЦЭМ!$D$10+'СЕТ СН'!$G$6-'СЕТ СН'!$G$23</f>
        <v>2238.2691971699996</v>
      </c>
      <c r="P48" s="36">
        <f>SUMIFS(СВЦЭМ!$D$39:$D$758,СВЦЭМ!$A$39:$A$758,$A48,СВЦЭМ!$B$39:$B$758,P$47)+'СЕТ СН'!$G$11+СВЦЭМ!$D$10+'СЕТ СН'!$G$6-'СЕТ СН'!$G$23</f>
        <v>2265.18507606</v>
      </c>
      <c r="Q48" s="36">
        <f>SUMIFS(СВЦЭМ!$D$39:$D$758,СВЦЭМ!$A$39:$A$758,$A48,СВЦЭМ!$B$39:$B$758,Q$47)+'СЕТ СН'!$G$11+СВЦЭМ!$D$10+'СЕТ СН'!$G$6-'СЕТ СН'!$G$23</f>
        <v>2272.6469592599997</v>
      </c>
      <c r="R48" s="36">
        <f>SUMIFS(СВЦЭМ!$D$39:$D$758,СВЦЭМ!$A$39:$A$758,$A48,СВЦЭМ!$B$39:$B$758,R$47)+'СЕТ СН'!$G$11+СВЦЭМ!$D$10+'СЕТ СН'!$G$6-'СЕТ СН'!$G$23</f>
        <v>2276.2504185600001</v>
      </c>
      <c r="S48" s="36">
        <f>SUMIFS(СВЦЭМ!$D$39:$D$758,СВЦЭМ!$A$39:$A$758,$A48,СВЦЭМ!$B$39:$B$758,S$47)+'СЕТ СН'!$G$11+СВЦЭМ!$D$10+'СЕТ СН'!$G$6-'СЕТ СН'!$G$23</f>
        <v>2254.0785310399997</v>
      </c>
      <c r="T48" s="36">
        <f>SUMIFS(СВЦЭМ!$D$39:$D$758,СВЦЭМ!$A$39:$A$758,$A48,СВЦЭМ!$B$39:$B$758,T$47)+'СЕТ СН'!$G$11+СВЦЭМ!$D$10+'СЕТ СН'!$G$6-'СЕТ СН'!$G$23</f>
        <v>2208.82994478</v>
      </c>
      <c r="U48" s="36">
        <f>SUMIFS(СВЦЭМ!$D$39:$D$758,СВЦЭМ!$A$39:$A$758,$A48,СВЦЭМ!$B$39:$B$758,U$47)+'СЕТ СН'!$G$11+СВЦЭМ!$D$10+'СЕТ СН'!$G$6-'СЕТ СН'!$G$23</f>
        <v>2167.16197005</v>
      </c>
      <c r="V48" s="36">
        <f>SUMIFS(СВЦЭМ!$D$39:$D$758,СВЦЭМ!$A$39:$A$758,$A48,СВЦЭМ!$B$39:$B$758,V$47)+'СЕТ СН'!$G$11+СВЦЭМ!$D$10+'СЕТ СН'!$G$6-'СЕТ СН'!$G$23</f>
        <v>2159.6130331100003</v>
      </c>
      <c r="W48" s="36">
        <f>SUMIFS(СВЦЭМ!$D$39:$D$758,СВЦЭМ!$A$39:$A$758,$A48,СВЦЭМ!$B$39:$B$758,W$47)+'СЕТ СН'!$G$11+СВЦЭМ!$D$10+'СЕТ СН'!$G$6-'СЕТ СН'!$G$23</f>
        <v>2148.07819148</v>
      </c>
      <c r="X48" s="36">
        <f>SUMIFS(СВЦЭМ!$D$39:$D$758,СВЦЭМ!$A$39:$A$758,$A48,СВЦЭМ!$B$39:$B$758,X$47)+'СЕТ СН'!$G$11+СВЦЭМ!$D$10+'СЕТ СН'!$G$6-'СЕТ СН'!$G$23</f>
        <v>2185.43995279</v>
      </c>
      <c r="Y48" s="36">
        <f>SUMIFS(СВЦЭМ!$D$39:$D$758,СВЦЭМ!$A$39:$A$758,$A48,СВЦЭМ!$B$39:$B$758,Y$47)+'СЕТ СН'!$G$11+СВЦЭМ!$D$10+'СЕТ СН'!$G$6-'СЕТ СН'!$G$23</f>
        <v>2227.7850383799996</v>
      </c>
      <c r="AA48" s="45"/>
    </row>
    <row r="49" spans="1:25" ht="15.75" x14ac:dyDescent="0.2">
      <c r="A49" s="35">
        <f>A48+1</f>
        <v>45384</v>
      </c>
      <c r="B49" s="36">
        <f>SUMIFS(СВЦЭМ!$D$39:$D$758,СВЦЭМ!$A$39:$A$758,$A49,СВЦЭМ!$B$39:$B$758,B$47)+'СЕТ СН'!$G$11+СВЦЭМ!$D$10+'СЕТ СН'!$G$6-'СЕТ СН'!$G$23</f>
        <v>2147.5239459499999</v>
      </c>
      <c r="C49" s="36">
        <f>SUMIFS(СВЦЭМ!$D$39:$D$758,СВЦЭМ!$A$39:$A$758,$A49,СВЦЭМ!$B$39:$B$758,C$47)+'СЕТ СН'!$G$11+СВЦЭМ!$D$10+'СЕТ СН'!$G$6-'СЕТ СН'!$G$23</f>
        <v>2210.7090617100002</v>
      </c>
      <c r="D49" s="36">
        <f>SUMIFS(СВЦЭМ!$D$39:$D$758,СВЦЭМ!$A$39:$A$758,$A49,СВЦЭМ!$B$39:$B$758,D$47)+'СЕТ СН'!$G$11+СВЦЭМ!$D$10+'СЕТ СН'!$G$6-'СЕТ СН'!$G$23</f>
        <v>2270.10225524</v>
      </c>
      <c r="E49" s="36">
        <f>SUMIFS(СВЦЭМ!$D$39:$D$758,СВЦЭМ!$A$39:$A$758,$A49,СВЦЭМ!$B$39:$B$758,E$47)+'СЕТ СН'!$G$11+СВЦЭМ!$D$10+'СЕТ СН'!$G$6-'СЕТ СН'!$G$23</f>
        <v>2287.6870520699995</v>
      </c>
      <c r="F49" s="36">
        <f>SUMIFS(СВЦЭМ!$D$39:$D$758,СВЦЭМ!$A$39:$A$758,$A49,СВЦЭМ!$B$39:$B$758,F$47)+'СЕТ СН'!$G$11+СВЦЭМ!$D$10+'СЕТ СН'!$G$6-'СЕТ СН'!$G$23</f>
        <v>2283.1878763799996</v>
      </c>
      <c r="G49" s="36">
        <f>SUMIFS(СВЦЭМ!$D$39:$D$758,СВЦЭМ!$A$39:$A$758,$A49,СВЦЭМ!$B$39:$B$758,G$47)+'СЕТ СН'!$G$11+СВЦЭМ!$D$10+'СЕТ СН'!$G$6-'СЕТ СН'!$G$23</f>
        <v>2279.0860828099994</v>
      </c>
      <c r="H49" s="36">
        <f>SUMIFS(СВЦЭМ!$D$39:$D$758,СВЦЭМ!$A$39:$A$758,$A49,СВЦЭМ!$B$39:$B$758,H$47)+'СЕТ СН'!$G$11+СВЦЭМ!$D$10+'СЕТ СН'!$G$6-'СЕТ СН'!$G$23</f>
        <v>2223.8971051400003</v>
      </c>
      <c r="I49" s="36">
        <f>SUMIFS(СВЦЭМ!$D$39:$D$758,СВЦЭМ!$A$39:$A$758,$A49,СВЦЭМ!$B$39:$B$758,I$47)+'СЕТ СН'!$G$11+СВЦЭМ!$D$10+'СЕТ СН'!$G$6-'СЕТ СН'!$G$23</f>
        <v>2188.49640215</v>
      </c>
      <c r="J49" s="36">
        <f>SUMIFS(СВЦЭМ!$D$39:$D$758,СВЦЭМ!$A$39:$A$758,$A49,СВЦЭМ!$B$39:$B$758,J$47)+'СЕТ СН'!$G$11+СВЦЭМ!$D$10+'СЕТ СН'!$G$6-'СЕТ СН'!$G$23</f>
        <v>2160.3482774000004</v>
      </c>
      <c r="K49" s="36">
        <f>SUMIFS(СВЦЭМ!$D$39:$D$758,СВЦЭМ!$A$39:$A$758,$A49,СВЦЭМ!$B$39:$B$758,K$47)+'СЕТ СН'!$G$11+СВЦЭМ!$D$10+'СЕТ СН'!$G$6-'СЕТ СН'!$G$23</f>
        <v>2122.7778503500003</v>
      </c>
      <c r="L49" s="36">
        <f>SUMIFS(СВЦЭМ!$D$39:$D$758,СВЦЭМ!$A$39:$A$758,$A49,СВЦЭМ!$B$39:$B$758,L$47)+'СЕТ СН'!$G$11+СВЦЭМ!$D$10+'СЕТ СН'!$G$6-'СЕТ СН'!$G$23</f>
        <v>2140.8157861099999</v>
      </c>
      <c r="M49" s="36">
        <f>SUMIFS(СВЦЭМ!$D$39:$D$758,СВЦЭМ!$A$39:$A$758,$A49,СВЦЭМ!$B$39:$B$758,M$47)+'СЕТ СН'!$G$11+СВЦЭМ!$D$10+'СЕТ СН'!$G$6-'СЕТ СН'!$G$23</f>
        <v>2163.5130560899997</v>
      </c>
      <c r="N49" s="36">
        <f>SUMIFS(СВЦЭМ!$D$39:$D$758,СВЦЭМ!$A$39:$A$758,$A49,СВЦЭМ!$B$39:$B$758,N$47)+'СЕТ СН'!$G$11+СВЦЭМ!$D$10+'СЕТ СН'!$G$6-'СЕТ СН'!$G$23</f>
        <v>2183.3238012000002</v>
      </c>
      <c r="O49" s="36">
        <f>SUMIFS(СВЦЭМ!$D$39:$D$758,СВЦЭМ!$A$39:$A$758,$A49,СВЦЭМ!$B$39:$B$758,O$47)+'СЕТ СН'!$G$11+СВЦЭМ!$D$10+'СЕТ СН'!$G$6-'СЕТ СН'!$G$23</f>
        <v>2202.1687034899996</v>
      </c>
      <c r="P49" s="36">
        <f>SUMIFS(СВЦЭМ!$D$39:$D$758,СВЦЭМ!$A$39:$A$758,$A49,СВЦЭМ!$B$39:$B$758,P$47)+'СЕТ СН'!$G$11+СВЦЭМ!$D$10+'СЕТ СН'!$G$6-'СЕТ СН'!$G$23</f>
        <v>2211.7071397399995</v>
      </c>
      <c r="Q49" s="36">
        <f>SUMIFS(СВЦЭМ!$D$39:$D$758,СВЦЭМ!$A$39:$A$758,$A49,СВЦЭМ!$B$39:$B$758,Q$47)+'СЕТ СН'!$G$11+СВЦЭМ!$D$10+'СЕТ СН'!$G$6-'СЕТ СН'!$G$23</f>
        <v>2223.6216622499996</v>
      </c>
      <c r="R49" s="36">
        <f>SUMIFS(СВЦЭМ!$D$39:$D$758,СВЦЭМ!$A$39:$A$758,$A49,СВЦЭМ!$B$39:$B$758,R$47)+'СЕТ СН'!$G$11+СВЦЭМ!$D$10+'СЕТ СН'!$G$6-'СЕТ СН'!$G$23</f>
        <v>2226.8430317100001</v>
      </c>
      <c r="S49" s="36">
        <f>SUMIFS(СВЦЭМ!$D$39:$D$758,СВЦЭМ!$A$39:$A$758,$A49,СВЦЭМ!$B$39:$B$758,S$47)+'СЕТ СН'!$G$11+СВЦЭМ!$D$10+'СЕТ СН'!$G$6-'СЕТ СН'!$G$23</f>
        <v>2214.5644013600004</v>
      </c>
      <c r="T49" s="36">
        <f>SUMIFS(СВЦЭМ!$D$39:$D$758,СВЦЭМ!$A$39:$A$758,$A49,СВЦЭМ!$B$39:$B$758,T$47)+'СЕТ СН'!$G$11+СВЦЭМ!$D$10+'СЕТ СН'!$G$6-'СЕТ СН'!$G$23</f>
        <v>2175.26802787</v>
      </c>
      <c r="U49" s="36">
        <f>SUMIFS(СВЦЭМ!$D$39:$D$758,СВЦЭМ!$A$39:$A$758,$A49,СВЦЭМ!$B$39:$B$758,U$47)+'СЕТ СН'!$G$11+СВЦЭМ!$D$10+'СЕТ СН'!$G$6-'СЕТ СН'!$G$23</f>
        <v>2150.8681678000003</v>
      </c>
      <c r="V49" s="36">
        <f>SUMIFS(СВЦЭМ!$D$39:$D$758,СВЦЭМ!$A$39:$A$758,$A49,СВЦЭМ!$B$39:$B$758,V$47)+'СЕТ СН'!$G$11+СВЦЭМ!$D$10+'СЕТ СН'!$G$6-'СЕТ СН'!$G$23</f>
        <v>2127.49465753</v>
      </c>
      <c r="W49" s="36">
        <f>SUMIFS(СВЦЭМ!$D$39:$D$758,СВЦЭМ!$A$39:$A$758,$A49,СВЦЭМ!$B$39:$B$758,W$47)+'СЕТ СН'!$G$11+СВЦЭМ!$D$10+'СЕТ СН'!$G$6-'СЕТ СН'!$G$23</f>
        <v>2105.2456988000004</v>
      </c>
      <c r="X49" s="36">
        <f>SUMIFS(СВЦЭМ!$D$39:$D$758,СВЦЭМ!$A$39:$A$758,$A49,СВЦЭМ!$B$39:$B$758,X$47)+'СЕТ СН'!$G$11+СВЦЭМ!$D$10+'СЕТ СН'!$G$6-'СЕТ СН'!$G$23</f>
        <v>2152.04205452</v>
      </c>
      <c r="Y49" s="36">
        <f>SUMIFS(СВЦЭМ!$D$39:$D$758,СВЦЭМ!$A$39:$A$758,$A49,СВЦЭМ!$B$39:$B$758,Y$47)+'СЕТ СН'!$G$11+СВЦЭМ!$D$10+'СЕТ СН'!$G$6-'СЕТ СН'!$G$23</f>
        <v>2204.6108754199995</v>
      </c>
    </row>
    <row r="50" spans="1:25" ht="15.75" x14ac:dyDescent="0.2">
      <c r="A50" s="35">
        <f t="shared" ref="A50:A78" si="1">A49+1</f>
        <v>45385</v>
      </c>
      <c r="B50" s="36">
        <f>SUMIFS(СВЦЭМ!$D$39:$D$758,СВЦЭМ!$A$39:$A$758,$A50,СВЦЭМ!$B$39:$B$758,B$47)+'СЕТ СН'!$G$11+СВЦЭМ!$D$10+'СЕТ СН'!$G$6-'СЕТ СН'!$G$23</f>
        <v>2163.7705118599997</v>
      </c>
      <c r="C50" s="36">
        <f>SUMIFS(СВЦЭМ!$D$39:$D$758,СВЦЭМ!$A$39:$A$758,$A50,СВЦЭМ!$B$39:$B$758,C$47)+'СЕТ СН'!$G$11+СВЦЭМ!$D$10+'СЕТ СН'!$G$6-'СЕТ СН'!$G$23</f>
        <v>2213.1786386000003</v>
      </c>
      <c r="D50" s="36">
        <f>SUMIFS(СВЦЭМ!$D$39:$D$758,СВЦЭМ!$A$39:$A$758,$A50,СВЦЭМ!$B$39:$B$758,D$47)+'СЕТ СН'!$G$11+СВЦЭМ!$D$10+'СЕТ СН'!$G$6-'СЕТ СН'!$G$23</f>
        <v>2259.3680260800002</v>
      </c>
      <c r="E50" s="36">
        <f>SUMIFS(СВЦЭМ!$D$39:$D$758,СВЦЭМ!$A$39:$A$758,$A50,СВЦЭМ!$B$39:$B$758,E$47)+'СЕТ СН'!$G$11+СВЦЭМ!$D$10+'СЕТ СН'!$G$6-'СЕТ СН'!$G$23</f>
        <v>2261.6119949799995</v>
      </c>
      <c r="F50" s="36">
        <f>SUMIFS(СВЦЭМ!$D$39:$D$758,СВЦЭМ!$A$39:$A$758,$A50,СВЦЭМ!$B$39:$B$758,F$47)+'СЕТ СН'!$G$11+СВЦЭМ!$D$10+'СЕТ СН'!$G$6-'СЕТ СН'!$G$23</f>
        <v>2231.5181245399999</v>
      </c>
      <c r="G50" s="36">
        <f>SUMIFS(СВЦЭМ!$D$39:$D$758,СВЦЭМ!$A$39:$A$758,$A50,СВЦЭМ!$B$39:$B$758,G$47)+'СЕТ СН'!$G$11+СВЦЭМ!$D$10+'СЕТ СН'!$G$6-'СЕТ СН'!$G$23</f>
        <v>2220.9439548199998</v>
      </c>
      <c r="H50" s="36">
        <f>SUMIFS(СВЦЭМ!$D$39:$D$758,СВЦЭМ!$A$39:$A$758,$A50,СВЦЭМ!$B$39:$B$758,H$47)+'СЕТ СН'!$G$11+СВЦЭМ!$D$10+'СЕТ СН'!$G$6-'СЕТ СН'!$G$23</f>
        <v>2198.4753907900003</v>
      </c>
      <c r="I50" s="36">
        <f>SUMIFS(СВЦЭМ!$D$39:$D$758,СВЦЭМ!$A$39:$A$758,$A50,СВЦЭМ!$B$39:$B$758,I$47)+'СЕТ СН'!$G$11+СВЦЭМ!$D$10+'СЕТ СН'!$G$6-'СЕТ СН'!$G$23</f>
        <v>2152.5254169300001</v>
      </c>
      <c r="J50" s="36">
        <f>SUMIFS(СВЦЭМ!$D$39:$D$758,СВЦЭМ!$A$39:$A$758,$A50,СВЦЭМ!$B$39:$B$758,J$47)+'СЕТ СН'!$G$11+СВЦЭМ!$D$10+'СЕТ СН'!$G$6-'СЕТ СН'!$G$23</f>
        <v>2091.0940044999998</v>
      </c>
      <c r="K50" s="36">
        <f>SUMIFS(СВЦЭМ!$D$39:$D$758,СВЦЭМ!$A$39:$A$758,$A50,СВЦЭМ!$B$39:$B$758,K$47)+'СЕТ СН'!$G$11+СВЦЭМ!$D$10+'СЕТ СН'!$G$6-'СЕТ СН'!$G$23</f>
        <v>2064.51402865</v>
      </c>
      <c r="L50" s="36">
        <f>SUMIFS(СВЦЭМ!$D$39:$D$758,СВЦЭМ!$A$39:$A$758,$A50,СВЦЭМ!$B$39:$B$758,L$47)+'СЕТ СН'!$G$11+СВЦЭМ!$D$10+'СЕТ СН'!$G$6-'СЕТ СН'!$G$23</f>
        <v>2054.02794374</v>
      </c>
      <c r="M50" s="36">
        <f>SUMIFS(СВЦЭМ!$D$39:$D$758,СВЦЭМ!$A$39:$A$758,$A50,СВЦЭМ!$B$39:$B$758,M$47)+'СЕТ СН'!$G$11+СВЦЭМ!$D$10+'СЕТ СН'!$G$6-'СЕТ СН'!$G$23</f>
        <v>2066.2883342699997</v>
      </c>
      <c r="N50" s="36">
        <f>SUMIFS(СВЦЭМ!$D$39:$D$758,СВЦЭМ!$A$39:$A$758,$A50,СВЦЭМ!$B$39:$B$758,N$47)+'СЕТ СН'!$G$11+СВЦЭМ!$D$10+'СЕТ СН'!$G$6-'СЕТ СН'!$G$23</f>
        <v>2077.7835425100002</v>
      </c>
      <c r="O50" s="36">
        <f>SUMIFS(СВЦЭМ!$D$39:$D$758,СВЦЭМ!$A$39:$A$758,$A50,СВЦЭМ!$B$39:$B$758,O$47)+'СЕТ СН'!$G$11+СВЦЭМ!$D$10+'СЕТ СН'!$G$6-'СЕТ СН'!$G$23</f>
        <v>2086.2867336700001</v>
      </c>
      <c r="P50" s="36">
        <f>SUMIFS(СВЦЭМ!$D$39:$D$758,СВЦЭМ!$A$39:$A$758,$A50,СВЦЭМ!$B$39:$B$758,P$47)+'СЕТ СН'!$G$11+СВЦЭМ!$D$10+'СЕТ СН'!$G$6-'СЕТ СН'!$G$23</f>
        <v>2124.44932535</v>
      </c>
      <c r="Q50" s="36">
        <f>SUMIFS(СВЦЭМ!$D$39:$D$758,СВЦЭМ!$A$39:$A$758,$A50,СВЦЭМ!$B$39:$B$758,Q$47)+'СЕТ СН'!$G$11+СВЦЭМ!$D$10+'СЕТ СН'!$G$6-'СЕТ СН'!$G$23</f>
        <v>2145.9672909800001</v>
      </c>
      <c r="R50" s="36">
        <f>SUMIFS(СВЦЭМ!$D$39:$D$758,СВЦЭМ!$A$39:$A$758,$A50,СВЦЭМ!$B$39:$B$758,R$47)+'СЕТ СН'!$G$11+СВЦЭМ!$D$10+'СЕТ СН'!$G$6-'СЕТ СН'!$G$23</f>
        <v>2160.1707097600001</v>
      </c>
      <c r="S50" s="36">
        <f>SUMIFS(СВЦЭМ!$D$39:$D$758,СВЦЭМ!$A$39:$A$758,$A50,СВЦЭМ!$B$39:$B$758,S$47)+'СЕТ СН'!$G$11+СВЦЭМ!$D$10+'СЕТ СН'!$G$6-'СЕТ СН'!$G$23</f>
        <v>2141.3239807199998</v>
      </c>
      <c r="T50" s="36">
        <f>SUMIFS(СВЦЭМ!$D$39:$D$758,СВЦЭМ!$A$39:$A$758,$A50,СВЦЭМ!$B$39:$B$758,T$47)+'СЕТ СН'!$G$11+СВЦЭМ!$D$10+'СЕТ СН'!$G$6-'СЕТ СН'!$G$23</f>
        <v>2115.9514476700001</v>
      </c>
      <c r="U50" s="36">
        <f>SUMIFS(СВЦЭМ!$D$39:$D$758,СВЦЭМ!$A$39:$A$758,$A50,СВЦЭМ!$B$39:$B$758,U$47)+'СЕТ СН'!$G$11+СВЦЭМ!$D$10+'СЕТ СН'!$G$6-'СЕТ СН'!$G$23</f>
        <v>2086.5185152599997</v>
      </c>
      <c r="V50" s="36">
        <f>SUMIFS(СВЦЭМ!$D$39:$D$758,СВЦЭМ!$A$39:$A$758,$A50,СВЦЭМ!$B$39:$B$758,V$47)+'СЕТ СН'!$G$11+СВЦЭМ!$D$10+'СЕТ СН'!$G$6-'СЕТ СН'!$G$23</f>
        <v>2060.7260948200001</v>
      </c>
      <c r="W50" s="36">
        <f>SUMIFS(СВЦЭМ!$D$39:$D$758,СВЦЭМ!$A$39:$A$758,$A50,СВЦЭМ!$B$39:$B$758,W$47)+'СЕТ СН'!$G$11+СВЦЭМ!$D$10+'СЕТ СН'!$G$6-'СЕТ СН'!$G$23</f>
        <v>2049.40555404</v>
      </c>
      <c r="X50" s="36">
        <f>SUMIFS(СВЦЭМ!$D$39:$D$758,СВЦЭМ!$A$39:$A$758,$A50,СВЦЭМ!$B$39:$B$758,X$47)+'СЕТ СН'!$G$11+СВЦЭМ!$D$10+'СЕТ СН'!$G$6-'СЕТ СН'!$G$23</f>
        <v>2089.0226941000001</v>
      </c>
      <c r="Y50" s="36">
        <f>SUMIFS(СВЦЭМ!$D$39:$D$758,СВЦЭМ!$A$39:$A$758,$A50,СВЦЭМ!$B$39:$B$758,Y$47)+'СЕТ СН'!$G$11+СВЦЭМ!$D$10+'СЕТ СН'!$G$6-'СЕТ СН'!$G$23</f>
        <v>2150.4988809900001</v>
      </c>
    </row>
    <row r="51" spans="1:25" ht="15.75" x14ac:dyDescent="0.2">
      <c r="A51" s="35">
        <f t="shared" si="1"/>
        <v>45386</v>
      </c>
      <c r="B51" s="36">
        <f>SUMIFS(СВЦЭМ!$D$39:$D$758,СВЦЭМ!$A$39:$A$758,$A51,СВЦЭМ!$B$39:$B$758,B$47)+'СЕТ СН'!$G$11+СВЦЭМ!$D$10+'СЕТ СН'!$G$6-'СЕТ СН'!$G$23</f>
        <v>2322.4826562799999</v>
      </c>
      <c r="C51" s="36">
        <f>SUMIFS(СВЦЭМ!$D$39:$D$758,СВЦЭМ!$A$39:$A$758,$A51,СВЦЭМ!$B$39:$B$758,C$47)+'СЕТ СН'!$G$11+СВЦЭМ!$D$10+'СЕТ СН'!$G$6-'СЕТ СН'!$G$23</f>
        <v>2282.5674858299999</v>
      </c>
      <c r="D51" s="36">
        <f>SUMIFS(СВЦЭМ!$D$39:$D$758,СВЦЭМ!$A$39:$A$758,$A51,СВЦЭМ!$B$39:$B$758,D$47)+'СЕТ СН'!$G$11+СВЦЭМ!$D$10+'СЕТ СН'!$G$6-'СЕТ СН'!$G$23</f>
        <v>2309.7712528900001</v>
      </c>
      <c r="E51" s="36">
        <f>SUMIFS(СВЦЭМ!$D$39:$D$758,СВЦЭМ!$A$39:$A$758,$A51,СВЦЭМ!$B$39:$B$758,E$47)+'СЕТ СН'!$G$11+СВЦЭМ!$D$10+'СЕТ СН'!$G$6-'СЕТ СН'!$G$23</f>
        <v>2323.6381105399996</v>
      </c>
      <c r="F51" s="36">
        <f>SUMIFS(СВЦЭМ!$D$39:$D$758,СВЦЭМ!$A$39:$A$758,$A51,СВЦЭМ!$B$39:$B$758,F$47)+'СЕТ СН'!$G$11+СВЦЭМ!$D$10+'СЕТ СН'!$G$6-'СЕТ СН'!$G$23</f>
        <v>2314.8047721900002</v>
      </c>
      <c r="G51" s="36">
        <f>SUMIFS(СВЦЭМ!$D$39:$D$758,СВЦЭМ!$A$39:$A$758,$A51,СВЦЭМ!$B$39:$B$758,G$47)+'СЕТ СН'!$G$11+СВЦЭМ!$D$10+'СЕТ СН'!$G$6-'СЕТ СН'!$G$23</f>
        <v>2274.5710594900002</v>
      </c>
      <c r="H51" s="36">
        <f>SUMIFS(СВЦЭМ!$D$39:$D$758,СВЦЭМ!$A$39:$A$758,$A51,СВЦЭМ!$B$39:$B$758,H$47)+'СЕТ СН'!$G$11+СВЦЭМ!$D$10+'СЕТ СН'!$G$6-'СЕТ СН'!$G$23</f>
        <v>2217.9933460299999</v>
      </c>
      <c r="I51" s="36">
        <f>SUMIFS(СВЦЭМ!$D$39:$D$758,СВЦЭМ!$A$39:$A$758,$A51,СВЦЭМ!$B$39:$B$758,I$47)+'СЕТ СН'!$G$11+СВЦЭМ!$D$10+'СЕТ СН'!$G$6-'СЕТ СН'!$G$23</f>
        <v>2156.8211205300004</v>
      </c>
      <c r="J51" s="36">
        <f>SUMIFS(СВЦЭМ!$D$39:$D$758,СВЦЭМ!$A$39:$A$758,$A51,СВЦЭМ!$B$39:$B$758,J$47)+'СЕТ СН'!$G$11+СВЦЭМ!$D$10+'СЕТ СН'!$G$6-'СЕТ СН'!$G$23</f>
        <v>2133.8114735099998</v>
      </c>
      <c r="K51" s="36">
        <f>SUMIFS(СВЦЭМ!$D$39:$D$758,СВЦЭМ!$A$39:$A$758,$A51,СВЦЭМ!$B$39:$B$758,K$47)+'СЕТ СН'!$G$11+СВЦЭМ!$D$10+'СЕТ СН'!$G$6-'СЕТ СН'!$G$23</f>
        <v>2125.22277755</v>
      </c>
      <c r="L51" s="36">
        <f>SUMIFS(СВЦЭМ!$D$39:$D$758,СВЦЭМ!$A$39:$A$758,$A51,СВЦЭМ!$B$39:$B$758,L$47)+'СЕТ СН'!$G$11+СВЦЭМ!$D$10+'СЕТ СН'!$G$6-'СЕТ СН'!$G$23</f>
        <v>2144.6499871000001</v>
      </c>
      <c r="M51" s="36">
        <f>SUMIFS(СВЦЭМ!$D$39:$D$758,СВЦЭМ!$A$39:$A$758,$A51,СВЦЭМ!$B$39:$B$758,M$47)+'СЕТ СН'!$G$11+СВЦЭМ!$D$10+'СЕТ СН'!$G$6-'СЕТ СН'!$G$23</f>
        <v>2188.1534713400001</v>
      </c>
      <c r="N51" s="36">
        <f>SUMIFS(СВЦЭМ!$D$39:$D$758,СВЦЭМ!$A$39:$A$758,$A51,СВЦЭМ!$B$39:$B$758,N$47)+'СЕТ СН'!$G$11+СВЦЭМ!$D$10+'СЕТ СН'!$G$6-'СЕТ СН'!$G$23</f>
        <v>2193.5993467799999</v>
      </c>
      <c r="O51" s="36">
        <f>SUMIFS(СВЦЭМ!$D$39:$D$758,СВЦЭМ!$A$39:$A$758,$A51,СВЦЭМ!$B$39:$B$758,O$47)+'СЕТ СН'!$G$11+СВЦЭМ!$D$10+'СЕТ СН'!$G$6-'СЕТ СН'!$G$23</f>
        <v>2204.7912106599997</v>
      </c>
      <c r="P51" s="36">
        <f>SUMIFS(СВЦЭМ!$D$39:$D$758,СВЦЭМ!$A$39:$A$758,$A51,СВЦЭМ!$B$39:$B$758,P$47)+'СЕТ СН'!$G$11+СВЦЭМ!$D$10+'СЕТ СН'!$G$6-'СЕТ СН'!$G$23</f>
        <v>2206.12213195</v>
      </c>
      <c r="Q51" s="36">
        <f>SUMIFS(СВЦЭМ!$D$39:$D$758,СВЦЭМ!$A$39:$A$758,$A51,СВЦЭМ!$B$39:$B$758,Q$47)+'СЕТ СН'!$G$11+СВЦЭМ!$D$10+'СЕТ СН'!$G$6-'СЕТ СН'!$G$23</f>
        <v>2263.42976249</v>
      </c>
      <c r="R51" s="36">
        <f>SUMIFS(СВЦЭМ!$D$39:$D$758,СВЦЭМ!$A$39:$A$758,$A51,СВЦЭМ!$B$39:$B$758,R$47)+'СЕТ СН'!$G$11+СВЦЭМ!$D$10+'СЕТ СН'!$G$6-'СЕТ СН'!$G$23</f>
        <v>2263.7896813500001</v>
      </c>
      <c r="S51" s="36">
        <f>SUMIFS(СВЦЭМ!$D$39:$D$758,СВЦЭМ!$A$39:$A$758,$A51,СВЦЭМ!$B$39:$B$758,S$47)+'СЕТ СН'!$G$11+СВЦЭМ!$D$10+'СЕТ СН'!$G$6-'СЕТ СН'!$G$23</f>
        <v>2225.38531306</v>
      </c>
      <c r="T51" s="36">
        <f>SUMIFS(СВЦЭМ!$D$39:$D$758,СВЦЭМ!$A$39:$A$758,$A51,СВЦЭМ!$B$39:$B$758,T$47)+'СЕТ СН'!$G$11+СВЦЭМ!$D$10+'СЕТ СН'!$G$6-'СЕТ СН'!$G$23</f>
        <v>2160.2047669399999</v>
      </c>
      <c r="U51" s="36">
        <f>SUMIFS(СВЦЭМ!$D$39:$D$758,СВЦЭМ!$A$39:$A$758,$A51,СВЦЭМ!$B$39:$B$758,U$47)+'СЕТ СН'!$G$11+СВЦЭМ!$D$10+'СЕТ СН'!$G$6-'СЕТ СН'!$G$23</f>
        <v>2142.8846404200003</v>
      </c>
      <c r="V51" s="36">
        <f>SUMIFS(СВЦЭМ!$D$39:$D$758,СВЦЭМ!$A$39:$A$758,$A51,СВЦЭМ!$B$39:$B$758,V$47)+'СЕТ СН'!$G$11+СВЦЭМ!$D$10+'СЕТ СН'!$G$6-'СЕТ СН'!$G$23</f>
        <v>2122.5609316700002</v>
      </c>
      <c r="W51" s="36">
        <f>SUMIFS(СВЦЭМ!$D$39:$D$758,СВЦЭМ!$A$39:$A$758,$A51,СВЦЭМ!$B$39:$B$758,W$47)+'СЕТ СН'!$G$11+СВЦЭМ!$D$10+'СЕТ СН'!$G$6-'СЕТ СН'!$G$23</f>
        <v>2108.9892813000001</v>
      </c>
      <c r="X51" s="36">
        <f>SUMIFS(СВЦЭМ!$D$39:$D$758,СВЦЭМ!$A$39:$A$758,$A51,СВЦЭМ!$B$39:$B$758,X$47)+'СЕТ СН'!$G$11+СВЦЭМ!$D$10+'СЕТ СН'!$G$6-'СЕТ СН'!$G$23</f>
        <v>2145.1911532399999</v>
      </c>
      <c r="Y51" s="36">
        <f>SUMIFS(СВЦЭМ!$D$39:$D$758,СВЦЭМ!$A$39:$A$758,$A51,СВЦЭМ!$B$39:$B$758,Y$47)+'СЕТ СН'!$G$11+СВЦЭМ!$D$10+'СЕТ СН'!$G$6-'СЕТ СН'!$G$23</f>
        <v>2200.8235281500001</v>
      </c>
    </row>
    <row r="52" spans="1:25" ht="15.75" x14ac:dyDescent="0.2">
      <c r="A52" s="35">
        <f t="shared" si="1"/>
        <v>45387</v>
      </c>
      <c r="B52" s="36">
        <f>SUMIFS(СВЦЭМ!$D$39:$D$758,СВЦЭМ!$A$39:$A$758,$A52,СВЦЭМ!$B$39:$B$758,B$47)+'СЕТ СН'!$G$11+СВЦЭМ!$D$10+'СЕТ СН'!$G$6-'СЕТ СН'!$G$23</f>
        <v>2188.6821073299998</v>
      </c>
      <c r="C52" s="36">
        <f>SUMIFS(СВЦЭМ!$D$39:$D$758,СВЦЭМ!$A$39:$A$758,$A52,СВЦЭМ!$B$39:$B$758,C$47)+'СЕТ СН'!$G$11+СВЦЭМ!$D$10+'СЕТ СН'!$G$6-'СЕТ СН'!$G$23</f>
        <v>2222.1865354700003</v>
      </c>
      <c r="D52" s="36">
        <f>SUMIFS(СВЦЭМ!$D$39:$D$758,СВЦЭМ!$A$39:$A$758,$A52,СВЦЭМ!$B$39:$B$758,D$47)+'СЕТ СН'!$G$11+СВЦЭМ!$D$10+'СЕТ СН'!$G$6-'СЕТ СН'!$G$23</f>
        <v>2250.9133355799995</v>
      </c>
      <c r="E52" s="36">
        <f>SUMIFS(СВЦЭМ!$D$39:$D$758,СВЦЭМ!$A$39:$A$758,$A52,СВЦЭМ!$B$39:$B$758,E$47)+'СЕТ СН'!$G$11+СВЦЭМ!$D$10+'СЕТ СН'!$G$6-'СЕТ СН'!$G$23</f>
        <v>2265.2086136899998</v>
      </c>
      <c r="F52" s="36">
        <f>SUMIFS(СВЦЭМ!$D$39:$D$758,СВЦЭМ!$A$39:$A$758,$A52,СВЦЭМ!$B$39:$B$758,F$47)+'СЕТ СН'!$G$11+СВЦЭМ!$D$10+'СЕТ СН'!$G$6-'СЕТ СН'!$G$23</f>
        <v>2258.6426319299999</v>
      </c>
      <c r="G52" s="36">
        <f>SUMIFS(СВЦЭМ!$D$39:$D$758,СВЦЭМ!$A$39:$A$758,$A52,СВЦЭМ!$B$39:$B$758,G$47)+'СЕТ СН'!$G$11+СВЦЭМ!$D$10+'СЕТ СН'!$G$6-'СЕТ СН'!$G$23</f>
        <v>2224.2407983800003</v>
      </c>
      <c r="H52" s="36">
        <f>SUMIFS(СВЦЭМ!$D$39:$D$758,СВЦЭМ!$A$39:$A$758,$A52,СВЦЭМ!$B$39:$B$758,H$47)+'СЕТ СН'!$G$11+СВЦЭМ!$D$10+'СЕТ СН'!$G$6-'СЕТ СН'!$G$23</f>
        <v>2167.0377104700001</v>
      </c>
      <c r="I52" s="36">
        <f>SUMIFS(СВЦЭМ!$D$39:$D$758,СВЦЭМ!$A$39:$A$758,$A52,СВЦЭМ!$B$39:$B$758,I$47)+'СЕТ СН'!$G$11+СВЦЭМ!$D$10+'СЕТ СН'!$G$6-'СЕТ СН'!$G$23</f>
        <v>2149.2253390300002</v>
      </c>
      <c r="J52" s="36">
        <f>SUMIFS(СВЦЭМ!$D$39:$D$758,СВЦЭМ!$A$39:$A$758,$A52,СВЦЭМ!$B$39:$B$758,J$47)+'СЕТ СН'!$G$11+СВЦЭМ!$D$10+'СЕТ СН'!$G$6-'СЕТ СН'!$G$23</f>
        <v>2105.7324027100003</v>
      </c>
      <c r="K52" s="36">
        <f>SUMIFS(СВЦЭМ!$D$39:$D$758,СВЦЭМ!$A$39:$A$758,$A52,СВЦЭМ!$B$39:$B$758,K$47)+'СЕТ СН'!$G$11+СВЦЭМ!$D$10+'СЕТ СН'!$G$6-'СЕТ СН'!$G$23</f>
        <v>2094.2730869900001</v>
      </c>
      <c r="L52" s="36">
        <f>SUMIFS(СВЦЭМ!$D$39:$D$758,СВЦЭМ!$A$39:$A$758,$A52,СВЦЭМ!$B$39:$B$758,L$47)+'СЕТ СН'!$G$11+СВЦЭМ!$D$10+'СЕТ СН'!$G$6-'СЕТ СН'!$G$23</f>
        <v>2104.2926149300001</v>
      </c>
      <c r="M52" s="36">
        <f>SUMIFS(СВЦЭМ!$D$39:$D$758,СВЦЭМ!$A$39:$A$758,$A52,СВЦЭМ!$B$39:$B$758,M$47)+'СЕТ СН'!$G$11+СВЦЭМ!$D$10+'СЕТ СН'!$G$6-'СЕТ СН'!$G$23</f>
        <v>2124.6810814999999</v>
      </c>
      <c r="N52" s="36">
        <f>SUMIFS(СВЦЭМ!$D$39:$D$758,СВЦЭМ!$A$39:$A$758,$A52,СВЦЭМ!$B$39:$B$758,N$47)+'СЕТ СН'!$G$11+СВЦЭМ!$D$10+'СЕТ СН'!$G$6-'СЕТ СН'!$G$23</f>
        <v>2137.9184950400004</v>
      </c>
      <c r="O52" s="36">
        <f>SUMIFS(СВЦЭМ!$D$39:$D$758,СВЦЭМ!$A$39:$A$758,$A52,СВЦЭМ!$B$39:$B$758,O$47)+'СЕТ СН'!$G$11+СВЦЭМ!$D$10+'СЕТ СН'!$G$6-'СЕТ СН'!$G$23</f>
        <v>2141.2873591500002</v>
      </c>
      <c r="P52" s="36">
        <f>SUMIFS(СВЦЭМ!$D$39:$D$758,СВЦЭМ!$A$39:$A$758,$A52,СВЦЭМ!$B$39:$B$758,P$47)+'СЕТ СН'!$G$11+СВЦЭМ!$D$10+'СЕТ СН'!$G$6-'СЕТ СН'!$G$23</f>
        <v>2188.77254898</v>
      </c>
      <c r="Q52" s="36">
        <f>SUMIFS(СВЦЭМ!$D$39:$D$758,СВЦЭМ!$A$39:$A$758,$A52,СВЦЭМ!$B$39:$B$758,Q$47)+'СЕТ СН'!$G$11+СВЦЭМ!$D$10+'СЕТ СН'!$G$6-'СЕТ СН'!$G$23</f>
        <v>2215.1132613500004</v>
      </c>
      <c r="R52" s="36">
        <f>SUMIFS(СВЦЭМ!$D$39:$D$758,СВЦЭМ!$A$39:$A$758,$A52,СВЦЭМ!$B$39:$B$758,R$47)+'СЕТ СН'!$G$11+СВЦЭМ!$D$10+'СЕТ СН'!$G$6-'СЕТ СН'!$G$23</f>
        <v>2178.44292215</v>
      </c>
      <c r="S52" s="36">
        <f>SUMIFS(СВЦЭМ!$D$39:$D$758,СВЦЭМ!$A$39:$A$758,$A52,СВЦЭМ!$B$39:$B$758,S$47)+'СЕТ СН'!$G$11+СВЦЭМ!$D$10+'СЕТ СН'!$G$6-'СЕТ СН'!$G$23</f>
        <v>2160.2915064600002</v>
      </c>
      <c r="T52" s="36">
        <f>SUMIFS(СВЦЭМ!$D$39:$D$758,СВЦЭМ!$A$39:$A$758,$A52,СВЦЭМ!$B$39:$B$758,T$47)+'СЕТ СН'!$G$11+СВЦЭМ!$D$10+'СЕТ СН'!$G$6-'СЕТ СН'!$G$23</f>
        <v>2129.1561789799998</v>
      </c>
      <c r="U52" s="36">
        <f>SUMIFS(СВЦЭМ!$D$39:$D$758,СВЦЭМ!$A$39:$A$758,$A52,СВЦЭМ!$B$39:$B$758,U$47)+'СЕТ СН'!$G$11+СВЦЭМ!$D$10+'СЕТ СН'!$G$6-'СЕТ СН'!$G$23</f>
        <v>2112.5555416699999</v>
      </c>
      <c r="V52" s="36">
        <f>SUMIFS(СВЦЭМ!$D$39:$D$758,СВЦЭМ!$A$39:$A$758,$A52,СВЦЭМ!$B$39:$B$758,V$47)+'СЕТ СН'!$G$11+СВЦЭМ!$D$10+'СЕТ СН'!$G$6-'СЕТ СН'!$G$23</f>
        <v>2110.01992255</v>
      </c>
      <c r="W52" s="36">
        <f>SUMIFS(СВЦЭМ!$D$39:$D$758,СВЦЭМ!$A$39:$A$758,$A52,СВЦЭМ!$B$39:$B$758,W$47)+'СЕТ СН'!$G$11+СВЦЭМ!$D$10+'СЕТ СН'!$G$6-'СЕТ СН'!$G$23</f>
        <v>2113.4639716399997</v>
      </c>
      <c r="X52" s="36">
        <f>SUMIFS(СВЦЭМ!$D$39:$D$758,СВЦЭМ!$A$39:$A$758,$A52,СВЦЭМ!$B$39:$B$758,X$47)+'СЕТ СН'!$G$11+СВЦЭМ!$D$10+'СЕТ СН'!$G$6-'СЕТ СН'!$G$23</f>
        <v>2136.4707461799999</v>
      </c>
      <c r="Y52" s="36">
        <f>SUMIFS(СВЦЭМ!$D$39:$D$758,СВЦЭМ!$A$39:$A$758,$A52,СВЦЭМ!$B$39:$B$758,Y$47)+'СЕТ СН'!$G$11+СВЦЭМ!$D$10+'СЕТ СН'!$G$6-'СЕТ СН'!$G$23</f>
        <v>2177.18077382</v>
      </c>
    </row>
    <row r="53" spans="1:25" ht="15.75" x14ac:dyDescent="0.2">
      <c r="A53" s="35">
        <f t="shared" si="1"/>
        <v>45388</v>
      </c>
      <c r="B53" s="36">
        <f>SUMIFS(СВЦЭМ!$D$39:$D$758,СВЦЭМ!$A$39:$A$758,$A53,СВЦЭМ!$B$39:$B$758,B$47)+'СЕТ СН'!$G$11+СВЦЭМ!$D$10+'СЕТ СН'!$G$6-'СЕТ СН'!$G$23</f>
        <v>2228.40424781</v>
      </c>
      <c r="C53" s="36">
        <f>SUMIFS(СВЦЭМ!$D$39:$D$758,СВЦЭМ!$A$39:$A$758,$A53,СВЦЭМ!$B$39:$B$758,C$47)+'СЕТ СН'!$G$11+СВЦЭМ!$D$10+'СЕТ СН'!$G$6-'СЕТ СН'!$G$23</f>
        <v>2243.9995337299997</v>
      </c>
      <c r="D53" s="36">
        <f>SUMIFS(СВЦЭМ!$D$39:$D$758,СВЦЭМ!$A$39:$A$758,$A53,СВЦЭМ!$B$39:$B$758,D$47)+'СЕТ СН'!$G$11+СВЦЭМ!$D$10+'СЕТ СН'!$G$6-'СЕТ СН'!$G$23</f>
        <v>2244.9012854499997</v>
      </c>
      <c r="E53" s="36">
        <f>SUMIFS(СВЦЭМ!$D$39:$D$758,СВЦЭМ!$A$39:$A$758,$A53,СВЦЭМ!$B$39:$B$758,E$47)+'СЕТ СН'!$G$11+СВЦЭМ!$D$10+'СЕТ СН'!$G$6-'СЕТ СН'!$G$23</f>
        <v>2273.0961022199999</v>
      </c>
      <c r="F53" s="36">
        <f>SUMIFS(СВЦЭМ!$D$39:$D$758,СВЦЭМ!$A$39:$A$758,$A53,СВЦЭМ!$B$39:$B$758,F$47)+'СЕТ СН'!$G$11+СВЦЭМ!$D$10+'СЕТ СН'!$G$6-'СЕТ СН'!$G$23</f>
        <v>2276.85000158</v>
      </c>
      <c r="G53" s="36">
        <f>SUMIFS(СВЦЭМ!$D$39:$D$758,СВЦЭМ!$A$39:$A$758,$A53,СВЦЭМ!$B$39:$B$758,G$47)+'СЕТ СН'!$G$11+СВЦЭМ!$D$10+'СЕТ СН'!$G$6-'СЕТ СН'!$G$23</f>
        <v>2264.4168924799997</v>
      </c>
      <c r="H53" s="36">
        <f>SUMIFS(СВЦЭМ!$D$39:$D$758,СВЦЭМ!$A$39:$A$758,$A53,СВЦЭМ!$B$39:$B$758,H$47)+'СЕТ СН'!$G$11+СВЦЭМ!$D$10+'СЕТ СН'!$G$6-'СЕТ СН'!$G$23</f>
        <v>2240.0869792900003</v>
      </c>
      <c r="I53" s="36">
        <f>SUMIFS(СВЦЭМ!$D$39:$D$758,СВЦЭМ!$A$39:$A$758,$A53,СВЦЭМ!$B$39:$B$758,I$47)+'СЕТ СН'!$G$11+СВЦЭМ!$D$10+'СЕТ СН'!$G$6-'СЕТ СН'!$G$23</f>
        <v>2175.9494954900001</v>
      </c>
      <c r="J53" s="36">
        <f>SUMIFS(СВЦЭМ!$D$39:$D$758,СВЦЭМ!$A$39:$A$758,$A53,СВЦЭМ!$B$39:$B$758,J$47)+'СЕТ СН'!$G$11+СВЦЭМ!$D$10+'СЕТ СН'!$G$6-'СЕТ СН'!$G$23</f>
        <v>2148.93898064</v>
      </c>
      <c r="K53" s="36">
        <f>SUMIFS(СВЦЭМ!$D$39:$D$758,СВЦЭМ!$A$39:$A$758,$A53,СВЦЭМ!$B$39:$B$758,K$47)+'СЕТ СН'!$G$11+СВЦЭМ!$D$10+'СЕТ СН'!$G$6-'СЕТ СН'!$G$23</f>
        <v>2112.5265659300003</v>
      </c>
      <c r="L53" s="36">
        <f>SUMIFS(СВЦЭМ!$D$39:$D$758,СВЦЭМ!$A$39:$A$758,$A53,СВЦЭМ!$B$39:$B$758,L$47)+'СЕТ СН'!$G$11+СВЦЭМ!$D$10+'СЕТ СН'!$G$6-'СЕТ СН'!$G$23</f>
        <v>2099.6167173000003</v>
      </c>
      <c r="M53" s="36">
        <f>SUMIFS(СВЦЭМ!$D$39:$D$758,СВЦЭМ!$A$39:$A$758,$A53,СВЦЭМ!$B$39:$B$758,M$47)+'СЕТ СН'!$G$11+СВЦЭМ!$D$10+'СЕТ СН'!$G$6-'СЕТ СН'!$G$23</f>
        <v>2103.0370446900001</v>
      </c>
      <c r="N53" s="36">
        <f>SUMIFS(СВЦЭМ!$D$39:$D$758,СВЦЭМ!$A$39:$A$758,$A53,СВЦЭМ!$B$39:$B$758,N$47)+'СЕТ СН'!$G$11+СВЦЭМ!$D$10+'СЕТ СН'!$G$6-'СЕТ СН'!$G$23</f>
        <v>2102.4208643399998</v>
      </c>
      <c r="O53" s="36">
        <f>SUMIFS(СВЦЭМ!$D$39:$D$758,СВЦЭМ!$A$39:$A$758,$A53,СВЦЭМ!$B$39:$B$758,O$47)+'СЕТ СН'!$G$11+СВЦЭМ!$D$10+'СЕТ СН'!$G$6-'СЕТ СН'!$G$23</f>
        <v>2115.5079396400001</v>
      </c>
      <c r="P53" s="36">
        <f>SUMIFS(СВЦЭМ!$D$39:$D$758,СВЦЭМ!$A$39:$A$758,$A53,СВЦЭМ!$B$39:$B$758,P$47)+'СЕТ СН'!$G$11+СВЦЭМ!$D$10+'СЕТ СН'!$G$6-'СЕТ СН'!$G$23</f>
        <v>2136.2045825499999</v>
      </c>
      <c r="Q53" s="36">
        <f>SUMIFS(СВЦЭМ!$D$39:$D$758,СВЦЭМ!$A$39:$A$758,$A53,СВЦЭМ!$B$39:$B$758,Q$47)+'СЕТ СН'!$G$11+СВЦЭМ!$D$10+'СЕТ СН'!$G$6-'СЕТ СН'!$G$23</f>
        <v>2147.4342456900004</v>
      </c>
      <c r="R53" s="36">
        <f>SUMIFS(СВЦЭМ!$D$39:$D$758,СВЦЭМ!$A$39:$A$758,$A53,СВЦЭМ!$B$39:$B$758,R$47)+'СЕТ СН'!$G$11+СВЦЭМ!$D$10+'СЕТ СН'!$G$6-'СЕТ СН'!$G$23</f>
        <v>2159.6950764399999</v>
      </c>
      <c r="S53" s="36">
        <f>SUMIFS(СВЦЭМ!$D$39:$D$758,СВЦЭМ!$A$39:$A$758,$A53,СВЦЭМ!$B$39:$B$758,S$47)+'СЕТ СН'!$G$11+СВЦЭМ!$D$10+'СЕТ СН'!$G$6-'СЕТ СН'!$G$23</f>
        <v>2128.13064338</v>
      </c>
      <c r="T53" s="36">
        <f>SUMIFS(СВЦЭМ!$D$39:$D$758,СВЦЭМ!$A$39:$A$758,$A53,СВЦЭМ!$B$39:$B$758,T$47)+'СЕТ СН'!$G$11+СВЦЭМ!$D$10+'СЕТ СН'!$G$6-'СЕТ СН'!$G$23</f>
        <v>2097.5075206199999</v>
      </c>
      <c r="U53" s="36">
        <f>SUMIFS(СВЦЭМ!$D$39:$D$758,СВЦЭМ!$A$39:$A$758,$A53,СВЦЭМ!$B$39:$B$758,U$47)+'СЕТ СН'!$G$11+СВЦЭМ!$D$10+'СЕТ СН'!$G$6-'СЕТ СН'!$G$23</f>
        <v>2075.38806828</v>
      </c>
      <c r="V53" s="36">
        <f>SUMIFS(СВЦЭМ!$D$39:$D$758,СВЦЭМ!$A$39:$A$758,$A53,СВЦЭМ!$B$39:$B$758,V$47)+'СЕТ СН'!$G$11+СВЦЭМ!$D$10+'СЕТ СН'!$G$6-'СЕТ СН'!$G$23</f>
        <v>2053.3224369199997</v>
      </c>
      <c r="W53" s="36">
        <f>SUMIFS(СВЦЭМ!$D$39:$D$758,СВЦЭМ!$A$39:$A$758,$A53,СВЦЭМ!$B$39:$B$758,W$47)+'СЕТ СН'!$G$11+СВЦЭМ!$D$10+'СЕТ СН'!$G$6-'СЕТ СН'!$G$23</f>
        <v>2037.5795723700001</v>
      </c>
      <c r="X53" s="36">
        <f>SUMIFS(СВЦЭМ!$D$39:$D$758,СВЦЭМ!$A$39:$A$758,$A53,СВЦЭМ!$B$39:$B$758,X$47)+'СЕТ СН'!$G$11+СВЦЭМ!$D$10+'СЕТ СН'!$G$6-'СЕТ СН'!$G$23</f>
        <v>2085.2700926100001</v>
      </c>
      <c r="Y53" s="36">
        <f>SUMIFS(СВЦЭМ!$D$39:$D$758,СВЦЭМ!$A$39:$A$758,$A53,СВЦЭМ!$B$39:$B$758,Y$47)+'СЕТ СН'!$G$11+СВЦЭМ!$D$10+'СЕТ СН'!$G$6-'СЕТ СН'!$G$23</f>
        <v>2127.43017302</v>
      </c>
    </row>
    <row r="54" spans="1:25" ht="15.75" x14ac:dyDescent="0.2">
      <c r="A54" s="35">
        <f t="shared" si="1"/>
        <v>45389</v>
      </c>
      <c r="B54" s="36">
        <f>SUMIFS(СВЦЭМ!$D$39:$D$758,СВЦЭМ!$A$39:$A$758,$A54,СВЦЭМ!$B$39:$B$758,B$47)+'СЕТ СН'!$G$11+СВЦЭМ!$D$10+'СЕТ СН'!$G$6-'СЕТ СН'!$G$23</f>
        <v>2224.0969813000002</v>
      </c>
      <c r="C54" s="36">
        <f>SUMIFS(СВЦЭМ!$D$39:$D$758,СВЦЭМ!$A$39:$A$758,$A54,СВЦЭМ!$B$39:$B$758,C$47)+'СЕТ СН'!$G$11+СВЦЭМ!$D$10+'СЕТ СН'!$G$6-'СЕТ СН'!$G$23</f>
        <v>2267.7487055699994</v>
      </c>
      <c r="D54" s="36">
        <f>SUMIFS(СВЦЭМ!$D$39:$D$758,СВЦЭМ!$A$39:$A$758,$A54,СВЦЭМ!$B$39:$B$758,D$47)+'СЕТ СН'!$G$11+СВЦЭМ!$D$10+'СЕТ СН'!$G$6-'СЕТ СН'!$G$23</f>
        <v>2303.3999272900001</v>
      </c>
      <c r="E54" s="36">
        <f>SUMIFS(СВЦЭМ!$D$39:$D$758,СВЦЭМ!$A$39:$A$758,$A54,СВЦЭМ!$B$39:$B$758,E$47)+'СЕТ СН'!$G$11+СВЦЭМ!$D$10+'СЕТ СН'!$G$6-'СЕТ СН'!$G$23</f>
        <v>2288.7824298599999</v>
      </c>
      <c r="F54" s="36">
        <f>SUMIFS(СВЦЭМ!$D$39:$D$758,СВЦЭМ!$A$39:$A$758,$A54,СВЦЭМ!$B$39:$B$758,F$47)+'СЕТ СН'!$G$11+СВЦЭМ!$D$10+'СЕТ СН'!$G$6-'СЕТ СН'!$G$23</f>
        <v>2299.5003293099999</v>
      </c>
      <c r="G54" s="36">
        <f>SUMIFS(СВЦЭМ!$D$39:$D$758,СВЦЭМ!$A$39:$A$758,$A54,СВЦЭМ!$B$39:$B$758,G$47)+'СЕТ СН'!$G$11+СВЦЭМ!$D$10+'СЕТ СН'!$G$6-'СЕТ СН'!$G$23</f>
        <v>2299.8681469100002</v>
      </c>
      <c r="H54" s="36">
        <f>SUMIFS(СВЦЭМ!$D$39:$D$758,СВЦЭМ!$A$39:$A$758,$A54,СВЦЭМ!$B$39:$B$758,H$47)+'СЕТ СН'!$G$11+СВЦЭМ!$D$10+'СЕТ СН'!$G$6-'СЕТ СН'!$G$23</f>
        <v>2288.9848295000002</v>
      </c>
      <c r="I54" s="36">
        <f>SUMIFS(СВЦЭМ!$D$39:$D$758,СВЦЭМ!$A$39:$A$758,$A54,СВЦЭМ!$B$39:$B$758,I$47)+'СЕТ СН'!$G$11+СВЦЭМ!$D$10+'СЕТ СН'!$G$6-'СЕТ СН'!$G$23</f>
        <v>2225.5623489700001</v>
      </c>
      <c r="J54" s="36">
        <f>SUMIFS(СВЦЭМ!$D$39:$D$758,СВЦЭМ!$A$39:$A$758,$A54,СВЦЭМ!$B$39:$B$758,J$47)+'СЕТ СН'!$G$11+СВЦЭМ!$D$10+'СЕТ СН'!$G$6-'СЕТ СН'!$G$23</f>
        <v>2172.8208660600003</v>
      </c>
      <c r="K54" s="36">
        <f>SUMIFS(СВЦЭМ!$D$39:$D$758,СВЦЭМ!$A$39:$A$758,$A54,СВЦЭМ!$B$39:$B$758,K$47)+'СЕТ СН'!$G$11+СВЦЭМ!$D$10+'СЕТ СН'!$G$6-'СЕТ СН'!$G$23</f>
        <v>2115.6565897999999</v>
      </c>
      <c r="L54" s="36">
        <f>SUMIFS(СВЦЭМ!$D$39:$D$758,СВЦЭМ!$A$39:$A$758,$A54,СВЦЭМ!$B$39:$B$758,L$47)+'СЕТ СН'!$G$11+СВЦЭМ!$D$10+'СЕТ СН'!$G$6-'СЕТ СН'!$G$23</f>
        <v>2088.3997940500003</v>
      </c>
      <c r="M54" s="36">
        <f>SUMIFS(СВЦЭМ!$D$39:$D$758,СВЦЭМ!$A$39:$A$758,$A54,СВЦЭМ!$B$39:$B$758,M$47)+'СЕТ СН'!$G$11+СВЦЭМ!$D$10+'СЕТ СН'!$G$6-'СЕТ СН'!$G$23</f>
        <v>2093.7871156000001</v>
      </c>
      <c r="N54" s="36">
        <f>SUMIFS(СВЦЭМ!$D$39:$D$758,СВЦЭМ!$A$39:$A$758,$A54,СВЦЭМ!$B$39:$B$758,N$47)+'СЕТ СН'!$G$11+СВЦЭМ!$D$10+'СЕТ СН'!$G$6-'СЕТ СН'!$G$23</f>
        <v>2102.9613891600002</v>
      </c>
      <c r="O54" s="36">
        <f>SUMIFS(СВЦЭМ!$D$39:$D$758,СВЦЭМ!$A$39:$A$758,$A54,СВЦЭМ!$B$39:$B$758,O$47)+'СЕТ СН'!$G$11+СВЦЭМ!$D$10+'СЕТ СН'!$G$6-'СЕТ СН'!$G$23</f>
        <v>2128.5848007599998</v>
      </c>
      <c r="P54" s="36">
        <f>SUMIFS(СВЦЭМ!$D$39:$D$758,СВЦЭМ!$A$39:$A$758,$A54,СВЦЭМ!$B$39:$B$758,P$47)+'СЕТ СН'!$G$11+СВЦЭМ!$D$10+'СЕТ СН'!$G$6-'СЕТ СН'!$G$23</f>
        <v>2151.28672327</v>
      </c>
      <c r="Q54" s="36">
        <f>SUMIFS(СВЦЭМ!$D$39:$D$758,СВЦЭМ!$A$39:$A$758,$A54,СВЦЭМ!$B$39:$B$758,Q$47)+'СЕТ СН'!$G$11+СВЦЭМ!$D$10+'СЕТ СН'!$G$6-'СЕТ СН'!$G$23</f>
        <v>2163.93079837</v>
      </c>
      <c r="R54" s="36">
        <f>SUMIFS(СВЦЭМ!$D$39:$D$758,СВЦЭМ!$A$39:$A$758,$A54,СВЦЭМ!$B$39:$B$758,R$47)+'СЕТ СН'!$G$11+СВЦЭМ!$D$10+'СЕТ СН'!$G$6-'СЕТ СН'!$G$23</f>
        <v>2170.0399113800004</v>
      </c>
      <c r="S54" s="36">
        <f>SUMIFS(СВЦЭМ!$D$39:$D$758,СВЦЭМ!$A$39:$A$758,$A54,СВЦЭМ!$B$39:$B$758,S$47)+'СЕТ СН'!$G$11+СВЦЭМ!$D$10+'СЕТ СН'!$G$6-'СЕТ СН'!$G$23</f>
        <v>2142.5149293100003</v>
      </c>
      <c r="T54" s="36">
        <f>SUMIFS(СВЦЭМ!$D$39:$D$758,СВЦЭМ!$A$39:$A$758,$A54,СВЦЭМ!$B$39:$B$758,T$47)+'СЕТ СН'!$G$11+СВЦЭМ!$D$10+'СЕТ СН'!$G$6-'СЕТ СН'!$G$23</f>
        <v>2108.2766454299999</v>
      </c>
      <c r="U54" s="36">
        <f>SUMIFS(СВЦЭМ!$D$39:$D$758,СВЦЭМ!$A$39:$A$758,$A54,СВЦЭМ!$B$39:$B$758,U$47)+'СЕТ СН'!$G$11+СВЦЭМ!$D$10+'СЕТ СН'!$G$6-'СЕТ СН'!$G$23</f>
        <v>2110.4136154400003</v>
      </c>
      <c r="V54" s="36">
        <f>SUMIFS(СВЦЭМ!$D$39:$D$758,СВЦЭМ!$A$39:$A$758,$A54,СВЦЭМ!$B$39:$B$758,V$47)+'СЕТ СН'!$G$11+СВЦЭМ!$D$10+'СЕТ СН'!$G$6-'СЕТ СН'!$G$23</f>
        <v>2074.2298302999998</v>
      </c>
      <c r="W54" s="36">
        <f>SUMIFS(СВЦЭМ!$D$39:$D$758,СВЦЭМ!$A$39:$A$758,$A54,СВЦЭМ!$B$39:$B$758,W$47)+'СЕТ СН'!$G$11+СВЦЭМ!$D$10+'СЕТ СН'!$G$6-'СЕТ СН'!$G$23</f>
        <v>2055.7212136200001</v>
      </c>
      <c r="X54" s="36">
        <f>SUMIFS(СВЦЭМ!$D$39:$D$758,СВЦЭМ!$A$39:$A$758,$A54,СВЦЭМ!$B$39:$B$758,X$47)+'СЕТ СН'!$G$11+СВЦЭМ!$D$10+'СЕТ СН'!$G$6-'СЕТ СН'!$G$23</f>
        <v>2110.0005778900004</v>
      </c>
      <c r="Y54" s="36">
        <f>SUMIFS(СВЦЭМ!$D$39:$D$758,СВЦЭМ!$A$39:$A$758,$A54,СВЦЭМ!$B$39:$B$758,Y$47)+'СЕТ СН'!$G$11+СВЦЭМ!$D$10+'СЕТ СН'!$G$6-'СЕТ СН'!$G$23</f>
        <v>2141.47431706</v>
      </c>
    </row>
    <row r="55" spans="1:25" ht="15.75" x14ac:dyDescent="0.2">
      <c r="A55" s="35">
        <f t="shared" si="1"/>
        <v>45390</v>
      </c>
      <c r="B55" s="36">
        <f>SUMIFS(СВЦЭМ!$D$39:$D$758,СВЦЭМ!$A$39:$A$758,$A55,СВЦЭМ!$B$39:$B$758,B$47)+'СЕТ СН'!$G$11+СВЦЭМ!$D$10+'СЕТ СН'!$G$6-'СЕТ СН'!$G$23</f>
        <v>2113.7043572800003</v>
      </c>
      <c r="C55" s="36">
        <f>SUMIFS(СВЦЭМ!$D$39:$D$758,СВЦЭМ!$A$39:$A$758,$A55,СВЦЭМ!$B$39:$B$758,C$47)+'СЕТ СН'!$G$11+СВЦЭМ!$D$10+'СЕТ СН'!$G$6-'СЕТ СН'!$G$23</f>
        <v>2145.7575178699999</v>
      </c>
      <c r="D55" s="36">
        <f>SUMIFS(СВЦЭМ!$D$39:$D$758,СВЦЭМ!$A$39:$A$758,$A55,СВЦЭМ!$B$39:$B$758,D$47)+'СЕТ СН'!$G$11+СВЦЭМ!$D$10+'СЕТ СН'!$G$6-'СЕТ СН'!$G$23</f>
        <v>2167.1530515599998</v>
      </c>
      <c r="E55" s="36">
        <f>SUMIFS(СВЦЭМ!$D$39:$D$758,СВЦЭМ!$A$39:$A$758,$A55,СВЦЭМ!$B$39:$B$758,E$47)+'СЕТ СН'!$G$11+СВЦЭМ!$D$10+'СЕТ СН'!$G$6-'СЕТ СН'!$G$23</f>
        <v>2186.5159308800003</v>
      </c>
      <c r="F55" s="36">
        <f>SUMIFS(СВЦЭМ!$D$39:$D$758,СВЦЭМ!$A$39:$A$758,$A55,СВЦЭМ!$B$39:$B$758,F$47)+'СЕТ СН'!$G$11+СВЦЭМ!$D$10+'СЕТ СН'!$G$6-'СЕТ СН'!$G$23</f>
        <v>2162.8589406400001</v>
      </c>
      <c r="G55" s="36">
        <f>SUMIFS(СВЦЭМ!$D$39:$D$758,СВЦЭМ!$A$39:$A$758,$A55,СВЦЭМ!$B$39:$B$758,G$47)+'СЕТ СН'!$G$11+СВЦЭМ!$D$10+'СЕТ СН'!$G$6-'СЕТ СН'!$G$23</f>
        <v>2168.7760072199999</v>
      </c>
      <c r="H55" s="36">
        <f>SUMIFS(СВЦЭМ!$D$39:$D$758,СВЦЭМ!$A$39:$A$758,$A55,СВЦЭМ!$B$39:$B$758,H$47)+'СЕТ СН'!$G$11+СВЦЭМ!$D$10+'СЕТ СН'!$G$6-'СЕТ СН'!$G$23</f>
        <v>2129.1026977000001</v>
      </c>
      <c r="I55" s="36">
        <f>SUMIFS(СВЦЭМ!$D$39:$D$758,СВЦЭМ!$A$39:$A$758,$A55,СВЦЭМ!$B$39:$B$758,I$47)+'СЕТ СН'!$G$11+СВЦЭМ!$D$10+'СЕТ СН'!$G$6-'СЕТ СН'!$G$23</f>
        <v>2163.0253212100001</v>
      </c>
      <c r="J55" s="36">
        <f>SUMIFS(СВЦЭМ!$D$39:$D$758,СВЦЭМ!$A$39:$A$758,$A55,СВЦЭМ!$B$39:$B$758,J$47)+'СЕТ СН'!$G$11+СВЦЭМ!$D$10+'СЕТ СН'!$G$6-'СЕТ СН'!$G$23</f>
        <v>2109.8207181799999</v>
      </c>
      <c r="K55" s="36">
        <f>SUMIFS(СВЦЭМ!$D$39:$D$758,СВЦЭМ!$A$39:$A$758,$A55,СВЦЭМ!$B$39:$B$758,K$47)+'СЕТ СН'!$G$11+СВЦЭМ!$D$10+'СЕТ СН'!$G$6-'СЕТ СН'!$G$23</f>
        <v>2093.2535827399997</v>
      </c>
      <c r="L55" s="36">
        <f>SUMIFS(СВЦЭМ!$D$39:$D$758,СВЦЭМ!$A$39:$A$758,$A55,СВЦЭМ!$B$39:$B$758,L$47)+'СЕТ СН'!$G$11+СВЦЭМ!$D$10+'СЕТ СН'!$G$6-'СЕТ СН'!$G$23</f>
        <v>2094.4980576799999</v>
      </c>
      <c r="M55" s="36">
        <f>SUMIFS(СВЦЭМ!$D$39:$D$758,СВЦЭМ!$A$39:$A$758,$A55,СВЦЭМ!$B$39:$B$758,M$47)+'СЕТ СН'!$G$11+СВЦЭМ!$D$10+'СЕТ СН'!$G$6-'СЕТ СН'!$G$23</f>
        <v>2121.7568095699999</v>
      </c>
      <c r="N55" s="36">
        <f>SUMIFS(СВЦЭМ!$D$39:$D$758,СВЦЭМ!$A$39:$A$758,$A55,СВЦЭМ!$B$39:$B$758,N$47)+'СЕТ СН'!$G$11+СВЦЭМ!$D$10+'СЕТ СН'!$G$6-'СЕТ СН'!$G$23</f>
        <v>2138.4321076200004</v>
      </c>
      <c r="O55" s="36">
        <f>SUMIFS(СВЦЭМ!$D$39:$D$758,СВЦЭМ!$A$39:$A$758,$A55,СВЦЭМ!$B$39:$B$758,O$47)+'СЕТ СН'!$G$11+СВЦЭМ!$D$10+'СЕТ СН'!$G$6-'СЕТ СН'!$G$23</f>
        <v>2155.6437109099998</v>
      </c>
      <c r="P55" s="36">
        <f>SUMIFS(СВЦЭМ!$D$39:$D$758,СВЦЭМ!$A$39:$A$758,$A55,СВЦЭМ!$B$39:$B$758,P$47)+'СЕТ СН'!$G$11+СВЦЭМ!$D$10+'СЕТ СН'!$G$6-'СЕТ СН'!$G$23</f>
        <v>2170.36203329</v>
      </c>
      <c r="Q55" s="36">
        <f>SUMIFS(СВЦЭМ!$D$39:$D$758,СВЦЭМ!$A$39:$A$758,$A55,СВЦЭМ!$B$39:$B$758,Q$47)+'СЕТ СН'!$G$11+СВЦЭМ!$D$10+'СЕТ СН'!$G$6-'СЕТ СН'!$G$23</f>
        <v>2187.7537621199999</v>
      </c>
      <c r="R55" s="36">
        <f>SUMIFS(СВЦЭМ!$D$39:$D$758,СВЦЭМ!$A$39:$A$758,$A55,СВЦЭМ!$B$39:$B$758,R$47)+'СЕТ СН'!$G$11+СВЦЭМ!$D$10+'СЕТ СН'!$G$6-'СЕТ СН'!$G$23</f>
        <v>2193.60045868</v>
      </c>
      <c r="S55" s="36">
        <f>SUMIFS(СВЦЭМ!$D$39:$D$758,СВЦЭМ!$A$39:$A$758,$A55,СВЦЭМ!$B$39:$B$758,S$47)+'СЕТ СН'!$G$11+СВЦЭМ!$D$10+'СЕТ СН'!$G$6-'СЕТ СН'!$G$23</f>
        <v>2176.2163780999999</v>
      </c>
      <c r="T55" s="36">
        <f>SUMIFS(СВЦЭМ!$D$39:$D$758,СВЦЭМ!$A$39:$A$758,$A55,СВЦЭМ!$B$39:$B$758,T$47)+'СЕТ СН'!$G$11+СВЦЭМ!$D$10+'СЕТ СН'!$G$6-'СЕТ СН'!$G$23</f>
        <v>2155.4419449400002</v>
      </c>
      <c r="U55" s="36">
        <f>SUMIFS(СВЦЭМ!$D$39:$D$758,СВЦЭМ!$A$39:$A$758,$A55,СВЦЭМ!$B$39:$B$758,U$47)+'СЕТ СН'!$G$11+СВЦЭМ!$D$10+'СЕТ СН'!$G$6-'СЕТ СН'!$G$23</f>
        <v>2131.8231618600003</v>
      </c>
      <c r="V55" s="36">
        <f>SUMIFS(СВЦЭМ!$D$39:$D$758,СВЦЭМ!$A$39:$A$758,$A55,СВЦЭМ!$B$39:$B$758,V$47)+'СЕТ СН'!$G$11+СВЦЭМ!$D$10+'СЕТ СН'!$G$6-'СЕТ СН'!$G$23</f>
        <v>2127.2107983000001</v>
      </c>
      <c r="W55" s="36">
        <f>SUMIFS(СВЦЭМ!$D$39:$D$758,СВЦЭМ!$A$39:$A$758,$A55,СВЦЭМ!$B$39:$B$758,W$47)+'СЕТ СН'!$G$11+СВЦЭМ!$D$10+'СЕТ СН'!$G$6-'СЕТ СН'!$G$23</f>
        <v>2122.1373728600001</v>
      </c>
      <c r="X55" s="36">
        <f>SUMIFS(СВЦЭМ!$D$39:$D$758,СВЦЭМ!$A$39:$A$758,$A55,СВЦЭМ!$B$39:$B$758,X$47)+'СЕТ СН'!$G$11+СВЦЭМ!$D$10+'СЕТ СН'!$G$6-'СЕТ СН'!$G$23</f>
        <v>2159.0309408600001</v>
      </c>
      <c r="Y55" s="36">
        <f>SUMIFS(СВЦЭМ!$D$39:$D$758,СВЦЭМ!$A$39:$A$758,$A55,СВЦЭМ!$B$39:$B$758,Y$47)+'СЕТ СН'!$G$11+СВЦЭМ!$D$10+'СЕТ СН'!$G$6-'СЕТ СН'!$G$23</f>
        <v>2193.60447393</v>
      </c>
    </row>
    <row r="56" spans="1:25" ht="15.75" x14ac:dyDescent="0.2">
      <c r="A56" s="35">
        <f t="shared" si="1"/>
        <v>45391</v>
      </c>
      <c r="B56" s="36">
        <f>SUMIFS(СВЦЭМ!$D$39:$D$758,СВЦЭМ!$A$39:$A$758,$A56,СВЦЭМ!$B$39:$B$758,B$47)+'СЕТ СН'!$G$11+СВЦЭМ!$D$10+'СЕТ СН'!$G$6-'СЕТ СН'!$G$23</f>
        <v>2187.1205423000001</v>
      </c>
      <c r="C56" s="36">
        <f>SUMIFS(СВЦЭМ!$D$39:$D$758,СВЦЭМ!$A$39:$A$758,$A56,СВЦЭМ!$B$39:$B$758,C$47)+'СЕТ СН'!$G$11+СВЦЭМ!$D$10+'СЕТ СН'!$G$6-'СЕТ СН'!$G$23</f>
        <v>2230.1296882899996</v>
      </c>
      <c r="D56" s="36">
        <f>SUMIFS(СВЦЭМ!$D$39:$D$758,СВЦЭМ!$A$39:$A$758,$A56,СВЦЭМ!$B$39:$B$758,D$47)+'СЕТ СН'!$G$11+СВЦЭМ!$D$10+'СЕТ СН'!$G$6-'СЕТ СН'!$G$23</f>
        <v>2266.2268745800002</v>
      </c>
      <c r="E56" s="36">
        <f>SUMIFS(СВЦЭМ!$D$39:$D$758,СВЦЭМ!$A$39:$A$758,$A56,СВЦЭМ!$B$39:$B$758,E$47)+'СЕТ СН'!$G$11+СВЦЭМ!$D$10+'СЕТ СН'!$G$6-'СЕТ СН'!$G$23</f>
        <v>2286.6150283099996</v>
      </c>
      <c r="F56" s="36">
        <f>SUMIFS(СВЦЭМ!$D$39:$D$758,СВЦЭМ!$A$39:$A$758,$A56,СВЦЭМ!$B$39:$B$758,F$47)+'СЕТ СН'!$G$11+СВЦЭМ!$D$10+'СЕТ СН'!$G$6-'СЕТ СН'!$G$23</f>
        <v>2278.0741328200002</v>
      </c>
      <c r="G56" s="36">
        <f>SUMIFS(СВЦЭМ!$D$39:$D$758,СВЦЭМ!$A$39:$A$758,$A56,СВЦЭМ!$B$39:$B$758,G$47)+'СЕТ СН'!$G$11+СВЦЭМ!$D$10+'СЕТ СН'!$G$6-'СЕТ СН'!$G$23</f>
        <v>2256.0431280399998</v>
      </c>
      <c r="H56" s="36">
        <f>SUMIFS(СВЦЭМ!$D$39:$D$758,СВЦЭМ!$A$39:$A$758,$A56,СВЦЭМ!$B$39:$B$758,H$47)+'СЕТ СН'!$G$11+СВЦЭМ!$D$10+'СЕТ СН'!$G$6-'СЕТ СН'!$G$23</f>
        <v>2210.3896098100004</v>
      </c>
      <c r="I56" s="36">
        <f>SUMIFS(СВЦЭМ!$D$39:$D$758,СВЦЭМ!$A$39:$A$758,$A56,СВЦЭМ!$B$39:$B$758,I$47)+'СЕТ СН'!$G$11+СВЦЭМ!$D$10+'СЕТ СН'!$G$6-'СЕТ СН'!$G$23</f>
        <v>2162.6002138100002</v>
      </c>
      <c r="J56" s="36">
        <f>SUMIFS(СВЦЭМ!$D$39:$D$758,СВЦЭМ!$A$39:$A$758,$A56,СВЦЭМ!$B$39:$B$758,J$47)+'СЕТ СН'!$G$11+СВЦЭМ!$D$10+'СЕТ СН'!$G$6-'СЕТ СН'!$G$23</f>
        <v>2139.50039621</v>
      </c>
      <c r="K56" s="36">
        <f>SUMIFS(СВЦЭМ!$D$39:$D$758,СВЦЭМ!$A$39:$A$758,$A56,СВЦЭМ!$B$39:$B$758,K$47)+'СЕТ СН'!$G$11+СВЦЭМ!$D$10+'СЕТ СН'!$G$6-'СЕТ СН'!$G$23</f>
        <v>2124.2673305099997</v>
      </c>
      <c r="L56" s="36">
        <f>SUMIFS(СВЦЭМ!$D$39:$D$758,СВЦЭМ!$A$39:$A$758,$A56,СВЦЭМ!$B$39:$B$758,L$47)+'СЕТ СН'!$G$11+СВЦЭМ!$D$10+'СЕТ СН'!$G$6-'СЕТ СН'!$G$23</f>
        <v>2132.68168105</v>
      </c>
      <c r="M56" s="36">
        <f>SUMIFS(СВЦЭМ!$D$39:$D$758,СВЦЭМ!$A$39:$A$758,$A56,СВЦЭМ!$B$39:$B$758,M$47)+'СЕТ СН'!$G$11+СВЦЭМ!$D$10+'СЕТ СН'!$G$6-'СЕТ СН'!$G$23</f>
        <v>2152.1883796000002</v>
      </c>
      <c r="N56" s="36">
        <f>SUMIFS(СВЦЭМ!$D$39:$D$758,СВЦЭМ!$A$39:$A$758,$A56,СВЦЭМ!$B$39:$B$758,N$47)+'СЕТ СН'!$G$11+СВЦЭМ!$D$10+'СЕТ СН'!$G$6-'СЕТ СН'!$G$23</f>
        <v>2164.2596232200003</v>
      </c>
      <c r="O56" s="36">
        <f>SUMIFS(СВЦЭМ!$D$39:$D$758,СВЦЭМ!$A$39:$A$758,$A56,СВЦЭМ!$B$39:$B$758,O$47)+'СЕТ СН'!$G$11+СВЦЭМ!$D$10+'СЕТ СН'!$G$6-'СЕТ СН'!$G$23</f>
        <v>2179.8016356099997</v>
      </c>
      <c r="P56" s="36">
        <f>SUMIFS(СВЦЭМ!$D$39:$D$758,СВЦЭМ!$A$39:$A$758,$A56,СВЦЭМ!$B$39:$B$758,P$47)+'СЕТ СН'!$G$11+СВЦЭМ!$D$10+'СЕТ СН'!$G$6-'СЕТ СН'!$G$23</f>
        <v>2193.1725143399999</v>
      </c>
      <c r="Q56" s="36">
        <f>SUMIFS(СВЦЭМ!$D$39:$D$758,СВЦЭМ!$A$39:$A$758,$A56,СВЦЭМ!$B$39:$B$758,Q$47)+'СЕТ СН'!$G$11+СВЦЭМ!$D$10+'СЕТ СН'!$G$6-'СЕТ СН'!$G$23</f>
        <v>2209.5909229999997</v>
      </c>
      <c r="R56" s="36">
        <f>SUMIFS(СВЦЭМ!$D$39:$D$758,СВЦЭМ!$A$39:$A$758,$A56,СВЦЭМ!$B$39:$B$758,R$47)+'СЕТ СН'!$G$11+СВЦЭМ!$D$10+'СЕТ СН'!$G$6-'СЕТ СН'!$G$23</f>
        <v>2210.2956632799996</v>
      </c>
      <c r="S56" s="36">
        <f>SUMIFS(СВЦЭМ!$D$39:$D$758,СВЦЭМ!$A$39:$A$758,$A56,СВЦЭМ!$B$39:$B$758,S$47)+'СЕТ СН'!$G$11+СВЦЭМ!$D$10+'СЕТ СН'!$G$6-'СЕТ СН'!$G$23</f>
        <v>2195.0340836599999</v>
      </c>
      <c r="T56" s="36">
        <f>SUMIFS(СВЦЭМ!$D$39:$D$758,СВЦЭМ!$A$39:$A$758,$A56,СВЦЭМ!$B$39:$B$758,T$47)+'СЕТ СН'!$G$11+СВЦЭМ!$D$10+'СЕТ СН'!$G$6-'СЕТ СН'!$G$23</f>
        <v>2164.62681969</v>
      </c>
      <c r="U56" s="36">
        <f>SUMIFS(СВЦЭМ!$D$39:$D$758,СВЦЭМ!$A$39:$A$758,$A56,СВЦЭМ!$B$39:$B$758,U$47)+'СЕТ СН'!$G$11+СВЦЭМ!$D$10+'СЕТ СН'!$G$6-'СЕТ СН'!$G$23</f>
        <v>2155.96596159</v>
      </c>
      <c r="V56" s="36">
        <f>SUMIFS(СВЦЭМ!$D$39:$D$758,СВЦЭМ!$A$39:$A$758,$A56,СВЦЭМ!$B$39:$B$758,V$47)+'СЕТ СН'!$G$11+СВЦЭМ!$D$10+'СЕТ СН'!$G$6-'СЕТ СН'!$G$23</f>
        <v>2126.6329530200001</v>
      </c>
      <c r="W56" s="36">
        <f>SUMIFS(СВЦЭМ!$D$39:$D$758,СВЦЭМ!$A$39:$A$758,$A56,СВЦЭМ!$B$39:$B$758,W$47)+'СЕТ СН'!$G$11+СВЦЭМ!$D$10+'СЕТ СН'!$G$6-'СЕТ СН'!$G$23</f>
        <v>2136.5677356799997</v>
      </c>
      <c r="X56" s="36">
        <f>SUMIFS(СВЦЭМ!$D$39:$D$758,СВЦЭМ!$A$39:$A$758,$A56,СВЦЭМ!$B$39:$B$758,X$47)+'СЕТ СН'!$G$11+СВЦЭМ!$D$10+'СЕТ СН'!$G$6-'СЕТ СН'!$G$23</f>
        <v>2222.9184964400001</v>
      </c>
      <c r="Y56" s="36">
        <f>SUMIFS(СВЦЭМ!$D$39:$D$758,СВЦЭМ!$A$39:$A$758,$A56,СВЦЭМ!$B$39:$B$758,Y$47)+'СЕТ СН'!$G$11+СВЦЭМ!$D$10+'СЕТ СН'!$G$6-'СЕТ СН'!$G$23</f>
        <v>2222.8713389699997</v>
      </c>
    </row>
    <row r="57" spans="1:25" ht="15.75" x14ac:dyDescent="0.2">
      <c r="A57" s="35">
        <f t="shared" si="1"/>
        <v>45392</v>
      </c>
      <c r="B57" s="36">
        <f>SUMIFS(СВЦЭМ!$D$39:$D$758,СВЦЭМ!$A$39:$A$758,$A57,СВЦЭМ!$B$39:$B$758,B$47)+'СЕТ СН'!$G$11+СВЦЭМ!$D$10+'СЕТ СН'!$G$6-'СЕТ СН'!$G$23</f>
        <v>2309.0807184699997</v>
      </c>
      <c r="C57" s="36">
        <f>SUMIFS(СВЦЭМ!$D$39:$D$758,СВЦЭМ!$A$39:$A$758,$A57,СВЦЭМ!$B$39:$B$758,C$47)+'СЕТ СН'!$G$11+СВЦЭМ!$D$10+'СЕТ СН'!$G$6-'СЕТ СН'!$G$23</f>
        <v>2392.6403372300001</v>
      </c>
      <c r="D57" s="36">
        <f>SUMIFS(СВЦЭМ!$D$39:$D$758,СВЦЭМ!$A$39:$A$758,$A57,СВЦЭМ!$B$39:$B$758,D$47)+'СЕТ СН'!$G$11+СВЦЭМ!$D$10+'СЕТ СН'!$G$6-'СЕТ СН'!$G$23</f>
        <v>2392.7948192200001</v>
      </c>
      <c r="E57" s="36">
        <f>SUMIFS(СВЦЭМ!$D$39:$D$758,СВЦЭМ!$A$39:$A$758,$A57,СВЦЭМ!$B$39:$B$758,E$47)+'СЕТ СН'!$G$11+СВЦЭМ!$D$10+'СЕТ СН'!$G$6-'СЕТ СН'!$G$23</f>
        <v>2383.4509859299997</v>
      </c>
      <c r="F57" s="36">
        <f>SUMIFS(СВЦЭМ!$D$39:$D$758,СВЦЭМ!$A$39:$A$758,$A57,СВЦЭМ!$B$39:$B$758,F$47)+'СЕТ СН'!$G$11+СВЦЭМ!$D$10+'СЕТ СН'!$G$6-'СЕТ СН'!$G$23</f>
        <v>2382.5308454599999</v>
      </c>
      <c r="G57" s="36">
        <f>SUMIFS(СВЦЭМ!$D$39:$D$758,СВЦЭМ!$A$39:$A$758,$A57,СВЦЭМ!$B$39:$B$758,G$47)+'СЕТ СН'!$G$11+СВЦЭМ!$D$10+'СЕТ СН'!$G$6-'СЕТ СН'!$G$23</f>
        <v>2338.0662668300001</v>
      </c>
      <c r="H57" s="36">
        <f>SUMIFS(СВЦЭМ!$D$39:$D$758,СВЦЭМ!$A$39:$A$758,$A57,СВЦЭМ!$B$39:$B$758,H$47)+'СЕТ СН'!$G$11+СВЦЭМ!$D$10+'СЕТ СН'!$G$6-'СЕТ СН'!$G$23</f>
        <v>2258.3217125800002</v>
      </c>
      <c r="I57" s="36">
        <f>SUMIFS(СВЦЭМ!$D$39:$D$758,СВЦЭМ!$A$39:$A$758,$A57,СВЦЭМ!$B$39:$B$758,I$47)+'СЕТ СН'!$G$11+СВЦЭМ!$D$10+'СЕТ СН'!$G$6-'СЕТ СН'!$G$23</f>
        <v>2194.5205969200001</v>
      </c>
      <c r="J57" s="36">
        <f>SUMIFS(СВЦЭМ!$D$39:$D$758,СВЦЭМ!$A$39:$A$758,$A57,СВЦЭМ!$B$39:$B$758,J$47)+'СЕТ СН'!$G$11+СВЦЭМ!$D$10+'СЕТ СН'!$G$6-'СЕТ СН'!$G$23</f>
        <v>2095.2863284300001</v>
      </c>
      <c r="K57" s="36">
        <f>SUMIFS(СВЦЭМ!$D$39:$D$758,СВЦЭМ!$A$39:$A$758,$A57,СВЦЭМ!$B$39:$B$758,K$47)+'СЕТ СН'!$G$11+СВЦЭМ!$D$10+'СЕТ СН'!$G$6-'СЕТ СН'!$G$23</f>
        <v>2090.8787042499998</v>
      </c>
      <c r="L57" s="36">
        <f>SUMIFS(СВЦЭМ!$D$39:$D$758,СВЦЭМ!$A$39:$A$758,$A57,СВЦЭМ!$B$39:$B$758,L$47)+'СЕТ СН'!$G$11+СВЦЭМ!$D$10+'СЕТ СН'!$G$6-'СЕТ СН'!$G$23</f>
        <v>2096.8866202899999</v>
      </c>
      <c r="M57" s="36">
        <f>SUMIFS(СВЦЭМ!$D$39:$D$758,СВЦЭМ!$A$39:$A$758,$A57,СВЦЭМ!$B$39:$B$758,M$47)+'СЕТ СН'!$G$11+СВЦЭМ!$D$10+'СЕТ СН'!$G$6-'СЕТ СН'!$G$23</f>
        <v>2109.3440159199999</v>
      </c>
      <c r="N57" s="36">
        <f>SUMIFS(СВЦЭМ!$D$39:$D$758,СВЦЭМ!$A$39:$A$758,$A57,СВЦЭМ!$B$39:$B$758,N$47)+'СЕТ СН'!$G$11+СВЦЭМ!$D$10+'СЕТ СН'!$G$6-'СЕТ СН'!$G$23</f>
        <v>2104.2472998600001</v>
      </c>
      <c r="O57" s="36">
        <f>SUMIFS(СВЦЭМ!$D$39:$D$758,СВЦЭМ!$A$39:$A$758,$A57,СВЦЭМ!$B$39:$B$758,O$47)+'СЕТ СН'!$G$11+СВЦЭМ!$D$10+'СЕТ СН'!$G$6-'СЕТ СН'!$G$23</f>
        <v>2111.4354426899999</v>
      </c>
      <c r="P57" s="36">
        <f>SUMIFS(СВЦЭМ!$D$39:$D$758,СВЦЭМ!$A$39:$A$758,$A57,СВЦЭМ!$B$39:$B$758,P$47)+'СЕТ СН'!$G$11+СВЦЭМ!$D$10+'СЕТ СН'!$G$6-'СЕТ СН'!$G$23</f>
        <v>2124.3830315499999</v>
      </c>
      <c r="Q57" s="36">
        <f>SUMIFS(СВЦЭМ!$D$39:$D$758,СВЦЭМ!$A$39:$A$758,$A57,СВЦЭМ!$B$39:$B$758,Q$47)+'СЕТ СН'!$G$11+СВЦЭМ!$D$10+'СЕТ СН'!$G$6-'СЕТ СН'!$G$23</f>
        <v>2140.2137374700001</v>
      </c>
      <c r="R57" s="36">
        <f>SUMIFS(СВЦЭМ!$D$39:$D$758,СВЦЭМ!$A$39:$A$758,$A57,СВЦЭМ!$B$39:$B$758,R$47)+'СЕТ СН'!$G$11+СВЦЭМ!$D$10+'СЕТ СН'!$G$6-'СЕТ СН'!$G$23</f>
        <v>2149.69555137</v>
      </c>
      <c r="S57" s="36">
        <f>SUMIFS(СВЦЭМ!$D$39:$D$758,СВЦЭМ!$A$39:$A$758,$A57,СВЦЭМ!$B$39:$B$758,S$47)+'СЕТ СН'!$G$11+СВЦЭМ!$D$10+'СЕТ СН'!$G$6-'СЕТ СН'!$G$23</f>
        <v>2127.63603496</v>
      </c>
      <c r="T57" s="36">
        <f>SUMIFS(СВЦЭМ!$D$39:$D$758,СВЦЭМ!$A$39:$A$758,$A57,СВЦЭМ!$B$39:$B$758,T$47)+'СЕТ СН'!$G$11+СВЦЭМ!$D$10+'СЕТ СН'!$G$6-'СЕТ СН'!$G$23</f>
        <v>2105.0741728600001</v>
      </c>
      <c r="U57" s="36">
        <f>SUMIFS(СВЦЭМ!$D$39:$D$758,СВЦЭМ!$A$39:$A$758,$A57,СВЦЭМ!$B$39:$B$758,U$47)+'СЕТ СН'!$G$11+СВЦЭМ!$D$10+'СЕТ СН'!$G$6-'СЕТ СН'!$G$23</f>
        <v>2081.2368423299999</v>
      </c>
      <c r="V57" s="36">
        <f>SUMIFS(СВЦЭМ!$D$39:$D$758,СВЦЭМ!$A$39:$A$758,$A57,СВЦЭМ!$B$39:$B$758,V$47)+'СЕТ СН'!$G$11+СВЦЭМ!$D$10+'СЕТ СН'!$G$6-'СЕТ СН'!$G$23</f>
        <v>2064.2174729799999</v>
      </c>
      <c r="W57" s="36">
        <f>SUMIFS(СВЦЭМ!$D$39:$D$758,СВЦЭМ!$A$39:$A$758,$A57,СВЦЭМ!$B$39:$B$758,W$47)+'СЕТ СН'!$G$11+СВЦЭМ!$D$10+'СЕТ СН'!$G$6-'СЕТ СН'!$G$23</f>
        <v>2053.2448788800002</v>
      </c>
      <c r="X57" s="36">
        <f>SUMIFS(СВЦЭМ!$D$39:$D$758,СВЦЭМ!$A$39:$A$758,$A57,СВЦЭМ!$B$39:$B$758,X$47)+'СЕТ СН'!$G$11+СВЦЭМ!$D$10+'СЕТ СН'!$G$6-'СЕТ СН'!$G$23</f>
        <v>2104.2729506599999</v>
      </c>
      <c r="Y57" s="36">
        <f>SUMIFS(СВЦЭМ!$D$39:$D$758,СВЦЭМ!$A$39:$A$758,$A57,СВЦЭМ!$B$39:$B$758,Y$47)+'СЕТ СН'!$G$11+СВЦЭМ!$D$10+'СЕТ СН'!$G$6-'СЕТ СН'!$G$23</f>
        <v>2137.5171317700001</v>
      </c>
    </row>
    <row r="58" spans="1:25" ht="15.75" x14ac:dyDescent="0.2">
      <c r="A58" s="35">
        <f t="shared" si="1"/>
        <v>45393</v>
      </c>
      <c r="B58" s="36">
        <f>SUMIFS(СВЦЭМ!$D$39:$D$758,СВЦЭМ!$A$39:$A$758,$A58,СВЦЭМ!$B$39:$B$758,B$47)+'СЕТ СН'!$G$11+СВЦЭМ!$D$10+'СЕТ СН'!$G$6-'СЕТ СН'!$G$23</f>
        <v>2188.7243747000002</v>
      </c>
      <c r="C58" s="36">
        <f>SUMIFS(СВЦЭМ!$D$39:$D$758,СВЦЭМ!$A$39:$A$758,$A58,СВЦЭМ!$B$39:$B$758,C$47)+'СЕТ СН'!$G$11+СВЦЭМ!$D$10+'СЕТ СН'!$G$6-'СЕТ СН'!$G$23</f>
        <v>2244.2877714799997</v>
      </c>
      <c r="D58" s="36">
        <f>SUMIFS(СВЦЭМ!$D$39:$D$758,СВЦЭМ!$A$39:$A$758,$A58,СВЦЭМ!$B$39:$B$758,D$47)+'СЕТ СН'!$G$11+СВЦЭМ!$D$10+'СЕТ СН'!$G$6-'СЕТ СН'!$G$23</f>
        <v>2296.6065000899998</v>
      </c>
      <c r="E58" s="36">
        <f>SUMIFS(СВЦЭМ!$D$39:$D$758,СВЦЭМ!$A$39:$A$758,$A58,СВЦЭМ!$B$39:$B$758,E$47)+'СЕТ СН'!$G$11+СВЦЭМ!$D$10+'СЕТ СН'!$G$6-'СЕТ СН'!$G$23</f>
        <v>2302.2413839199999</v>
      </c>
      <c r="F58" s="36">
        <f>SUMIFS(СВЦЭМ!$D$39:$D$758,СВЦЭМ!$A$39:$A$758,$A58,СВЦЭМ!$B$39:$B$758,F$47)+'СЕТ СН'!$G$11+СВЦЭМ!$D$10+'СЕТ СН'!$G$6-'СЕТ СН'!$G$23</f>
        <v>2301.5054453399998</v>
      </c>
      <c r="G58" s="36">
        <f>SUMIFS(СВЦЭМ!$D$39:$D$758,СВЦЭМ!$A$39:$A$758,$A58,СВЦЭМ!$B$39:$B$758,G$47)+'СЕТ СН'!$G$11+СВЦЭМ!$D$10+'СЕТ СН'!$G$6-'СЕТ СН'!$G$23</f>
        <v>2276.7398470099997</v>
      </c>
      <c r="H58" s="36">
        <f>SUMIFS(СВЦЭМ!$D$39:$D$758,СВЦЭМ!$A$39:$A$758,$A58,СВЦЭМ!$B$39:$B$758,H$47)+'СЕТ СН'!$G$11+СВЦЭМ!$D$10+'СЕТ СН'!$G$6-'СЕТ СН'!$G$23</f>
        <v>2214.4409323999998</v>
      </c>
      <c r="I58" s="36">
        <f>SUMIFS(СВЦЭМ!$D$39:$D$758,СВЦЭМ!$A$39:$A$758,$A58,СВЦЭМ!$B$39:$B$758,I$47)+'СЕТ СН'!$G$11+СВЦЭМ!$D$10+'СЕТ СН'!$G$6-'СЕТ СН'!$G$23</f>
        <v>2135.8144238200002</v>
      </c>
      <c r="J58" s="36">
        <f>SUMIFS(СВЦЭМ!$D$39:$D$758,СВЦЭМ!$A$39:$A$758,$A58,СВЦЭМ!$B$39:$B$758,J$47)+'СЕТ СН'!$G$11+СВЦЭМ!$D$10+'СЕТ СН'!$G$6-'СЕТ СН'!$G$23</f>
        <v>2132.8971954099998</v>
      </c>
      <c r="K58" s="36">
        <f>SUMIFS(СВЦЭМ!$D$39:$D$758,СВЦЭМ!$A$39:$A$758,$A58,СВЦЭМ!$B$39:$B$758,K$47)+'СЕТ СН'!$G$11+СВЦЭМ!$D$10+'СЕТ СН'!$G$6-'СЕТ СН'!$G$23</f>
        <v>2134.4161382000002</v>
      </c>
      <c r="L58" s="36">
        <f>SUMIFS(СВЦЭМ!$D$39:$D$758,СВЦЭМ!$A$39:$A$758,$A58,СВЦЭМ!$B$39:$B$758,L$47)+'СЕТ СН'!$G$11+СВЦЭМ!$D$10+'СЕТ СН'!$G$6-'СЕТ СН'!$G$23</f>
        <v>2130.9735602700002</v>
      </c>
      <c r="M58" s="36">
        <f>SUMIFS(СВЦЭМ!$D$39:$D$758,СВЦЭМ!$A$39:$A$758,$A58,СВЦЭМ!$B$39:$B$758,M$47)+'СЕТ СН'!$G$11+СВЦЭМ!$D$10+'СЕТ СН'!$G$6-'СЕТ СН'!$G$23</f>
        <v>2145.7827151199999</v>
      </c>
      <c r="N58" s="36">
        <f>SUMIFS(СВЦЭМ!$D$39:$D$758,СВЦЭМ!$A$39:$A$758,$A58,СВЦЭМ!$B$39:$B$758,N$47)+'СЕТ СН'!$G$11+СВЦЭМ!$D$10+'СЕТ СН'!$G$6-'СЕТ СН'!$G$23</f>
        <v>2140.9634409600003</v>
      </c>
      <c r="O58" s="36">
        <f>SUMIFS(СВЦЭМ!$D$39:$D$758,СВЦЭМ!$A$39:$A$758,$A58,СВЦЭМ!$B$39:$B$758,O$47)+'СЕТ СН'!$G$11+СВЦЭМ!$D$10+'СЕТ СН'!$G$6-'СЕТ СН'!$G$23</f>
        <v>2150.19747315</v>
      </c>
      <c r="P58" s="36">
        <f>SUMIFS(СВЦЭМ!$D$39:$D$758,СВЦЭМ!$A$39:$A$758,$A58,СВЦЭМ!$B$39:$B$758,P$47)+'СЕТ СН'!$G$11+СВЦЭМ!$D$10+'СЕТ СН'!$G$6-'СЕТ СН'!$G$23</f>
        <v>2177.23712578</v>
      </c>
      <c r="Q58" s="36">
        <f>SUMIFS(СВЦЭМ!$D$39:$D$758,СВЦЭМ!$A$39:$A$758,$A58,СВЦЭМ!$B$39:$B$758,Q$47)+'СЕТ СН'!$G$11+СВЦЭМ!$D$10+'СЕТ СН'!$G$6-'СЕТ СН'!$G$23</f>
        <v>2190.4985576099998</v>
      </c>
      <c r="R58" s="36">
        <f>SUMIFS(СВЦЭМ!$D$39:$D$758,СВЦЭМ!$A$39:$A$758,$A58,СВЦЭМ!$B$39:$B$758,R$47)+'СЕТ СН'!$G$11+СВЦЭМ!$D$10+'СЕТ СН'!$G$6-'СЕТ СН'!$G$23</f>
        <v>2180.1086148599998</v>
      </c>
      <c r="S58" s="36">
        <f>SUMIFS(СВЦЭМ!$D$39:$D$758,СВЦЭМ!$A$39:$A$758,$A58,СВЦЭМ!$B$39:$B$758,S$47)+'СЕТ СН'!$G$11+СВЦЭМ!$D$10+'СЕТ СН'!$G$6-'СЕТ СН'!$G$23</f>
        <v>2169.0039073200001</v>
      </c>
      <c r="T58" s="36">
        <f>SUMIFS(СВЦЭМ!$D$39:$D$758,СВЦЭМ!$A$39:$A$758,$A58,СВЦЭМ!$B$39:$B$758,T$47)+'СЕТ СН'!$G$11+СВЦЭМ!$D$10+'СЕТ СН'!$G$6-'СЕТ СН'!$G$23</f>
        <v>2129.47824679</v>
      </c>
      <c r="U58" s="36">
        <f>SUMIFS(СВЦЭМ!$D$39:$D$758,СВЦЭМ!$A$39:$A$758,$A58,СВЦЭМ!$B$39:$B$758,U$47)+'СЕТ СН'!$G$11+СВЦЭМ!$D$10+'СЕТ СН'!$G$6-'СЕТ СН'!$G$23</f>
        <v>2110.6802438700001</v>
      </c>
      <c r="V58" s="36">
        <f>SUMIFS(СВЦЭМ!$D$39:$D$758,СВЦЭМ!$A$39:$A$758,$A58,СВЦЭМ!$B$39:$B$758,V$47)+'СЕТ СН'!$G$11+СВЦЭМ!$D$10+'СЕТ СН'!$G$6-'СЕТ СН'!$G$23</f>
        <v>2106.4467805200002</v>
      </c>
      <c r="W58" s="36">
        <f>SUMIFS(СВЦЭМ!$D$39:$D$758,СВЦЭМ!$A$39:$A$758,$A58,СВЦЭМ!$B$39:$B$758,W$47)+'СЕТ СН'!$G$11+СВЦЭМ!$D$10+'СЕТ СН'!$G$6-'СЕТ СН'!$G$23</f>
        <v>2089.5713204600002</v>
      </c>
      <c r="X58" s="36">
        <f>SUMIFS(СВЦЭМ!$D$39:$D$758,СВЦЭМ!$A$39:$A$758,$A58,СВЦЭМ!$B$39:$B$758,X$47)+'СЕТ СН'!$G$11+СВЦЭМ!$D$10+'СЕТ СН'!$G$6-'СЕТ СН'!$G$23</f>
        <v>2131.5351001399999</v>
      </c>
      <c r="Y58" s="36">
        <f>SUMIFS(СВЦЭМ!$D$39:$D$758,СВЦЭМ!$A$39:$A$758,$A58,СВЦЭМ!$B$39:$B$758,Y$47)+'СЕТ СН'!$G$11+СВЦЭМ!$D$10+'СЕТ СН'!$G$6-'СЕТ СН'!$G$23</f>
        <v>2171.5846502300001</v>
      </c>
    </row>
    <row r="59" spans="1:25" ht="15.75" x14ac:dyDescent="0.2">
      <c r="A59" s="35">
        <f t="shared" si="1"/>
        <v>45394</v>
      </c>
      <c r="B59" s="36">
        <f>SUMIFS(СВЦЭМ!$D$39:$D$758,СВЦЭМ!$A$39:$A$758,$A59,СВЦЭМ!$B$39:$B$758,B$47)+'СЕТ СН'!$G$11+СВЦЭМ!$D$10+'СЕТ СН'!$G$6-'СЕТ СН'!$G$23</f>
        <v>2147.0785811000001</v>
      </c>
      <c r="C59" s="36">
        <f>SUMIFS(СВЦЭМ!$D$39:$D$758,СВЦЭМ!$A$39:$A$758,$A59,СВЦЭМ!$B$39:$B$758,C$47)+'СЕТ СН'!$G$11+СВЦЭМ!$D$10+'СЕТ СН'!$G$6-'СЕТ СН'!$G$23</f>
        <v>2125.2345113199999</v>
      </c>
      <c r="D59" s="36">
        <f>SUMIFS(СВЦЭМ!$D$39:$D$758,СВЦЭМ!$A$39:$A$758,$A59,СВЦЭМ!$B$39:$B$758,D$47)+'СЕТ СН'!$G$11+СВЦЭМ!$D$10+'СЕТ СН'!$G$6-'СЕТ СН'!$G$23</f>
        <v>2154.2594543100004</v>
      </c>
      <c r="E59" s="36">
        <f>SUMIFS(СВЦЭМ!$D$39:$D$758,СВЦЭМ!$A$39:$A$758,$A59,СВЦЭМ!$B$39:$B$758,E$47)+'СЕТ СН'!$G$11+СВЦЭМ!$D$10+'СЕТ СН'!$G$6-'СЕТ СН'!$G$23</f>
        <v>2191.0401593900001</v>
      </c>
      <c r="F59" s="36">
        <f>SUMIFS(СВЦЭМ!$D$39:$D$758,СВЦЭМ!$A$39:$A$758,$A59,СВЦЭМ!$B$39:$B$758,F$47)+'СЕТ СН'!$G$11+СВЦЭМ!$D$10+'СЕТ СН'!$G$6-'СЕТ СН'!$G$23</f>
        <v>2186.5424952900003</v>
      </c>
      <c r="G59" s="36">
        <f>SUMIFS(СВЦЭМ!$D$39:$D$758,СВЦЭМ!$A$39:$A$758,$A59,СВЦЭМ!$B$39:$B$758,G$47)+'СЕТ СН'!$G$11+СВЦЭМ!$D$10+'СЕТ СН'!$G$6-'СЕТ СН'!$G$23</f>
        <v>2154.5974364499998</v>
      </c>
      <c r="H59" s="36">
        <f>SUMIFS(СВЦЭМ!$D$39:$D$758,СВЦЭМ!$A$39:$A$758,$A59,СВЦЭМ!$B$39:$B$758,H$47)+'СЕТ СН'!$G$11+СВЦЭМ!$D$10+'СЕТ СН'!$G$6-'СЕТ СН'!$G$23</f>
        <v>2093.8727114000003</v>
      </c>
      <c r="I59" s="36">
        <f>SUMIFS(СВЦЭМ!$D$39:$D$758,СВЦЭМ!$A$39:$A$758,$A59,СВЦЭМ!$B$39:$B$758,I$47)+'СЕТ СН'!$G$11+СВЦЭМ!$D$10+'СЕТ СН'!$G$6-'СЕТ СН'!$G$23</f>
        <v>2031.4090660900001</v>
      </c>
      <c r="J59" s="36">
        <f>SUMIFS(СВЦЭМ!$D$39:$D$758,СВЦЭМ!$A$39:$A$758,$A59,СВЦЭМ!$B$39:$B$758,J$47)+'СЕТ СН'!$G$11+СВЦЭМ!$D$10+'СЕТ СН'!$G$6-'СЕТ СН'!$G$23</f>
        <v>1999.71364116</v>
      </c>
      <c r="K59" s="36">
        <f>SUMIFS(СВЦЭМ!$D$39:$D$758,СВЦЭМ!$A$39:$A$758,$A59,СВЦЭМ!$B$39:$B$758,K$47)+'СЕТ СН'!$G$11+СВЦЭМ!$D$10+'СЕТ СН'!$G$6-'СЕТ СН'!$G$23</f>
        <v>1992.18127106</v>
      </c>
      <c r="L59" s="36">
        <f>SUMIFS(СВЦЭМ!$D$39:$D$758,СВЦЭМ!$A$39:$A$758,$A59,СВЦЭМ!$B$39:$B$758,L$47)+'СЕТ СН'!$G$11+СВЦЭМ!$D$10+'СЕТ СН'!$G$6-'СЕТ СН'!$G$23</f>
        <v>1992.9306825900001</v>
      </c>
      <c r="M59" s="36">
        <f>SUMIFS(СВЦЭМ!$D$39:$D$758,СВЦЭМ!$A$39:$A$758,$A59,СВЦЭМ!$B$39:$B$758,M$47)+'СЕТ СН'!$G$11+СВЦЭМ!$D$10+'СЕТ СН'!$G$6-'СЕТ СН'!$G$23</f>
        <v>1999.9690759600001</v>
      </c>
      <c r="N59" s="36">
        <f>SUMIFS(СВЦЭМ!$D$39:$D$758,СВЦЭМ!$A$39:$A$758,$A59,СВЦЭМ!$B$39:$B$758,N$47)+'СЕТ СН'!$G$11+СВЦЭМ!$D$10+'СЕТ СН'!$G$6-'СЕТ СН'!$G$23</f>
        <v>2008.38896404</v>
      </c>
      <c r="O59" s="36">
        <f>SUMIFS(СВЦЭМ!$D$39:$D$758,СВЦЭМ!$A$39:$A$758,$A59,СВЦЭМ!$B$39:$B$758,O$47)+'СЕТ СН'!$G$11+СВЦЭМ!$D$10+'СЕТ СН'!$G$6-'СЕТ СН'!$G$23</f>
        <v>2015.1620128900001</v>
      </c>
      <c r="P59" s="36">
        <f>SUMIFS(СВЦЭМ!$D$39:$D$758,СВЦЭМ!$A$39:$A$758,$A59,СВЦЭМ!$B$39:$B$758,P$47)+'СЕТ СН'!$G$11+СВЦЭМ!$D$10+'СЕТ СН'!$G$6-'СЕТ СН'!$G$23</f>
        <v>2031.92369923</v>
      </c>
      <c r="Q59" s="36">
        <f>SUMIFS(СВЦЭМ!$D$39:$D$758,СВЦЭМ!$A$39:$A$758,$A59,СВЦЭМ!$B$39:$B$758,Q$47)+'СЕТ СН'!$G$11+СВЦЭМ!$D$10+'СЕТ СН'!$G$6-'СЕТ СН'!$G$23</f>
        <v>2048.1491332400001</v>
      </c>
      <c r="R59" s="36">
        <f>SUMIFS(СВЦЭМ!$D$39:$D$758,СВЦЭМ!$A$39:$A$758,$A59,СВЦЭМ!$B$39:$B$758,R$47)+'СЕТ СН'!$G$11+СВЦЭМ!$D$10+'СЕТ СН'!$G$6-'СЕТ СН'!$G$23</f>
        <v>2051.1022349899999</v>
      </c>
      <c r="S59" s="36">
        <f>SUMIFS(СВЦЭМ!$D$39:$D$758,СВЦЭМ!$A$39:$A$758,$A59,СВЦЭМ!$B$39:$B$758,S$47)+'СЕТ СН'!$G$11+СВЦЭМ!$D$10+'СЕТ СН'!$G$6-'СЕТ СН'!$G$23</f>
        <v>2040.6482038900001</v>
      </c>
      <c r="T59" s="36">
        <f>SUMIFS(СВЦЭМ!$D$39:$D$758,СВЦЭМ!$A$39:$A$758,$A59,СВЦЭМ!$B$39:$B$758,T$47)+'СЕТ СН'!$G$11+СВЦЭМ!$D$10+'СЕТ СН'!$G$6-'СЕТ СН'!$G$23</f>
        <v>2006.52158861</v>
      </c>
      <c r="U59" s="36">
        <f>SUMIFS(СВЦЭМ!$D$39:$D$758,СВЦЭМ!$A$39:$A$758,$A59,СВЦЭМ!$B$39:$B$758,U$47)+'СЕТ СН'!$G$11+СВЦЭМ!$D$10+'СЕТ СН'!$G$6-'СЕТ СН'!$G$23</f>
        <v>2005.8132435300001</v>
      </c>
      <c r="V59" s="36">
        <f>SUMIFS(СВЦЭМ!$D$39:$D$758,СВЦЭМ!$A$39:$A$758,$A59,СВЦЭМ!$B$39:$B$758,V$47)+'СЕТ СН'!$G$11+СВЦЭМ!$D$10+'СЕТ СН'!$G$6-'СЕТ СН'!$G$23</f>
        <v>1988.1761477500002</v>
      </c>
      <c r="W59" s="36">
        <f>SUMIFS(СВЦЭМ!$D$39:$D$758,СВЦЭМ!$A$39:$A$758,$A59,СВЦЭМ!$B$39:$B$758,W$47)+'СЕТ СН'!$G$11+СВЦЭМ!$D$10+'СЕТ СН'!$G$6-'СЕТ СН'!$G$23</f>
        <v>1983.37402802</v>
      </c>
      <c r="X59" s="36">
        <f>SUMIFS(СВЦЭМ!$D$39:$D$758,СВЦЭМ!$A$39:$A$758,$A59,СВЦЭМ!$B$39:$B$758,X$47)+'СЕТ СН'!$G$11+СВЦЭМ!$D$10+'СЕТ СН'!$G$6-'СЕТ СН'!$G$23</f>
        <v>2029.8541003400001</v>
      </c>
      <c r="Y59" s="36">
        <f>SUMIFS(СВЦЭМ!$D$39:$D$758,СВЦЭМ!$A$39:$A$758,$A59,СВЦЭМ!$B$39:$B$758,Y$47)+'СЕТ СН'!$G$11+СВЦЭМ!$D$10+'СЕТ СН'!$G$6-'СЕТ СН'!$G$23</f>
        <v>2055.7070134400001</v>
      </c>
    </row>
    <row r="60" spans="1:25" ht="15.75" x14ac:dyDescent="0.2">
      <c r="A60" s="35">
        <f t="shared" si="1"/>
        <v>45395</v>
      </c>
      <c r="B60" s="36">
        <f>SUMIFS(СВЦЭМ!$D$39:$D$758,СВЦЭМ!$A$39:$A$758,$A60,СВЦЭМ!$B$39:$B$758,B$47)+'СЕТ СН'!$G$11+СВЦЭМ!$D$10+'СЕТ СН'!$G$6-'СЕТ СН'!$G$23</f>
        <v>2114.70684106</v>
      </c>
      <c r="C60" s="36">
        <f>SUMIFS(СВЦЭМ!$D$39:$D$758,СВЦЭМ!$A$39:$A$758,$A60,СВЦЭМ!$B$39:$B$758,C$47)+'СЕТ СН'!$G$11+СВЦЭМ!$D$10+'СЕТ СН'!$G$6-'СЕТ СН'!$G$23</f>
        <v>2121.7741391199997</v>
      </c>
      <c r="D60" s="36">
        <f>SUMIFS(СВЦЭМ!$D$39:$D$758,СВЦЭМ!$A$39:$A$758,$A60,СВЦЭМ!$B$39:$B$758,D$47)+'СЕТ СН'!$G$11+СВЦЭМ!$D$10+'СЕТ СН'!$G$6-'СЕТ СН'!$G$23</f>
        <v>2151.66704587</v>
      </c>
      <c r="E60" s="36">
        <f>SUMIFS(СВЦЭМ!$D$39:$D$758,СВЦЭМ!$A$39:$A$758,$A60,СВЦЭМ!$B$39:$B$758,E$47)+'СЕТ СН'!$G$11+СВЦЭМ!$D$10+'СЕТ СН'!$G$6-'СЕТ СН'!$G$23</f>
        <v>2177.8844524400001</v>
      </c>
      <c r="F60" s="36">
        <f>SUMIFS(СВЦЭМ!$D$39:$D$758,СВЦЭМ!$A$39:$A$758,$A60,СВЦЭМ!$B$39:$B$758,F$47)+'СЕТ СН'!$G$11+СВЦЭМ!$D$10+'СЕТ СН'!$G$6-'СЕТ СН'!$G$23</f>
        <v>2180.4364343500001</v>
      </c>
      <c r="G60" s="36">
        <f>SUMIFS(СВЦЭМ!$D$39:$D$758,СВЦЭМ!$A$39:$A$758,$A60,СВЦЭМ!$B$39:$B$758,G$47)+'СЕТ СН'!$G$11+СВЦЭМ!$D$10+'СЕТ СН'!$G$6-'СЕТ СН'!$G$23</f>
        <v>2186.3455231600001</v>
      </c>
      <c r="H60" s="36">
        <f>SUMIFS(СВЦЭМ!$D$39:$D$758,СВЦЭМ!$A$39:$A$758,$A60,СВЦЭМ!$B$39:$B$758,H$47)+'СЕТ СН'!$G$11+СВЦЭМ!$D$10+'СЕТ СН'!$G$6-'СЕТ СН'!$G$23</f>
        <v>2163.65730927</v>
      </c>
      <c r="I60" s="36">
        <f>SUMIFS(СВЦЭМ!$D$39:$D$758,СВЦЭМ!$A$39:$A$758,$A60,СВЦЭМ!$B$39:$B$758,I$47)+'СЕТ СН'!$G$11+СВЦЭМ!$D$10+'СЕТ СН'!$G$6-'СЕТ СН'!$G$23</f>
        <v>2144.05967289</v>
      </c>
      <c r="J60" s="36">
        <f>SUMIFS(СВЦЭМ!$D$39:$D$758,СВЦЭМ!$A$39:$A$758,$A60,СВЦЭМ!$B$39:$B$758,J$47)+'СЕТ СН'!$G$11+СВЦЭМ!$D$10+'СЕТ СН'!$G$6-'СЕТ СН'!$G$23</f>
        <v>2092.6194697199999</v>
      </c>
      <c r="K60" s="36">
        <f>SUMIFS(СВЦЭМ!$D$39:$D$758,СВЦЭМ!$A$39:$A$758,$A60,СВЦЭМ!$B$39:$B$758,K$47)+'СЕТ СН'!$G$11+СВЦЭМ!$D$10+'СЕТ СН'!$G$6-'СЕТ СН'!$G$23</f>
        <v>2031.3822255300001</v>
      </c>
      <c r="L60" s="36">
        <f>SUMIFS(СВЦЭМ!$D$39:$D$758,СВЦЭМ!$A$39:$A$758,$A60,СВЦЭМ!$B$39:$B$758,L$47)+'СЕТ СН'!$G$11+СВЦЭМ!$D$10+'СЕТ СН'!$G$6-'СЕТ СН'!$G$23</f>
        <v>2004.8968942400002</v>
      </c>
      <c r="M60" s="36">
        <f>SUMIFS(СВЦЭМ!$D$39:$D$758,СВЦЭМ!$A$39:$A$758,$A60,СВЦЭМ!$B$39:$B$758,M$47)+'СЕТ СН'!$G$11+СВЦЭМ!$D$10+'СЕТ СН'!$G$6-'СЕТ СН'!$G$23</f>
        <v>2036.2849151299999</v>
      </c>
      <c r="N60" s="36">
        <f>SUMIFS(СВЦЭМ!$D$39:$D$758,СВЦЭМ!$A$39:$A$758,$A60,СВЦЭМ!$B$39:$B$758,N$47)+'СЕТ СН'!$G$11+СВЦЭМ!$D$10+'СЕТ СН'!$G$6-'СЕТ СН'!$G$23</f>
        <v>2047.7842389300001</v>
      </c>
      <c r="O60" s="36">
        <f>SUMIFS(СВЦЭМ!$D$39:$D$758,СВЦЭМ!$A$39:$A$758,$A60,СВЦЭМ!$B$39:$B$758,O$47)+'СЕТ СН'!$G$11+СВЦЭМ!$D$10+'СЕТ СН'!$G$6-'СЕТ СН'!$G$23</f>
        <v>2061.1495423200004</v>
      </c>
      <c r="P60" s="36">
        <f>SUMIFS(СВЦЭМ!$D$39:$D$758,СВЦЭМ!$A$39:$A$758,$A60,СВЦЭМ!$B$39:$B$758,P$47)+'СЕТ СН'!$G$11+СВЦЭМ!$D$10+'СЕТ СН'!$G$6-'СЕТ СН'!$G$23</f>
        <v>2076.8714889000003</v>
      </c>
      <c r="Q60" s="36">
        <f>SUMIFS(СВЦЭМ!$D$39:$D$758,СВЦЭМ!$A$39:$A$758,$A60,СВЦЭМ!$B$39:$B$758,Q$47)+'СЕТ СН'!$G$11+СВЦЭМ!$D$10+'СЕТ СН'!$G$6-'СЕТ СН'!$G$23</f>
        <v>2083.5889697800003</v>
      </c>
      <c r="R60" s="36">
        <f>SUMIFS(СВЦЭМ!$D$39:$D$758,СВЦЭМ!$A$39:$A$758,$A60,СВЦЭМ!$B$39:$B$758,R$47)+'СЕТ СН'!$G$11+СВЦЭМ!$D$10+'СЕТ СН'!$G$6-'СЕТ СН'!$G$23</f>
        <v>2080.0850515000002</v>
      </c>
      <c r="S60" s="36">
        <f>SUMIFS(СВЦЭМ!$D$39:$D$758,СВЦЭМ!$A$39:$A$758,$A60,СВЦЭМ!$B$39:$B$758,S$47)+'СЕТ СН'!$G$11+СВЦЭМ!$D$10+'СЕТ СН'!$G$6-'СЕТ СН'!$G$23</f>
        <v>2076.1860452999999</v>
      </c>
      <c r="T60" s="36">
        <f>SUMIFS(СВЦЭМ!$D$39:$D$758,СВЦЭМ!$A$39:$A$758,$A60,СВЦЭМ!$B$39:$B$758,T$47)+'СЕТ СН'!$G$11+СВЦЭМ!$D$10+'СЕТ СН'!$G$6-'СЕТ СН'!$G$23</f>
        <v>2045.5717479899999</v>
      </c>
      <c r="U60" s="36">
        <f>SUMIFS(СВЦЭМ!$D$39:$D$758,СВЦЭМ!$A$39:$A$758,$A60,СВЦЭМ!$B$39:$B$758,U$47)+'СЕТ СН'!$G$11+СВЦЭМ!$D$10+'СЕТ СН'!$G$6-'СЕТ СН'!$G$23</f>
        <v>2041.4758184300001</v>
      </c>
      <c r="V60" s="36">
        <f>SUMIFS(СВЦЭМ!$D$39:$D$758,СВЦЭМ!$A$39:$A$758,$A60,СВЦЭМ!$B$39:$B$758,V$47)+'СЕТ СН'!$G$11+СВЦЭМ!$D$10+'СЕТ СН'!$G$6-'СЕТ СН'!$G$23</f>
        <v>2025.45333067</v>
      </c>
      <c r="W60" s="36">
        <f>SUMIFS(СВЦЭМ!$D$39:$D$758,СВЦЭМ!$A$39:$A$758,$A60,СВЦЭМ!$B$39:$B$758,W$47)+'СЕТ СН'!$G$11+СВЦЭМ!$D$10+'СЕТ СН'!$G$6-'СЕТ СН'!$G$23</f>
        <v>2003.58558174</v>
      </c>
      <c r="X60" s="36">
        <f>SUMIFS(СВЦЭМ!$D$39:$D$758,СВЦЭМ!$A$39:$A$758,$A60,СВЦЭМ!$B$39:$B$758,X$47)+'СЕТ СН'!$G$11+СВЦЭМ!$D$10+'СЕТ СН'!$G$6-'СЕТ СН'!$G$23</f>
        <v>2052.9448460600001</v>
      </c>
      <c r="Y60" s="36">
        <f>SUMIFS(СВЦЭМ!$D$39:$D$758,СВЦЭМ!$A$39:$A$758,$A60,СВЦЭМ!$B$39:$B$758,Y$47)+'СЕТ СН'!$G$11+СВЦЭМ!$D$10+'СЕТ СН'!$G$6-'СЕТ СН'!$G$23</f>
        <v>2074.4546510300002</v>
      </c>
    </row>
    <row r="61" spans="1:25" ht="15.75" x14ac:dyDescent="0.2">
      <c r="A61" s="35">
        <f t="shared" si="1"/>
        <v>45396</v>
      </c>
      <c r="B61" s="36">
        <f>SUMIFS(СВЦЭМ!$D$39:$D$758,СВЦЭМ!$A$39:$A$758,$A61,СВЦЭМ!$B$39:$B$758,B$47)+'СЕТ СН'!$G$11+СВЦЭМ!$D$10+'СЕТ СН'!$G$6-'СЕТ СН'!$G$23</f>
        <v>2006.9161399300001</v>
      </c>
      <c r="C61" s="36">
        <f>SUMIFS(СВЦЭМ!$D$39:$D$758,СВЦЭМ!$A$39:$A$758,$A61,СВЦЭМ!$B$39:$B$758,C$47)+'СЕТ СН'!$G$11+СВЦЭМ!$D$10+'СЕТ СН'!$G$6-'СЕТ СН'!$G$23</f>
        <v>2076.7710918299999</v>
      </c>
      <c r="D61" s="36">
        <f>SUMIFS(СВЦЭМ!$D$39:$D$758,СВЦЭМ!$A$39:$A$758,$A61,СВЦЭМ!$B$39:$B$758,D$47)+'СЕТ СН'!$G$11+СВЦЭМ!$D$10+'СЕТ СН'!$G$6-'СЕТ СН'!$G$23</f>
        <v>2123.1316960499998</v>
      </c>
      <c r="E61" s="36">
        <f>SUMIFS(СВЦЭМ!$D$39:$D$758,СВЦЭМ!$A$39:$A$758,$A61,СВЦЭМ!$B$39:$B$758,E$47)+'СЕТ СН'!$G$11+СВЦЭМ!$D$10+'СЕТ СН'!$G$6-'СЕТ СН'!$G$23</f>
        <v>2134.8102311600001</v>
      </c>
      <c r="F61" s="36">
        <f>SUMIFS(СВЦЭМ!$D$39:$D$758,СВЦЭМ!$A$39:$A$758,$A61,СВЦЭМ!$B$39:$B$758,F$47)+'СЕТ СН'!$G$11+СВЦЭМ!$D$10+'СЕТ СН'!$G$6-'СЕТ СН'!$G$23</f>
        <v>2147.7091541899999</v>
      </c>
      <c r="G61" s="36">
        <f>SUMIFS(СВЦЭМ!$D$39:$D$758,СВЦЭМ!$A$39:$A$758,$A61,СВЦЭМ!$B$39:$B$758,G$47)+'СЕТ СН'!$G$11+СВЦЭМ!$D$10+'СЕТ СН'!$G$6-'СЕТ СН'!$G$23</f>
        <v>2164.7392250900002</v>
      </c>
      <c r="H61" s="36">
        <f>SUMIFS(СВЦЭМ!$D$39:$D$758,СВЦЭМ!$A$39:$A$758,$A61,СВЦЭМ!$B$39:$B$758,H$47)+'СЕТ СН'!$G$11+СВЦЭМ!$D$10+'СЕТ СН'!$G$6-'СЕТ СН'!$G$23</f>
        <v>2175.4652013</v>
      </c>
      <c r="I61" s="36">
        <f>SUMIFS(СВЦЭМ!$D$39:$D$758,СВЦЭМ!$A$39:$A$758,$A61,СВЦЭМ!$B$39:$B$758,I$47)+'СЕТ СН'!$G$11+СВЦЭМ!$D$10+'СЕТ СН'!$G$6-'СЕТ СН'!$G$23</f>
        <v>2154.6965383199999</v>
      </c>
      <c r="J61" s="36">
        <f>SUMIFS(СВЦЭМ!$D$39:$D$758,СВЦЭМ!$A$39:$A$758,$A61,СВЦЭМ!$B$39:$B$758,J$47)+'СЕТ СН'!$G$11+СВЦЭМ!$D$10+'СЕТ СН'!$G$6-'СЕТ СН'!$G$23</f>
        <v>2089.51744809</v>
      </c>
      <c r="K61" s="36">
        <f>SUMIFS(СВЦЭМ!$D$39:$D$758,СВЦЭМ!$A$39:$A$758,$A61,СВЦЭМ!$B$39:$B$758,K$47)+'СЕТ СН'!$G$11+СВЦЭМ!$D$10+'СЕТ СН'!$G$6-'СЕТ СН'!$G$23</f>
        <v>2028.28320179</v>
      </c>
      <c r="L61" s="36">
        <f>SUMIFS(СВЦЭМ!$D$39:$D$758,СВЦЭМ!$A$39:$A$758,$A61,СВЦЭМ!$B$39:$B$758,L$47)+'СЕТ СН'!$G$11+СВЦЭМ!$D$10+'СЕТ СН'!$G$6-'СЕТ СН'!$G$23</f>
        <v>1990.61513558</v>
      </c>
      <c r="M61" s="36">
        <f>SUMIFS(СВЦЭМ!$D$39:$D$758,СВЦЭМ!$A$39:$A$758,$A61,СВЦЭМ!$B$39:$B$758,M$47)+'СЕТ СН'!$G$11+СВЦЭМ!$D$10+'СЕТ СН'!$G$6-'СЕТ СН'!$G$23</f>
        <v>2011.1073781699999</v>
      </c>
      <c r="N61" s="36">
        <f>SUMIFS(СВЦЭМ!$D$39:$D$758,СВЦЭМ!$A$39:$A$758,$A61,СВЦЭМ!$B$39:$B$758,N$47)+'СЕТ СН'!$G$11+СВЦЭМ!$D$10+'СЕТ СН'!$G$6-'СЕТ СН'!$G$23</f>
        <v>2038.60769396</v>
      </c>
      <c r="O61" s="36">
        <f>SUMIFS(СВЦЭМ!$D$39:$D$758,СВЦЭМ!$A$39:$A$758,$A61,СВЦЭМ!$B$39:$B$758,O$47)+'СЕТ СН'!$G$11+СВЦЭМ!$D$10+'СЕТ СН'!$G$6-'СЕТ СН'!$G$23</f>
        <v>2056.4330852399999</v>
      </c>
      <c r="P61" s="36">
        <f>SUMIFS(СВЦЭМ!$D$39:$D$758,СВЦЭМ!$A$39:$A$758,$A61,СВЦЭМ!$B$39:$B$758,P$47)+'СЕТ СН'!$G$11+СВЦЭМ!$D$10+'СЕТ СН'!$G$6-'СЕТ СН'!$G$23</f>
        <v>2067.7912243999999</v>
      </c>
      <c r="Q61" s="36">
        <f>SUMIFS(СВЦЭМ!$D$39:$D$758,СВЦЭМ!$A$39:$A$758,$A61,СВЦЭМ!$B$39:$B$758,Q$47)+'СЕТ СН'!$G$11+СВЦЭМ!$D$10+'СЕТ СН'!$G$6-'СЕТ СН'!$G$23</f>
        <v>2091.14589996</v>
      </c>
      <c r="R61" s="36">
        <f>SUMIFS(СВЦЭМ!$D$39:$D$758,СВЦЭМ!$A$39:$A$758,$A61,СВЦЭМ!$B$39:$B$758,R$47)+'СЕТ СН'!$G$11+СВЦЭМ!$D$10+'СЕТ СН'!$G$6-'СЕТ СН'!$G$23</f>
        <v>2106.9071500800001</v>
      </c>
      <c r="S61" s="36">
        <f>SUMIFS(СВЦЭМ!$D$39:$D$758,СВЦЭМ!$A$39:$A$758,$A61,СВЦЭМ!$B$39:$B$758,S$47)+'СЕТ СН'!$G$11+СВЦЭМ!$D$10+'СЕТ СН'!$G$6-'СЕТ СН'!$G$23</f>
        <v>2074.9350074100003</v>
      </c>
      <c r="T61" s="36">
        <f>SUMIFS(СВЦЭМ!$D$39:$D$758,СВЦЭМ!$A$39:$A$758,$A61,СВЦЭМ!$B$39:$B$758,T$47)+'СЕТ СН'!$G$11+СВЦЭМ!$D$10+'СЕТ СН'!$G$6-'СЕТ СН'!$G$23</f>
        <v>2040.51078396</v>
      </c>
      <c r="U61" s="36">
        <f>SUMIFS(СВЦЭМ!$D$39:$D$758,СВЦЭМ!$A$39:$A$758,$A61,СВЦЭМ!$B$39:$B$758,U$47)+'СЕТ СН'!$G$11+СВЦЭМ!$D$10+'СЕТ СН'!$G$6-'СЕТ СН'!$G$23</f>
        <v>2051.6684322700003</v>
      </c>
      <c r="V61" s="36">
        <f>SUMIFS(СВЦЭМ!$D$39:$D$758,СВЦЭМ!$A$39:$A$758,$A61,СВЦЭМ!$B$39:$B$758,V$47)+'СЕТ СН'!$G$11+СВЦЭМ!$D$10+'СЕТ СН'!$G$6-'СЕТ СН'!$G$23</f>
        <v>1954.5737038</v>
      </c>
      <c r="W61" s="36">
        <f>SUMIFS(СВЦЭМ!$D$39:$D$758,СВЦЭМ!$A$39:$A$758,$A61,СВЦЭМ!$B$39:$B$758,W$47)+'СЕТ СН'!$G$11+СВЦЭМ!$D$10+'СЕТ СН'!$G$6-'СЕТ СН'!$G$23</f>
        <v>1940.59337218</v>
      </c>
      <c r="X61" s="36">
        <f>SUMIFS(СВЦЭМ!$D$39:$D$758,СВЦЭМ!$A$39:$A$758,$A61,СВЦЭМ!$B$39:$B$758,X$47)+'СЕТ СН'!$G$11+СВЦЭМ!$D$10+'СЕТ СН'!$G$6-'СЕТ СН'!$G$23</f>
        <v>1994.9582430299999</v>
      </c>
      <c r="Y61" s="36">
        <f>SUMIFS(СВЦЭМ!$D$39:$D$758,СВЦЭМ!$A$39:$A$758,$A61,СВЦЭМ!$B$39:$B$758,Y$47)+'СЕТ СН'!$G$11+СВЦЭМ!$D$10+'СЕТ СН'!$G$6-'СЕТ СН'!$G$23</f>
        <v>2031.70356479</v>
      </c>
    </row>
    <row r="62" spans="1:25" ht="15.75" x14ac:dyDescent="0.2">
      <c r="A62" s="35">
        <f t="shared" si="1"/>
        <v>45397</v>
      </c>
      <c r="B62" s="36">
        <f>SUMIFS(СВЦЭМ!$D$39:$D$758,СВЦЭМ!$A$39:$A$758,$A62,СВЦЭМ!$B$39:$B$758,B$47)+'СЕТ СН'!$G$11+СВЦЭМ!$D$10+'СЕТ СН'!$G$6-'СЕТ СН'!$G$23</f>
        <v>2064.5507923100004</v>
      </c>
      <c r="C62" s="36">
        <f>SUMIFS(СВЦЭМ!$D$39:$D$758,СВЦЭМ!$A$39:$A$758,$A62,СВЦЭМ!$B$39:$B$758,C$47)+'СЕТ СН'!$G$11+СВЦЭМ!$D$10+'СЕТ СН'!$G$6-'СЕТ СН'!$G$23</f>
        <v>2176.0964948700002</v>
      </c>
      <c r="D62" s="36">
        <f>SUMIFS(СВЦЭМ!$D$39:$D$758,СВЦЭМ!$A$39:$A$758,$A62,СВЦЭМ!$B$39:$B$758,D$47)+'СЕТ СН'!$G$11+СВЦЭМ!$D$10+'СЕТ СН'!$G$6-'СЕТ СН'!$G$23</f>
        <v>2222.4493338399998</v>
      </c>
      <c r="E62" s="36">
        <f>SUMIFS(СВЦЭМ!$D$39:$D$758,СВЦЭМ!$A$39:$A$758,$A62,СВЦЭМ!$B$39:$B$758,E$47)+'СЕТ СН'!$G$11+СВЦЭМ!$D$10+'СЕТ СН'!$G$6-'СЕТ СН'!$G$23</f>
        <v>2231.8874238500002</v>
      </c>
      <c r="F62" s="36">
        <f>SUMIFS(СВЦЭМ!$D$39:$D$758,СВЦЭМ!$A$39:$A$758,$A62,СВЦЭМ!$B$39:$B$758,F$47)+'СЕТ СН'!$G$11+СВЦЭМ!$D$10+'СЕТ СН'!$G$6-'СЕТ СН'!$G$23</f>
        <v>2230.8130376600002</v>
      </c>
      <c r="G62" s="36">
        <f>SUMIFS(СВЦЭМ!$D$39:$D$758,СВЦЭМ!$A$39:$A$758,$A62,СВЦЭМ!$B$39:$B$758,G$47)+'СЕТ СН'!$G$11+СВЦЭМ!$D$10+'СЕТ СН'!$G$6-'СЕТ СН'!$G$23</f>
        <v>2135.9852988000002</v>
      </c>
      <c r="H62" s="36">
        <f>SUMIFS(СВЦЭМ!$D$39:$D$758,СВЦЭМ!$A$39:$A$758,$A62,СВЦЭМ!$B$39:$B$758,H$47)+'СЕТ СН'!$G$11+СВЦЭМ!$D$10+'СЕТ СН'!$G$6-'СЕТ СН'!$G$23</f>
        <v>2061.6193431800002</v>
      </c>
      <c r="I62" s="36">
        <f>SUMIFS(СВЦЭМ!$D$39:$D$758,СВЦЭМ!$A$39:$A$758,$A62,СВЦЭМ!$B$39:$B$758,I$47)+'СЕТ СН'!$G$11+СВЦЭМ!$D$10+'СЕТ СН'!$G$6-'СЕТ СН'!$G$23</f>
        <v>2000.0910496500001</v>
      </c>
      <c r="J62" s="36">
        <f>SUMIFS(СВЦЭМ!$D$39:$D$758,СВЦЭМ!$A$39:$A$758,$A62,СВЦЭМ!$B$39:$B$758,J$47)+'СЕТ СН'!$G$11+СВЦЭМ!$D$10+'СЕТ СН'!$G$6-'СЕТ СН'!$G$23</f>
        <v>1956.41701182</v>
      </c>
      <c r="K62" s="36">
        <f>SUMIFS(СВЦЭМ!$D$39:$D$758,СВЦЭМ!$A$39:$A$758,$A62,СВЦЭМ!$B$39:$B$758,K$47)+'СЕТ СН'!$G$11+СВЦЭМ!$D$10+'СЕТ СН'!$G$6-'СЕТ СН'!$G$23</f>
        <v>1951.09809834</v>
      </c>
      <c r="L62" s="36">
        <f>SUMIFS(СВЦЭМ!$D$39:$D$758,СВЦЭМ!$A$39:$A$758,$A62,СВЦЭМ!$B$39:$B$758,L$47)+'СЕТ СН'!$G$11+СВЦЭМ!$D$10+'СЕТ СН'!$G$6-'СЕТ СН'!$G$23</f>
        <v>1952.42227983</v>
      </c>
      <c r="M62" s="36">
        <f>SUMIFS(СВЦЭМ!$D$39:$D$758,СВЦЭМ!$A$39:$A$758,$A62,СВЦЭМ!$B$39:$B$758,M$47)+'СЕТ СН'!$G$11+СВЦЭМ!$D$10+'СЕТ СН'!$G$6-'СЕТ СН'!$G$23</f>
        <v>1982.14220963</v>
      </c>
      <c r="N62" s="36">
        <f>SUMIFS(СВЦЭМ!$D$39:$D$758,СВЦЭМ!$A$39:$A$758,$A62,СВЦЭМ!$B$39:$B$758,N$47)+'СЕТ СН'!$G$11+СВЦЭМ!$D$10+'СЕТ СН'!$G$6-'СЕТ СН'!$G$23</f>
        <v>1987.3824106700001</v>
      </c>
      <c r="O62" s="36">
        <f>SUMIFS(СВЦЭМ!$D$39:$D$758,СВЦЭМ!$A$39:$A$758,$A62,СВЦЭМ!$B$39:$B$758,O$47)+'СЕТ СН'!$G$11+СВЦЭМ!$D$10+'СЕТ СН'!$G$6-'СЕТ СН'!$G$23</f>
        <v>2009.1875595000001</v>
      </c>
      <c r="P62" s="36">
        <f>SUMIFS(СВЦЭМ!$D$39:$D$758,СВЦЭМ!$A$39:$A$758,$A62,СВЦЭМ!$B$39:$B$758,P$47)+'СЕТ СН'!$G$11+СВЦЭМ!$D$10+'СЕТ СН'!$G$6-'СЕТ СН'!$G$23</f>
        <v>2026.7698203500001</v>
      </c>
      <c r="Q62" s="36">
        <f>SUMIFS(СВЦЭМ!$D$39:$D$758,СВЦЭМ!$A$39:$A$758,$A62,СВЦЭМ!$B$39:$B$758,Q$47)+'СЕТ СН'!$G$11+СВЦЭМ!$D$10+'СЕТ СН'!$G$6-'СЕТ СН'!$G$23</f>
        <v>2039.0437532800001</v>
      </c>
      <c r="R62" s="36">
        <f>SUMIFS(СВЦЭМ!$D$39:$D$758,СВЦЭМ!$A$39:$A$758,$A62,СВЦЭМ!$B$39:$B$758,R$47)+'СЕТ СН'!$G$11+СВЦЭМ!$D$10+'СЕТ СН'!$G$6-'СЕТ СН'!$G$23</f>
        <v>2046.98290122</v>
      </c>
      <c r="S62" s="36">
        <f>SUMIFS(СВЦЭМ!$D$39:$D$758,СВЦЭМ!$A$39:$A$758,$A62,СВЦЭМ!$B$39:$B$758,S$47)+'СЕТ СН'!$G$11+СВЦЭМ!$D$10+'СЕТ СН'!$G$6-'СЕТ СН'!$G$23</f>
        <v>2045.00132691</v>
      </c>
      <c r="T62" s="36">
        <f>SUMIFS(СВЦЭМ!$D$39:$D$758,СВЦЭМ!$A$39:$A$758,$A62,СВЦЭМ!$B$39:$B$758,T$47)+'СЕТ СН'!$G$11+СВЦЭМ!$D$10+'СЕТ СН'!$G$6-'СЕТ СН'!$G$23</f>
        <v>2010.9136664600001</v>
      </c>
      <c r="U62" s="36">
        <f>SUMIFS(СВЦЭМ!$D$39:$D$758,СВЦЭМ!$A$39:$A$758,$A62,СВЦЭМ!$B$39:$B$758,U$47)+'СЕТ СН'!$G$11+СВЦЭМ!$D$10+'СЕТ СН'!$G$6-'СЕТ СН'!$G$23</f>
        <v>1985.7555391200001</v>
      </c>
      <c r="V62" s="36">
        <f>SUMIFS(СВЦЭМ!$D$39:$D$758,СВЦЭМ!$A$39:$A$758,$A62,СВЦЭМ!$B$39:$B$758,V$47)+'СЕТ СН'!$G$11+СВЦЭМ!$D$10+'СЕТ СН'!$G$6-'СЕТ СН'!$G$23</f>
        <v>1962.8397807900001</v>
      </c>
      <c r="W62" s="36">
        <f>SUMIFS(СВЦЭМ!$D$39:$D$758,СВЦЭМ!$A$39:$A$758,$A62,СВЦЭМ!$B$39:$B$758,W$47)+'СЕТ СН'!$G$11+СВЦЭМ!$D$10+'СЕТ СН'!$G$6-'СЕТ СН'!$G$23</f>
        <v>1954.0295783700001</v>
      </c>
      <c r="X62" s="36">
        <f>SUMIFS(СВЦЭМ!$D$39:$D$758,СВЦЭМ!$A$39:$A$758,$A62,СВЦЭМ!$B$39:$B$758,X$47)+'СЕТ СН'!$G$11+СВЦЭМ!$D$10+'СЕТ СН'!$G$6-'СЕТ СН'!$G$23</f>
        <v>1964.4762792400002</v>
      </c>
      <c r="Y62" s="36">
        <f>SUMIFS(СВЦЭМ!$D$39:$D$758,СВЦЭМ!$A$39:$A$758,$A62,СВЦЭМ!$B$39:$B$758,Y$47)+'СЕТ СН'!$G$11+СВЦЭМ!$D$10+'СЕТ СН'!$G$6-'СЕТ СН'!$G$23</f>
        <v>2013.08921581</v>
      </c>
    </row>
    <row r="63" spans="1:25" ht="15.75" x14ac:dyDescent="0.2">
      <c r="A63" s="35">
        <f t="shared" si="1"/>
        <v>45398</v>
      </c>
      <c r="B63" s="36">
        <f>SUMIFS(СВЦЭМ!$D$39:$D$758,СВЦЭМ!$A$39:$A$758,$A63,СВЦЭМ!$B$39:$B$758,B$47)+'СЕТ СН'!$G$11+СВЦЭМ!$D$10+'СЕТ СН'!$G$6-'СЕТ СН'!$G$23</f>
        <v>2130.4012339000001</v>
      </c>
      <c r="C63" s="36">
        <f>SUMIFS(СВЦЭМ!$D$39:$D$758,СВЦЭМ!$A$39:$A$758,$A63,СВЦЭМ!$B$39:$B$758,C$47)+'СЕТ СН'!$G$11+СВЦЭМ!$D$10+'СЕТ СН'!$G$6-'СЕТ СН'!$G$23</f>
        <v>2161.2064365000001</v>
      </c>
      <c r="D63" s="36">
        <f>SUMIFS(СВЦЭМ!$D$39:$D$758,СВЦЭМ!$A$39:$A$758,$A63,СВЦЭМ!$B$39:$B$758,D$47)+'СЕТ СН'!$G$11+СВЦЭМ!$D$10+'СЕТ СН'!$G$6-'СЕТ СН'!$G$23</f>
        <v>2208.0508677099997</v>
      </c>
      <c r="E63" s="36">
        <f>SUMIFS(СВЦЭМ!$D$39:$D$758,СВЦЭМ!$A$39:$A$758,$A63,СВЦЭМ!$B$39:$B$758,E$47)+'СЕТ СН'!$G$11+СВЦЭМ!$D$10+'СЕТ СН'!$G$6-'СЕТ СН'!$G$23</f>
        <v>2231.6701217999998</v>
      </c>
      <c r="F63" s="36">
        <f>SUMIFS(СВЦЭМ!$D$39:$D$758,СВЦЭМ!$A$39:$A$758,$A63,СВЦЭМ!$B$39:$B$758,F$47)+'СЕТ СН'!$G$11+СВЦЭМ!$D$10+'СЕТ СН'!$G$6-'СЕТ СН'!$G$23</f>
        <v>2233.24426485</v>
      </c>
      <c r="G63" s="36">
        <f>SUMIFS(СВЦЭМ!$D$39:$D$758,СВЦЭМ!$A$39:$A$758,$A63,СВЦЭМ!$B$39:$B$758,G$47)+'СЕТ СН'!$G$11+СВЦЭМ!$D$10+'СЕТ СН'!$G$6-'СЕТ СН'!$G$23</f>
        <v>2204.1432805599998</v>
      </c>
      <c r="H63" s="36">
        <f>SUMIFS(СВЦЭМ!$D$39:$D$758,СВЦЭМ!$A$39:$A$758,$A63,СВЦЭМ!$B$39:$B$758,H$47)+'СЕТ СН'!$G$11+СВЦЭМ!$D$10+'СЕТ СН'!$G$6-'СЕТ СН'!$G$23</f>
        <v>2130.6131880200001</v>
      </c>
      <c r="I63" s="36">
        <f>SUMIFS(СВЦЭМ!$D$39:$D$758,СВЦЭМ!$A$39:$A$758,$A63,СВЦЭМ!$B$39:$B$758,I$47)+'СЕТ СН'!$G$11+СВЦЭМ!$D$10+'СЕТ СН'!$G$6-'СЕТ СН'!$G$23</f>
        <v>2070.55313634</v>
      </c>
      <c r="J63" s="36">
        <f>SUMIFS(СВЦЭМ!$D$39:$D$758,СВЦЭМ!$A$39:$A$758,$A63,СВЦЭМ!$B$39:$B$758,J$47)+'СЕТ СН'!$G$11+СВЦЭМ!$D$10+'СЕТ СН'!$G$6-'СЕТ СН'!$G$23</f>
        <v>2023.3825126900001</v>
      </c>
      <c r="K63" s="36">
        <f>SUMIFS(СВЦЭМ!$D$39:$D$758,СВЦЭМ!$A$39:$A$758,$A63,СВЦЭМ!$B$39:$B$758,K$47)+'СЕТ СН'!$G$11+СВЦЭМ!$D$10+'СЕТ СН'!$G$6-'СЕТ СН'!$G$23</f>
        <v>2008.7951338400001</v>
      </c>
      <c r="L63" s="36">
        <f>SUMIFS(СВЦЭМ!$D$39:$D$758,СВЦЭМ!$A$39:$A$758,$A63,СВЦЭМ!$B$39:$B$758,L$47)+'СЕТ СН'!$G$11+СВЦЭМ!$D$10+'СЕТ СН'!$G$6-'СЕТ СН'!$G$23</f>
        <v>2005.81201345</v>
      </c>
      <c r="M63" s="36">
        <f>SUMIFS(СВЦЭМ!$D$39:$D$758,СВЦЭМ!$A$39:$A$758,$A63,СВЦЭМ!$B$39:$B$758,M$47)+'СЕТ СН'!$G$11+СВЦЭМ!$D$10+'СЕТ СН'!$G$6-'СЕТ СН'!$G$23</f>
        <v>2019.9822607900001</v>
      </c>
      <c r="N63" s="36">
        <f>SUMIFS(СВЦЭМ!$D$39:$D$758,СВЦЭМ!$A$39:$A$758,$A63,СВЦЭМ!$B$39:$B$758,N$47)+'СЕТ СН'!$G$11+СВЦЭМ!$D$10+'СЕТ СН'!$G$6-'СЕТ СН'!$G$23</f>
        <v>2024.47354326</v>
      </c>
      <c r="O63" s="36">
        <f>SUMIFS(СВЦЭМ!$D$39:$D$758,СВЦЭМ!$A$39:$A$758,$A63,СВЦЭМ!$B$39:$B$758,O$47)+'СЕТ СН'!$G$11+СВЦЭМ!$D$10+'СЕТ СН'!$G$6-'СЕТ СН'!$G$23</f>
        <v>2030.98876215</v>
      </c>
      <c r="P63" s="36">
        <f>SUMIFS(СВЦЭМ!$D$39:$D$758,СВЦЭМ!$A$39:$A$758,$A63,СВЦЭМ!$B$39:$B$758,P$47)+'СЕТ СН'!$G$11+СВЦЭМ!$D$10+'СЕТ СН'!$G$6-'СЕТ СН'!$G$23</f>
        <v>2049.8549221600001</v>
      </c>
      <c r="Q63" s="36">
        <f>SUMIFS(СВЦЭМ!$D$39:$D$758,СВЦЭМ!$A$39:$A$758,$A63,СВЦЭМ!$B$39:$B$758,Q$47)+'СЕТ СН'!$G$11+СВЦЭМ!$D$10+'СЕТ СН'!$G$6-'СЕТ СН'!$G$23</f>
        <v>2055.9478900599997</v>
      </c>
      <c r="R63" s="36">
        <f>SUMIFS(СВЦЭМ!$D$39:$D$758,СВЦЭМ!$A$39:$A$758,$A63,СВЦЭМ!$B$39:$B$758,R$47)+'СЕТ СН'!$G$11+СВЦЭМ!$D$10+'СЕТ СН'!$G$6-'СЕТ СН'!$G$23</f>
        <v>2071.0631657100002</v>
      </c>
      <c r="S63" s="36">
        <f>SUMIFS(СВЦЭМ!$D$39:$D$758,СВЦЭМ!$A$39:$A$758,$A63,СВЦЭМ!$B$39:$B$758,S$47)+'СЕТ СН'!$G$11+СВЦЭМ!$D$10+'СЕТ СН'!$G$6-'СЕТ СН'!$G$23</f>
        <v>2052.8684394900001</v>
      </c>
      <c r="T63" s="36">
        <f>SUMIFS(СВЦЭМ!$D$39:$D$758,СВЦЭМ!$A$39:$A$758,$A63,СВЦЭМ!$B$39:$B$758,T$47)+'СЕТ СН'!$G$11+СВЦЭМ!$D$10+'СЕТ СН'!$G$6-'СЕТ СН'!$G$23</f>
        <v>2003.9966730000001</v>
      </c>
      <c r="U63" s="36">
        <f>SUMIFS(СВЦЭМ!$D$39:$D$758,СВЦЭМ!$A$39:$A$758,$A63,СВЦЭМ!$B$39:$B$758,U$47)+'СЕТ СН'!$G$11+СВЦЭМ!$D$10+'СЕТ СН'!$G$6-'СЕТ СН'!$G$23</f>
        <v>2032.5342544300001</v>
      </c>
      <c r="V63" s="36">
        <f>SUMIFS(СВЦЭМ!$D$39:$D$758,СВЦЭМ!$A$39:$A$758,$A63,СВЦЭМ!$B$39:$B$758,V$47)+'СЕТ СН'!$G$11+СВЦЭМ!$D$10+'СЕТ СН'!$G$6-'СЕТ СН'!$G$23</f>
        <v>1999.7429338300001</v>
      </c>
      <c r="W63" s="36">
        <f>SUMIFS(СВЦЭМ!$D$39:$D$758,СВЦЭМ!$A$39:$A$758,$A63,СВЦЭМ!$B$39:$B$758,W$47)+'СЕТ СН'!$G$11+СВЦЭМ!$D$10+'СЕТ СН'!$G$6-'СЕТ СН'!$G$23</f>
        <v>1982.8002191800001</v>
      </c>
      <c r="X63" s="36">
        <f>SUMIFS(СВЦЭМ!$D$39:$D$758,СВЦЭМ!$A$39:$A$758,$A63,СВЦЭМ!$B$39:$B$758,X$47)+'СЕТ СН'!$G$11+СВЦЭМ!$D$10+'СЕТ СН'!$G$6-'СЕТ СН'!$G$23</f>
        <v>1984.26758006</v>
      </c>
      <c r="Y63" s="36">
        <f>SUMIFS(СВЦЭМ!$D$39:$D$758,СВЦЭМ!$A$39:$A$758,$A63,СВЦЭМ!$B$39:$B$758,Y$47)+'СЕТ СН'!$G$11+СВЦЭМ!$D$10+'СЕТ СН'!$G$6-'СЕТ СН'!$G$23</f>
        <v>1993.69651273</v>
      </c>
    </row>
    <row r="64" spans="1:25" ht="15.75" x14ac:dyDescent="0.2">
      <c r="A64" s="35">
        <f t="shared" si="1"/>
        <v>45399</v>
      </c>
      <c r="B64" s="36">
        <f>SUMIFS(СВЦЭМ!$D$39:$D$758,СВЦЭМ!$A$39:$A$758,$A64,СВЦЭМ!$B$39:$B$758,B$47)+'СЕТ СН'!$G$11+СВЦЭМ!$D$10+'СЕТ СН'!$G$6-'СЕТ СН'!$G$23</f>
        <v>2053.9347963700002</v>
      </c>
      <c r="C64" s="36">
        <f>SUMIFS(СВЦЭМ!$D$39:$D$758,СВЦЭМ!$A$39:$A$758,$A64,СВЦЭМ!$B$39:$B$758,C$47)+'СЕТ СН'!$G$11+СВЦЭМ!$D$10+'СЕТ СН'!$G$6-'СЕТ СН'!$G$23</f>
        <v>2103.2676159000002</v>
      </c>
      <c r="D64" s="36">
        <f>SUMIFS(СВЦЭМ!$D$39:$D$758,СВЦЭМ!$A$39:$A$758,$A64,СВЦЭМ!$B$39:$B$758,D$47)+'СЕТ СН'!$G$11+СВЦЭМ!$D$10+'СЕТ СН'!$G$6-'СЕТ СН'!$G$23</f>
        <v>2122.2010338700002</v>
      </c>
      <c r="E64" s="36">
        <f>SUMIFS(СВЦЭМ!$D$39:$D$758,СВЦЭМ!$A$39:$A$758,$A64,СВЦЭМ!$B$39:$B$758,E$47)+'СЕТ СН'!$G$11+СВЦЭМ!$D$10+'СЕТ СН'!$G$6-'СЕТ СН'!$G$23</f>
        <v>2138.3143000099999</v>
      </c>
      <c r="F64" s="36">
        <f>SUMIFS(СВЦЭМ!$D$39:$D$758,СВЦЭМ!$A$39:$A$758,$A64,СВЦЭМ!$B$39:$B$758,F$47)+'СЕТ СН'!$G$11+СВЦЭМ!$D$10+'СЕТ СН'!$G$6-'СЕТ СН'!$G$23</f>
        <v>2132.7172406899999</v>
      </c>
      <c r="G64" s="36">
        <f>SUMIFS(СВЦЭМ!$D$39:$D$758,СВЦЭМ!$A$39:$A$758,$A64,СВЦЭМ!$B$39:$B$758,G$47)+'СЕТ СН'!$G$11+СВЦЭМ!$D$10+'СЕТ СН'!$G$6-'СЕТ СН'!$G$23</f>
        <v>2108.3444248599999</v>
      </c>
      <c r="H64" s="36">
        <f>SUMIFS(СВЦЭМ!$D$39:$D$758,СВЦЭМ!$A$39:$A$758,$A64,СВЦЭМ!$B$39:$B$758,H$47)+'СЕТ СН'!$G$11+СВЦЭМ!$D$10+'СЕТ СН'!$G$6-'СЕТ СН'!$G$23</f>
        <v>2041.2093339600001</v>
      </c>
      <c r="I64" s="36">
        <f>SUMIFS(СВЦЭМ!$D$39:$D$758,СВЦЭМ!$A$39:$A$758,$A64,СВЦЭМ!$B$39:$B$758,I$47)+'СЕТ СН'!$G$11+СВЦЭМ!$D$10+'СЕТ СН'!$G$6-'СЕТ СН'!$G$23</f>
        <v>1977.72494102</v>
      </c>
      <c r="J64" s="36">
        <f>SUMIFS(СВЦЭМ!$D$39:$D$758,СВЦЭМ!$A$39:$A$758,$A64,СВЦЭМ!$B$39:$B$758,J$47)+'СЕТ СН'!$G$11+СВЦЭМ!$D$10+'СЕТ СН'!$G$6-'СЕТ СН'!$G$23</f>
        <v>1917.3754471700001</v>
      </c>
      <c r="K64" s="36">
        <f>SUMIFS(СВЦЭМ!$D$39:$D$758,СВЦЭМ!$A$39:$A$758,$A64,СВЦЭМ!$B$39:$B$758,K$47)+'СЕТ СН'!$G$11+СВЦЭМ!$D$10+'СЕТ СН'!$G$6-'СЕТ СН'!$G$23</f>
        <v>1888.8245421500001</v>
      </c>
      <c r="L64" s="36">
        <f>SUMIFS(СВЦЭМ!$D$39:$D$758,СВЦЭМ!$A$39:$A$758,$A64,СВЦЭМ!$B$39:$B$758,L$47)+'СЕТ СН'!$G$11+СВЦЭМ!$D$10+'СЕТ СН'!$G$6-'СЕТ СН'!$G$23</f>
        <v>1899.74994436</v>
      </c>
      <c r="M64" s="36">
        <f>SUMIFS(СВЦЭМ!$D$39:$D$758,СВЦЭМ!$A$39:$A$758,$A64,СВЦЭМ!$B$39:$B$758,M$47)+'СЕТ СН'!$G$11+СВЦЭМ!$D$10+'СЕТ СН'!$G$6-'СЕТ СН'!$G$23</f>
        <v>1913.4297405500001</v>
      </c>
      <c r="N64" s="36">
        <f>SUMIFS(СВЦЭМ!$D$39:$D$758,СВЦЭМ!$A$39:$A$758,$A64,СВЦЭМ!$B$39:$B$758,N$47)+'СЕТ СН'!$G$11+СВЦЭМ!$D$10+'СЕТ СН'!$G$6-'СЕТ СН'!$G$23</f>
        <v>1917.64632848</v>
      </c>
      <c r="O64" s="36">
        <f>SUMIFS(СВЦЭМ!$D$39:$D$758,СВЦЭМ!$A$39:$A$758,$A64,СВЦЭМ!$B$39:$B$758,O$47)+'СЕТ СН'!$G$11+СВЦЭМ!$D$10+'СЕТ СН'!$G$6-'СЕТ СН'!$G$23</f>
        <v>1942.2755152700001</v>
      </c>
      <c r="P64" s="36">
        <f>SUMIFS(СВЦЭМ!$D$39:$D$758,СВЦЭМ!$A$39:$A$758,$A64,СВЦЭМ!$B$39:$B$758,P$47)+'СЕТ СН'!$G$11+СВЦЭМ!$D$10+'СЕТ СН'!$G$6-'СЕТ СН'!$G$23</f>
        <v>1941.8518772300001</v>
      </c>
      <c r="Q64" s="36">
        <f>SUMIFS(СВЦЭМ!$D$39:$D$758,СВЦЭМ!$A$39:$A$758,$A64,СВЦЭМ!$B$39:$B$758,Q$47)+'СЕТ СН'!$G$11+СВЦЭМ!$D$10+'СЕТ СН'!$G$6-'СЕТ СН'!$G$23</f>
        <v>1954.81008458</v>
      </c>
      <c r="R64" s="36">
        <f>SUMIFS(СВЦЭМ!$D$39:$D$758,СВЦЭМ!$A$39:$A$758,$A64,СВЦЭМ!$B$39:$B$758,R$47)+'СЕТ СН'!$G$11+СВЦЭМ!$D$10+'СЕТ СН'!$G$6-'СЕТ СН'!$G$23</f>
        <v>1967.0980542500001</v>
      </c>
      <c r="S64" s="36">
        <f>SUMIFS(СВЦЭМ!$D$39:$D$758,СВЦЭМ!$A$39:$A$758,$A64,СВЦЭМ!$B$39:$B$758,S$47)+'СЕТ СН'!$G$11+СВЦЭМ!$D$10+'СЕТ СН'!$G$6-'СЕТ СН'!$G$23</f>
        <v>1956.25684404</v>
      </c>
      <c r="T64" s="36">
        <f>SUMIFS(СВЦЭМ!$D$39:$D$758,СВЦЭМ!$A$39:$A$758,$A64,СВЦЭМ!$B$39:$B$758,T$47)+'СЕТ СН'!$G$11+СВЦЭМ!$D$10+'СЕТ СН'!$G$6-'СЕТ СН'!$G$23</f>
        <v>1934.7705649</v>
      </c>
      <c r="U64" s="36">
        <f>SUMIFS(СВЦЭМ!$D$39:$D$758,СВЦЭМ!$A$39:$A$758,$A64,СВЦЭМ!$B$39:$B$758,U$47)+'СЕТ СН'!$G$11+СВЦЭМ!$D$10+'СЕТ СН'!$G$6-'СЕТ СН'!$G$23</f>
        <v>1915.84980767</v>
      </c>
      <c r="V64" s="36">
        <f>SUMIFS(СВЦЭМ!$D$39:$D$758,СВЦЭМ!$A$39:$A$758,$A64,СВЦЭМ!$B$39:$B$758,V$47)+'СЕТ СН'!$G$11+СВЦЭМ!$D$10+'СЕТ СН'!$G$6-'СЕТ СН'!$G$23</f>
        <v>1882.91256894</v>
      </c>
      <c r="W64" s="36">
        <f>SUMIFS(СВЦЭМ!$D$39:$D$758,СВЦЭМ!$A$39:$A$758,$A64,СВЦЭМ!$B$39:$B$758,W$47)+'СЕТ СН'!$G$11+СВЦЭМ!$D$10+'СЕТ СН'!$G$6-'СЕТ СН'!$G$23</f>
        <v>1869.93903922</v>
      </c>
      <c r="X64" s="36">
        <f>SUMIFS(СВЦЭМ!$D$39:$D$758,СВЦЭМ!$A$39:$A$758,$A64,СВЦЭМ!$B$39:$B$758,X$47)+'СЕТ СН'!$G$11+СВЦЭМ!$D$10+'СЕТ СН'!$G$6-'СЕТ СН'!$G$23</f>
        <v>1918.0049151400001</v>
      </c>
      <c r="Y64" s="36">
        <f>SUMIFS(СВЦЭМ!$D$39:$D$758,СВЦЭМ!$A$39:$A$758,$A64,СВЦЭМ!$B$39:$B$758,Y$47)+'СЕТ СН'!$G$11+СВЦЭМ!$D$10+'СЕТ СН'!$G$6-'СЕТ СН'!$G$23</f>
        <v>1946.3676725400001</v>
      </c>
    </row>
    <row r="65" spans="1:26" ht="15.75" x14ac:dyDescent="0.2">
      <c r="A65" s="35">
        <f t="shared" si="1"/>
        <v>45400</v>
      </c>
      <c r="B65" s="36">
        <f>SUMIFS(СВЦЭМ!$D$39:$D$758,СВЦЭМ!$A$39:$A$758,$A65,СВЦЭМ!$B$39:$B$758,B$47)+'СЕТ СН'!$G$11+СВЦЭМ!$D$10+'СЕТ СН'!$G$6-'СЕТ СН'!$G$23</f>
        <v>2073.0400734200002</v>
      </c>
      <c r="C65" s="36">
        <f>SUMIFS(СВЦЭМ!$D$39:$D$758,СВЦЭМ!$A$39:$A$758,$A65,СВЦЭМ!$B$39:$B$758,C$47)+'СЕТ СН'!$G$11+СВЦЭМ!$D$10+'СЕТ СН'!$G$6-'СЕТ СН'!$G$23</f>
        <v>2055.4935733299999</v>
      </c>
      <c r="D65" s="36">
        <f>SUMIFS(СВЦЭМ!$D$39:$D$758,СВЦЭМ!$A$39:$A$758,$A65,СВЦЭМ!$B$39:$B$758,D$47)+'СЕТ СН'!$G$11+СВЦЭМ!$D$10+'СЕТ СН'!$G$6-'СЕТ СН'!$G$23</f>
        <v>2081.2694821699997</v>
      </c>
      <c r="E65" s="36">
        <f>SUMIFS(СВЦЭМ!$D$39:$D$758,СВЦЭМ!$A$39:$A$758,$A65,СВЦЭМ!$B$39:$B$758,E$47)+'СЕТ СН'!$G$11+СВЦЭМ!$D$10+'СЕТ СН'!$G$6-'СЕТ СН'!$G$23</f>
        <v>2086.11750979</v>
      </c>
      <c r="F65" s="36">
        <f>SUMIFS(СВЦЭМ!$D$39:$D$758,СВЦЭМ!$A$39:$A$758,$A65,СВЦЭМ!$B$39:$B$758,F$47)+'СЕТ СН'!$G$11+СВЦЭМ!$D$10+'СЕТ СН'!$G$6-'СЕТ СН'!$G$23</f>
        <v>2083.7665791199997</v>
      </c>
      <c r="G65" s="36">
        <f>SUMIFS(СВЦЭМ!$D$39:$D$758,СВЦЭМ!$A$39:$A$758,$A65,СВЦЭМ!$B$39:$B$758,G$47)+'СЕТ СН'!$G$11+СВЦЭМ!$D$10+'СЕТ СН'!$G$6-'СЕТ СН'!$G$23</f>
        <v>2069.60228706</v>
      </c>
      <c r="H65" s="36">
        <f>SUMIFS(СВЦЭМ!$D$39:$D$758,СВЦЭМ!$A$39:$A$758,$A65,СВЦЭМ!$B$39:$B$758,H$47)+'СЕТ СН'!$G$11+СВЦЭМ!$D$10+'СЕТ СН'!$G$6-'СЕТ СН'!$G$23</f>
        <v>2015.84313247</v>
      </c>
      <c r="I65" s="36">
        <f>SUMIFS(СВЦЭМ!$D$39:$D$758,СВЦЭМ!$A$39:$A$758,$A65,СВЦЭМ!$B$39:$B$758,I$47)+'СЕТ СН'!$G$11+СВЦЭМ!$D$10+'СЕТ СН'!$G$6-'СЕТ СН'!$G$23</f>
        <v>1940.3421073300001</v>
      </c>
      <c r="J65" s="36">
        <f>SUMIFS(СВЦЭМ!$D$39:$D$758,СВЦЭМ!$A$39:$A$758,$A65,СВЦЭМ!$B$39:$B$758,J$47)+'СЕТ СН'!$G$11+СВЦЭМ!$D$10+'СЕТ СН'!$G$6-'СЕТ СН'!$G$23</f>
        <v>1898.1578488100001</v>
      </c>
      <c r="K65" s="36">
        <f>SUMIFS(СВЦЭМ!$D$39:$D$758,СВЦЭМ!$A$39:$A$758,$A65,СВЦЭМ!$B$39:$B$758,K$47)+'СЕТ СН'!$G$11+СВЦЭМ!$D$10+'СЕТ СН'!$G$6-'СЕТ СН'!$G$23</f>
        <v>1858.2168693400001</v>
      </c>
      <c r="L65" s="36">
        <f>SUMIFS(СВЦЭМ!$D$39:$D$758,СВЦЭМ!$A$39:$A$758,$A65,СВЦЭМ!$B$39:$B$758,L$47)+'СЕТ СН'!$G$11+СВЦЭМ!$D$10+'СЕТ СН'!$G$6-'СЕТ СН'!$G$23</f>
        <v>1849.3622806000001</v>
      </c>
      <c r="M65" s="36">
        <f>SUMIFS(СВЦЭМ!$D$39:$D$758,СВЦЭМ!$A$39:$A$758,$A65,СВЦЭМ!$B$39:$B$758,M$47)+'СЕТ СН'!$G$11+СВЦЭМ!$D$10+'СЕТ СН'!$G$6-'СЕТ СН'!$G$23</f>
        <v>1930.1383786700001</v>
      </c>
      <c r="N65" s="36">
        <f>SUMIFS(СВЦЭМ!$D$39:$D$758,СВЦЭМ!$A$39:$A$758,$A65,СВЦЭМ!$B$39:$B$758,N$47)+'СЕТ СН'!$G$11+СВЦЭМ!$D$10+'СЕТ СН'!$G$6-'СЕТ СН'!$G$23</f>
        <v>1939.9604840100001</v>
      </c>
      <c r="O65" s="36">
        <f>SUMIFS(СВЦЭМ!$D$39:$D$758,СВЦЭМ!$A$39:$A$758,$A65,СВЦЭМ!$B$39:$B$758,O$47)+'СЕТ СН'!$G$11+СВЦЭМ!$D$10+'СЕТ СН'!$G$6-'СЕТ СН'!$G$23</f>
        <v>1958.34130555</v>
      </c>
      <c r="P65" s="36">
        <f>SUMIFS(СВЦЭМ!$D$39:$D$758,СВЦЭМ!$A$39:$A$758,$A65,СВЦЭМ!$B$39:$B$758,P$47)+'СЕТ СН'!$G$11+СВЦЭМ!$D$10+'СЕТ СН'!$G$6-'СЕТ СН'!$G$23</f>
        <v>1977.1695766800001</v>
      </c>
      <c r="Q65" s="36">
        <f>SUMIFS(СВЦЭМ!$D$39:$D$758,СВЦЭМ!$A$39:$A$758,$A65,СВЦЭМ!$B$39:$B$758,Q$47)+'СЕТ СН'!$G$11+СВЦЭМ!$D$10+'СЕТ СН'!$G$6-'СЕТ СН'!$G$23</f>
        <v>1994.3183275700001</v>
      </c>
      <c r="R65" s="36">
        <f>SUMIFS(СВЦЭМ!$D$39:$D$758,СВЦЭМ!$A$39:$A$758,$A65,СВЦЭМ!$B$39:$B$758,R$47)+'СЕТ СН'!$G$11+СВЦЭМ!$D$10+'СЕТ СН'!$G$6-'СЕТ СН'!$G$23</f>
        <v>1994.6762735100001</v>
      </c>
      <c r="S65" s="36">
        <f>SUMIFS(СВЦЭМ!$D$39:$D$758,СВЦЭМ!$A$39:$A$758,$A65,СВЦЭМ!$B$39:$B$758,S$47)+'СЕТ СН'!$G$11+СВЦЭМ!$D$10+'СЕТ СН'!$G$6-'СЕТ СН'!$G$23</f>
        <v>1983.7219608600001</v>
      </c>
      <c r="T65" s="36">
        <f>SUMIFS(СВЦЭМ!$D$39:$D$758,СВЦЭМ!$A$39:$A$758,$A65,СВЦЭМ!$B$39:$B$758,T$47)+'СЕТ СН'!$G$11+СВЦЭМ!$D$10+'СЕТ СН'!$G$6-'СЕТ СН'!$G$23</f>
        <v>1948.1990232600001</v>
      </c>
      <c r="U65" s="36">
        <f>SUMIFS(СВЦЭМ!$D$39:$D$758,СВЦЭМ!$A$39:$A$758,$A65,СВЦЭМ!$B$39:$B$758,U$47)+'СЕТ СН'!$G$11+СВЦЭМ!$D$10+'СЕТ СН'!$G$6-'СЕТ СН'!$G$23</f>
        <v>1950.8496627500001</v>
      </c>
      <c r="V65" s="36">
        <f>SUMIFS(СВЦЭМ!$D$39:$D$758,СВЦЭМ!$A$39:$A$758,$A65,СВЦЭМ!$B$39:$B$758,V$47)+'СЕТ СН'!$G$11+СВЦЭМ!$D$10+'СЕТ СН'!$G$6-'СЕТ СН'!$G$23</f>
        <v>1912.6595762900001</v>
      </c>
      <c r="W65" s="36">
        <f>SUMIFS(СВЦЭМ!$D$39:$D$758,СВЦЭМ!$A$39:$A$758,$A65,СВЦЭМ!$B$39:$B$758,W$47)+'СЕТ СН'!$G$11+СВЦЭМ!$D$10+'СЕТ СН'!$G$6-'СЕТ СН'!$G$23</f>
        <v>1883.0505903800001</v>
      </c>
      <c r="X65" s="36">
        <f>SUMIFS(СВЦЭМ!$D$39:$D$758,СВЦЭМ!$A$39:$A$758,$A65,СВЦЭМ!$B$39:$B$758,X$47)+'СЕТ СН'!$G$11+СВЦЭМ!$D$10+'СЕТ СН'!$G$6-'СЕТ СН'!$G$23</f>
        <v>1937.1392646100001</v>
      </c>
      <c r="Y65" s="36">
        <f>SUMIFS(СВЦЭМ!$D$39:$D$758,СВЦЭМ!$A$39:$A$758,$A65,СВЦЭМ!$B$39:$B$758,Y$47)+'СЕТ СН'!$G$11+СВЦЭМ!$D$10+'СЕТ СН'!$G$6-'СЕТ СН'!$G$23</f>
        <v>2007.3924240600002</v>
      </c>
    </row>
    <row r="66" spans="1:26" ht="15.75" x14ac:dyDescent="0.2">
      <c r="A66" s="35">
        <f t="shared" si="1"/>
        <v>45401</v>
      </c>
      <c r="B66" s="36">
        <f>SUMIFS(СВЦЭМ!$D$39:$D$758,СВЦЭМ!$A$39:$A$758,$A66,СВЦЭМ!$B$39:$B$758,B$47)+'СЕТ СН'!$G$11+СВЦЭМ!$D$10+'СЕТ СН'!$G$6-'СЕТ СН'!$G$23</f>
        <v>2036.9048805300001</v>
      </c>
      <c r="C66" s="36">
        <f>SUMIFS(СВЦЭМ!$D$39:$D$758,СВЦЭМ!$A$39:$A$758,$A66,СВЦЭМ!$B$39:$B$758,C$47)+'СЕТ СН'!$G$11+СВЦЭМ!$D$10+'СЕТ СН'!$G$6-'СЕТ СН'!$G$23</f>
        <v>2080.0981218799998</v>
      </c>
      <c r="D66" s="36">
        <f>SUMIFS(СВЦЭМ!$D$39:$D$758,СВЦЭМ!$A$39:$A$758,$A66,СВЦЭМ!$B$39:$B$758,D$47)+'СЕТ СН'!$G$11+СВЦЭМ!$D$10+'СЕТ СН'!$G$6-'СЕТ СН'!$G$23</f>
        <v>2098.0486198099998</v>
      </c>
      <c r="E66" s="36">
        <f>SUMIFS(СВЦЭМ!$D$39:$D$758,СВЦЭМ!$A$39:$A$758,$A66,СВЦЭМ!$B$39:$B$758,E$47)+'СЕТ СН'!$G$11+СВЦЭМ!$D$10+'СЕТ СН'!$G$6-'СЕТ СН'!$G$23</f>
        <v>2108.6759003100001</v>
      </c>
      <c r="F66" s="36">
        <f>SUMIFS(СВЦЭМ!$D$39:$D$758,СВЦЭМ!$A$39:$A$758,$A66,СВЦЭМ!$B$39:$B$758,F$47)+'СЕТ СН'!$G$11+СВЦЭМ!$D$10+'СЕТ СН'!$G$6-'СЕТ СН'!$G$23</f>
        <v>2080.9532448500004</v>
      </c>
      <c r="G66" s="36">
        <f>SUMIFS(СВЦЭМ!$D$39:$D$758,СВЦЭМ!$A$39:$A$758,$A66,СВЦЭМ!$B$39:$B$758,G$47)+'СЕТ СН'!$G$11+СВЦЭМ!$D$10+'СЕТ СН'!$G$6-'СЕТ СН'!$G$23</f>
        <v>2074.3604494000001</v>
      </c>
      <c r="H66" s="36">
        <f>SUMIFS(СВЦЭМ!$D$39:$D$758,СВЦЭМ!$A$39:$A$758,$A66,СВЦЭМ!$B$39:$B$758,H$47)+'СЕТ СН'!$G$11+СВЦЭМ!$D$10+'СЕТ СН'!$G$6-'СЕТ СН'!$G$23</f>
        <v>1991.77927155</v>
      </c>
      <c r="I66" s="36">
        <f>SUMIFS(СВЦЭМ!$D$39:$D$758,СВЦЭМ!$A$39:$A$758,$A66,СВЦЭМ!$B$39:$B$758,I$47)+'СЕТ СН'!$G$11+СВЦЭМ!$D$10+'СЕТ СН'!$G$6-'СЕТ СН'!$G$23</f>
        <v>1967.33016883</v>
      </c>
      <c r="J66" s="36">
        <f>SUMIFS(СВЦЭМ!$D$39:$D$758,СВЦЭМ!$A$39:$A$758,$A66,СВЦЭМ!$B$39:$B$758,J$47)+'СЕТ СН'!$G$11+СВЦЭМ!$D$10+'СЕТ СН'!$G$6-'СЕТ СН'!$G$23</f>
        <v>1914.4493769000001</v>
      </c>
      <c r="K66" s="36">
        <f>SUMIFS(СВЦЭМ!$D$39:$D$758,СВЦЭМ!$A$39:$A$758,$A66,СВЦЭМ!$B$39:$B$758,K$47)+'СЕТ СН'!$G$11+СВЦЭМ!$D$10+'СЕТ СН'!$G$6-'СЕТ СН'!$G$23</f>
        <v>1920.7287454500001</v>
      </c>
      <c r="L66" s="36">
        <f>SUMIFS(СВЦЭМ!$D$39:$D$758,СВЦЭМ!$A$39:$A$758,$A66,СВЦЭМ!$B$39:$B$758,L$47)+'СЕТ СН'!$G$11+СВЦЭМ!$D$10+'СЕТ СН'!$G$6-'СЕТ СН'!$G$23</f>
        <v>1908.4451602000001</v>
      </c>
      <c r="M66" s="36">
        <f>SUMIFS(СВЦЭМ!$D$39:$D$758,СВЦЭМ!$A$39:$A$758,$A66,СВЦЭМ!$B$39:$B$758,M$47)+'СЕТ СН'!$G$11+СВЦЭМ!$D$10+'СЕТ СН'!$G$6-'СЕТ СН'!$G$23</f>
        <v>1908.07148499</v>
      </c>
      <c r="N66" s="36">
        <f>SUMIFS(СВЦЭМ!$D$39:$D$758,СВЦЭМ!$A$39:$A$758,$A66,СВЦЭМ!$B$39:$B$758,N$47)+'СЕТ СН'!$G$11+СВЦЭМ!$D$10+'СЕТ СН'!$G$6-'СЕТ СН'!$G$23</f>
        <v>1916.8822490500002</v>
      </c>
      <c r="O66" s="36">
        <f>SUMIFS(СВЦЭМ!$D$39:$D$758,СВЦЭМ!$A$39:$A$758,$A66,СВЦЭМ!$B$39:$B$758,O$47)+'СЕТ СН'!$G$11+СВЦЭМ!$D$10+'СЕТ СН'!$G$6-'СЕТ СН'!$G$23</f>
        <v>1932.55341963</v>
      </c>
      <c r="P66" s="36">
        <f>SUMIFS(СВЦЭМ!$D$39:$D$758,СВЦЭМ!$A$39:$A$758,$A66,СВЦЭМ!$B$39:$B$758,P$47)+'СЕТ СН'!$G$11+СВЦЭМ!$D$10+'СЕТ СН'!$G$6-'СЕТ СН'!$G$23</f>
        <v>1946.7525360100001</v>
      </c>
      <c r="Q66" s="36">
        <f>SUMIFS(СВЦЭМ!$D$39:$D$758,СВЦЭМ!$A$39:$A$758,$A66,СВЦЭМ!$B$39:$B$758,Q$47)+'СЕТ СН'!$G$11+СВЦЭМ!$D$10+'СЕТ СН'!$G$6-'СЕТ СН'!$G$23</f>
        <v>1954.8501000600002</v>
      </c>
      <c r="R66" s="36">
        <f>SUMIFS(СВЦЭМ!$D$39:$D$758,СВЦЭМ!$A$39:$A$758,$A66,СВЦЭМ!$B$39:$B$758,R$47)+'СЕТ СН'!$G$11+СВЦЭМ!$D$10+'СЕТ СН'!$G$6-'СЕТ СН'!$G$23</f>
        <v>1957.1163413900001</v>
      </c>
      <c r="S66" s="36">
        <f>SUMIFS(СВЦЭМ!$D$39:$D$758,СВЦЭМ!$A$39:$A$758,$A66,СВЦЭМ!$B$39:$B$758,S$47)+'СЕТ СН'!$G$11+СВЦЭМ!$D$10+'СЕТ СН'!$G$6-'СЕТ СН'!$G$23</f>
        <v>2001.05606031</v>
      </c>
      <c r="T66" s="36">
        <f>SUMIFS(СВЦЭМ!$D$39:$D$758,СВЦЭМ!$A$39:$A$758,$A66,СВЦЭМ!$B$39:$B$758,T$47)+'СЕТ СН'!$G$11+СВЦЭМ!$D$10+'СЕТ СН'!$G$6-'СЕТ СН'!$G$23</f>
        <v>1977.7880290000001</v>
      </c>
      <c r="U66" s="36">
        <f>SUMIFS(СВЦЭМ!$D$39:$D$758,СВЦЭМ!$A$39:$A$758,$A66,СВЦЭМ!$B$39:$B$758,U$47)+'СЕТ СН'!$G$11+СВЦЭМ!$D$10+'СЕТ СН'!$G$6-'СЕТ СН'!$G$23</f>
        <v>1888.1984024000001</v>
      </c>
      <c r="V66" s="36">
        <f>SUMIFS(СВЦЭМ!$D$39:$D$758,СВЦЭМ!$A$39:$A$758,$A66,СВЦЭМ!$B$39:$B$758,V$47)+'СЕТ СН'!$G$11+СВЦЭМ!$D$10+'СЕТ СН'!$G$6-'СЕТ СН'!$G$23</f>
        <v>1896.01247349</v>
      </c>
      <c r="W66" s="36">
        <f>SUMIFS(СВЦЭМ!$D$39:$D$758,СВЦЭМ!$A$39:$A$758,$A66,СВЦЭМ!$B$39:$B$758,W$47)+'СЕТ СН'!$G$11+СВЦЭМ!$D$10+'СЕТ СН'!$G$6-'СЕТ СН'!$G$23</f>
        <v>1881.0670456</v>
      </c>
      <c r="X66" s="36">
        <f>SUMIFS(СВЦЭМ!$D$39:$D$758,СВЦЭМ!$A$39:$A$758,$A66,СВЦЭМ!$B$39:$B$758,X$47)+'СЕТ СН'!$G$11+СВЦЭМ!$D$10+'СЕТ СН'!$G$6-'СЕТ СН'!$G$23</f>
        <v>1967.1077061800002</v>
      </c>
      <c r="Y66" s="36">
        <f>SUMIFS(СВЦЭМ!$D$39:$D$758,СВЦЭМ!$A$39:$A$758,$A66,СВЦЭМ!$B$39:$B$758,Y$47)+'СЕТ СН'!$G$11+СВЦЭМ!$D$10+'СЕТ СН'!$G$6-'СЕТ СН'!$G$23</f>
        <v>1990.69545212</v>
      </c>
    </row>
    <row r="67" spans="1:26" ht="15.75" x14ac:dyDescent="0.2">
      <c r="A67" s="35">
        <f t="shared" si="1"/>
        <v>45402</v>
      </c>
      <c r="B67" s="36">
        <f>SUMIFS(СВЦЭМ!$D$39:$D$758,СВЦЭМ!$A$39:$A$758,$A67,СВЦЭМ!$B$39:$B$758,B$47)+'СЕТ СН'!$G$11+СВЦЭМ!$D$10+'СЕТ СН'!$G$6-'СЕТ СН'!$G$23</f>
        <v>1941.6373483899999</v>
      </c>
      <c r="C67" s="36">
        <f>SUMIFS(СВЦЭМ!$D$39:$D$758,СВЦЭМ!$A$39:$A$758,$A67,СВЦЭМ!$B$39:$B$758,C$47)+'СЕТ СН'!$G$11+СВЦЭМ!$D$10+'СЕТ СН'!$G$6-'СЕТ СН'!$G$23</f>
        <v>2074.4986305900002</v>
      </c>
      <c r="D67" s="36">
        <f>SUMIFS(СВЦЭМ!$D$39:$D$758,СВЦЭМ!$A$39:$A$758,$A67,СВЦЭМ!$B$39:$B$758,D$47)+'СЕТ СН'!$G$11+СВЦЭМ!$D$10+'СЕТ СН'!$G$6-'СЕТ СН'!$G$23</f>
        <v>2194.8905582400002</v>
      </c>
      <c r="E67" s="36">
        <f>SUMIFS(СВЦЭМ!$D$39:$D$758,СВЦЭМ!$A$39:$A$758,$A67,СВЦЭМ!$B$39:$B$758,E$47)+'СЕТ СН'!$G$11+СВЦЭМ!$D$10+'СЕТ СН'!$G$6-'СЕТ СН'!$G$23</f>
        <v>2220.0127902799995</v>
      </c>
      <c r="F67" s="36">
        <f>SUMIFS(СВЦЭМ!$D$39:$D$758,СВЦЭМ!$A$39:$A$758,$A67,СВЦЭМ!$B$39:$B$758,F$47)+'СЕТ СН'!$G$11+СВЦЭМ!$D$10+'СЕТ СН'!$G$6-'СЕТ СН'!$G$23</f>
        <v>2218.6148586999998</v>
      </c>
      <c r="G67" s="36">
        <f>SUMIFS(СВЦЭМ!$D$39:$D$758,СВЦЭМ!$A$39:$A$758,$A67,СВЦЭМ!$B$39:$B$758,G$47)+'СЕТ СН'!$G$11+СВЦЭМ!$D$10+'СЕТ СН'!$G$6-'СЕТ СН'!$G$23</f>
        <v>2212.8600557299997</v>
      </c>
      <c r="H67" s="36">
        <f>SUMIFS(СВЦЭМ!$D$39:$D$758,СВЦЭМ!$A$39:$A$758,$A67,СВЦЭМ!$B$39:$B$758,H$47)+'СЕТ СН'!$G$11+СВЦЭМ!$D$10+'СЕТ СН'!$G$6-'СЕТ СН'!$G$23</f>
        <v>2176.3422388600002</v>
      </c>
      <c r="I67" s="36">
        <f>SUMIFS(СВЦЭМ!$D$39:$D$758,СВЦЭМ!$A$39:$A$758,$A67,СВЦЭМ!$B$39:$B$758,I$47)+'СЕТ СН'!$G$11+СВЦЭМ!$D$10+'СЕТ СН'!$G$6-'СЕТ СН'!$G$23</f>
        <v>2134.5884190400002</v>
      </c>
      <c r="J67" s="36">
        <f>SUMIFS(СВЦЭМ!$D$39:$D$758,СВЦЭМ!$A$39:$A$758,$A67,СВЦЭМ!$B$39:$B$758,J$47)+'СЕТ СН'!$G$11+СВЦЭМ!$D$10+'СЕТ СН'!$G$6-'СЕТ СН'!$G$23</f>
        <v>2024.0688212</v>
      </c>
      <c r="K67" s="36">
        <f>SUMIFS(СВЦЭМ!$D$39:$D$758,СВЦЭМ!$A$39:$A$758,$A67,СВЦЭМ!$B$39:$B$758,K$47)+'СЕТ СН'!$G$11+СВЦЭМ!$D$10+'СЕТ СН'!$G$6-'СЕТ СН'!$G$23</f>
        <v>1987.92850636</v>
      </c>
      <c r="L67" s="36">
        <f>SUMIFS(СВЦЭМ!$D$39:$D$758,СВЦЭМ!$A$39:$A$758,$A67,СВЦЭМ!$B$39:$B$758,L$47)+'СЕТ СН'!$G$11+СВЦЭМ!$D$10+'СЕТ СН'!$G$6-'СЕТ СН'!$G$23</f>
        <v>1981.0715332500001</v>
      </c>
      <c r="M67" s="36">
        <f>SUMIFS(СВЦЭМ!$D$39:$D$758,СВЦЭМ!$A$39:$A$758,$A67,СВЦЭМ!$B$39:$B$758,M$47)+'СЕТ СН'!$G$11+СВЦЭМ!$D$10+'СЕТ СН'!$G$6-'СЕТ СН'!$G$23</f>
        <v>1967.3883526</v>
      </c>
      <c r="N67" s="36">
        <f>SUMIFS(СВЦЭМ!$D$39:$D$758,СВЦЭМ!$A$39:$A$758,$A67,СВЦЭМ!$B$39:$B$758,N$47)+'СЕТ СН'!$G$11+СВЦЭМ!$D$10+'СЕТ СН'!$G$6-'СЕТ СН'!$G$23</f>
        <v>1947.0261834299999</v>
      </c>
      <c r="O67" s="36">
        <f>SUMIFS(СВЦЭМ!$D$39:$D$758,СВЦЭМ!$A$39:$A$758,$A67,СВЦЭМ!$B$39:$B$758,O$47)+'СЕТ СН'!$G$11+СВЦЭМ!$D$10+'СЕТ СН'!$G$6-'СЕТ СН'!$G$23</f>
        <v>1932.5583099800001</v>
      </c>
      <c r="P67" s="36">
        <f>SUMIFS(СВЦЭМ!$D$39:$D$758,СВЦЭМ!$A$39:$A$758,$A67,СВЦЭМ!$B$39:$B$758,P$47)+'СЕТ СН'!$G$11+СВЦЭМ!$D$10+'СЕТ СН'!$G$6-'СЕТ СН'!$G$23</f>
        <v>1934.84695042</v>
      </c>
      <c r="Q67" s="36">
        <f>SUMIFS(СВЦЭМ!$D$39:$D$758,СВЦЭМ!$A$39:$A$758,$A67,СВЦЭМ!$B$39:$B$758,Q$47)+'СЕТ СН'!$G$11+СВЦЭМ!$D$10+'СЕТ СН'!$G$6-'СЕТ СН'!$G$23</f>
        <v>1947.3601418000001</v>
      </c>
      <c r="R67" s="36">
        <f>SUMIFS(СВЦЭМ!$D$39:$D$758,СВЦЭМ!$A$39:$A$758,$A67,СВЦЭМ!$B$39:$B$758,R$47)+'СЕТ СН'!$G$11+СВЦЭМ!$D$10+'СЕТ СН'!$G$6-'СЕТ СН'!$G$23</f>
        <v>2027.75652102</v>
      </c>
      <c r="S67" s="36">
        <f>SUMIFS(СВЦЭМ!$D$39:$D$758,СВЦЭМ!$A$39:$A$758,$A67,СВЦЭМ!$B$39:$B$758,S$47)+'СЕТ СН'!$G$11+СВЦЭМ!$D$10+'СЕТ СН'!$G$6-'СЕТ СН'!$G$23</f>
        <v>2002.2811657100001</v>
      </c>
      <c r="T67" s="36">
        <f>SUMIFS(СВЦЭМ!$D$39:$D$758,СВЦЭМ!$A$39:$A$758,$A67,СВЦЭМ!$B$39:$B$758,T$47)+'СЕТ СН'!$G$11+СВЦЭМ!$D$10+'СЕТ СН'!$G$6-'СЕТ СН'!$G$23</f>
        <v>1976.3450998200001</v>
      </c>
      <c r="U67" s="36">
        <f>SUMIFS(СВЦЭМ!$D$39:$D$758,СВЦЭМ!$A$39:$A$758,$A67,СВЦЭМ!$B$39:$B$758,U$47)+'СЕТ СН'!$G$11+СВЦЭМ!$D$10+'СЕТ СН'!$G$6-'СЕТ СН'!$G$23</f>
        <v>1973.4537240900002</v>
      </c>
      <c r="V67" s="36">
        <f>SUMIFS(СВЦЭМ!$D$39:$D$758,СВЦЭМ!$A$39:$A$758,$A67,СВЦЭМ!$B$39:$B$758,V$47)+'СЕТ СН'!$G$11+СВЦЭМ!$D$10+'СЕТ СН'!$G$6-'СЕТ СН'!$G$23</f>
        <v>1947.3137184900002</v>
      </c>
      <c r="W67" s="36">
        <f>SUMIFS(СВЦЭМ!$D$39:$D$758,СВЦЭМ!$A$39:$A$758,$A67,СВЦЭМ!$B$39:$B$758,W$47)+'СЕТ СН'!$G$11+СВЦЭМ!$D$10+'СЕТ СН'!$G$6-'СЕТ СН'!$G$23</f>
        <v>1929.9376443900001</v>
      </c>
      <c r="X67" s="36">
        <f>SUMIFS(СВЦЭМ!$D$39:$D$758,СВЦЭМ!$A$39:$A$758,$A67,СВЦЭМ!$B$39:$B$758,X$47)+'СЕТ СН'!$G$11+СВЦЭМ!$D$10+'СЕТ СН'!$G$6-'СЕТ СН'!$G$23</f>
        <v>1969.45778049</v>
      </c>
      <c r="Y67" s="36">
        <f>SUMIFS(СВЦЭМ!$D$39:$D$758,СВЦЭМ!$A$39:$A$758,$A67,СВЦЭМ!$B$39:$B$758,Y$47)+'СЕТ СН'!$G$11+СВЦЭМ!$D$10+'СЕТ СН'!$G$6-'СЕТ СН'!$G$23</f>
        <v>2009.81101721</v>
      </c>
    </row>
    <row r="68" spans="1:26" ht="15.75" x14ac:dyDescent="0.2">
      <c r="A68" s="35">
        <f t="shared" si="1"/>
        <v>45403</v>
      </c>
      <c r="B68" s="36">
        <f>SUMIFS(СВЦЭМ!$D$39:$D$758,СВЦЭМ!$A$39:$A$758,$A68,СВЦЭМ!$B$39:$B$758,B$47)+'СЕТ СН'!$G$11+СВЦЭМ!$D$10+'СЕТ СН'!$G$6-'СЕТ СН'!$G$23</f>
        <v>2092.6026994399999</v>
      </c>
      <c r="C68" s="36">
        <f>SUMIFS(СВЦЭМ!$D$39:$D$758,СВЦЭМ!$A$39:$A$758,$A68,СВЦЭМ!$B$39:$B$758,C$47)+'СЕТ СН'!$G$11+СВЦЭМ!$D$10+'СЕТ СН'!$G$6-'СЕТ СН'!$G$23</f>
        <v>2154.5346560500002</v>
      </c>
      <c r="D68" s="36">
        <f>SUMIFS(СВЦЭМ!$D$39:$D$758,СВЦЭМ!$A$39:$A$758,$A68,СВЦЭМ!$B$39:$B$758,D$47)+'СЕТ СН'!$G$11+СВЦЭМ!$D$10+'СЕТ СН'!$G$6-'СЕТ СН'!$G$23</f>
        <v>2176.2969852799997</v>
      </c>
      <c r="E68" s="36">
        <f>SUMIFS(СВЦЭМ!$D$39:$D$758,СВЦЭМ!$A$39:$A$758,$A68,СВЦЭМ!$B$39:$B$758,E$47)+'СЕТ СН'!$G$11+СВЦЭМ!$D$10+'СЕТ СН'!$G$6-'СЕТ СН'!$G$23</f>
        <v>2186.9087740200002</v>
      </c>
      <c r="F68" s="36">
        <f>SUMIFS(СВЦЭМ!$D$39:$D$758,СВЦЭМ!$A$39:$A$758,$A68,СВЦЭМ!$B$39:$B$758,F$47)+'СЕТ СН'!$G$11+СВЦЭМ!$D$10+'СЕТ СН'!$G$6-'СЕТ СН'!$G$23</f>
        <v>2189.2830427899999</v>
      </c>
      <c r="G68" s="36">
        <f>SUMIFS(СВЦЭМ!$D$39:$D$758,СВЦЭМ!$A$39:$A$758,$A68,СВЦЭМ!$B$39:$B$758,G$47)+'СЕТ СН'!$G$11+СВЦЭМ!$D$10+'СЕТ СН'!$G$6-'СЕТ СН'!$G$23</f>
        <v>2167.8459598600002</v>
      </c>
      <c r="H68" s="36">
        <f>SUMIFS(СВЦЭМ!$D$39:$D$758,СВЦЭМ!$A$39:$A$758,$A68,СВЦЭМ!$B$39:$B$758,H$47)+'СЕТ СН'!$G$11+СВЦЭМ!$D$10+'СЕТ СН'!$G$6-'СЕТ СН'!$G$23</f>
        <v>2157.79578614</v>
      </c>
      <c r="I68" s="36">
        <f>SUMIFS(СВЦЭМ!$D$39:$D$758,СВЦЭМ!$A$39:$A$758,$A68,СВЦЭМ!$B$39:$B$758,I$47)+'СЕТ СН'!$G$11+СВЦЭМ!$D$10+'СЕТ СН'!$G$6-'СЕТ СН'!$G$23</f>
        <v>2132.18508165</v>
      </c>
      <c r="J68" s="36">
        <f>SUMIFS(СВЦЭМ!$D$39:$D$758,СВЦЭМ!$A$39:$A$758,$A68,СВЦЭМ!$B$39:$B$758,J$47)+'СЕТ СН'!$G$11+СВЦЭМ!$D$10+'СЕТ СН'!$G$6-'СЕТ СН'!$G$23</f>
        <v>1984.3510794900001</v>
      </c>
      <c r="K68" s="36">
        <f>SUMIFS(СВЦЭМ!$D$39:$D$758,СВЦЭМ!$A$39:$A$758,$A68,СВЦЭМ!$B$39:$B$758,K$47)+'СЕТ СН'!$G$11+СВЦЭМ!$D$10+'СЕТ СН'!$G$6-'СЕТ СН'!$G$23</f>
        <v>1912.75257498</v>
      </c>
      <c r="L68" s="36">
        <f>SUMIFS(СВЦЭМ!$D$39:$D$758,СВЦЭМ!$A$39:$A$758,$A68,СВЦЭМ!$B$39:$B$758,L$47)+'СЕТ СН'!$G$11+СВЦЭМ!$D$10+'СЕТ СН'!$G$6-'СЕТ СН'!$G$23</f>
        <v>1901.9805421400001</v>
      </c>
      <c r="M68" s="36">
        <f>SUMIFS(СВЦЭМ!$D$39:$D$758,СВЦЭМ!$A$39:$A$758,$A68,СВЦЭМ!$B$39:$B$758,M$47)+'СЕТ СН'!$G$11+СВЦЭМ!$D$10+'СЕТ СН'!$G$6-'СЕТ СН'!$G$23</f>
        <v>1904.2417408000001</v>
      </c>
      <c r="N68" s="36">
        <f>SUMIFS(СВЦЭМ!$D$39:$D$758,СВЦЭМ!$A$39:$A$758,$A68,СВЦЭМ!$B$39:$B$758,N$47)+'СЕТ СН'!$G$11+СВЦЭМ!$D$10+'СЕТ СН'!$G$6-'СЕТ СН'!$G$23</f>
        <v>1937.3740463900001</v>
      </c>
      <c r="O68" s="36">
        <f>SUMIFS(СВЦЭМ!$D$39:$D$758,СВЦЭМ!$A$39:$A$758,$A68,СВЦЭМ!$B$39:$B$758,O$47)+'СЕТ СН'!$G$11+СВЦЭМ!$D$10+'СЕТ СН'!$G$6-'СЕТ СН'!$G$23</f>
        <v>1966.0970848900001</v>
      </c>
      <c r="P68" s="36">
        <f>SUMIFS(СВЦЭМ!$D$39:$D$758,СВЦЭМ!$A$39:$A$758,$A68,СВЦЭМ!$B$39:$B$758,P$47)+'СЕТ СН'!$G$11+СВЦЭМ!$D$10+'СЕТ СН'!$G$6-'СЕТ СН'!$G$23</f>
        <v>2004.9604395000001</v>
      </c>
      <c r="Q68" s="36">
        <f>SUMIFS(СВЦЭМ!$D$39:$D$758,СВЦЭМ!$A$39:$A$758,$A68,СВЦЭМ!$B$39:$B$758,Q$47)+'СЕТ СН'!$G$11+СВЦЭМ!$D$10+'СЕТ СН'!$G$6-'СЕТ СН'!$G$23</f>
        <v>2035.9086702700001</v>
      </c>
      <c r="R68" s="36">
        <f>SUMIFS(СВЦЭМ!$D$39:$D$758,СВЦЭМ!$A$39:$A$758,$A68,СВЦЭМ!$B$39:$B$758,R$47)+'СЕТ СН'!$G$11+СВЦЭМ!$D$10+'СЕТ СН'!$G$6-'СЕТ СН'!$G$23</f>
        <v>2065.68792162</v>
      </c>
      <c r="S68" s="36">
        <f>SUMIFS(СВЦЭМ!$D$39:$D$758,СВЦЭМ!$A$39:$A$758,$A68,СВЦЭМ!$B$39:$B$758,S$47)+'СЕТ СН'!$G$11+СВЦЭМ!$D$10+'СЕТ СН'!$G$6-'СЕТ СН'!$G$23</f>
        <v>2045.7279825400001</v>
      </c>
      <c r="T68" s="36">
        <f>SUMIFS(СВЦЭМ!$D$39:$D$758,СВЦЭМ!$A$39:$A$758,$A68,СВЦЭМ!$B$39:$B$758,T$47)+'СЕТ СН'!$G$11+СВЦЭМ!$D$10+'СЕТ СН'!$G$6-'СЕТ СН'!$G$23</f>
        <v>2004.6484299600002</v>
      </c>
      <c r="U68" s="36">
        <f>SUMIFS(СВЦЭМ!$D$39:$D$758,СВЦЭМ!$A$39:$A$758,$A68,СВЦЭМ!$B$39:$B$758,U$47)+'СЕТ СН'!$G$11+СВЦЭМ!$D$10+'СЕТ СН'!$G$6-'СЕТ СН'!$G$23</f>
        <v>1988.8831107999999</v>
      </c>
      <c r="V68" s="36">
        <f>SUMIFS(СВЦЭМ!$D$39:$D$758,СВЦЭМ!$A$39:$A$758,$A68,СВЦЭМ!$B$39:$B$758,V$47)+'СЕТ СН'!$G$11+СВЦЭМ!$D$10+'СЕТ СН'!$G$6-'СЕТ СН'!$G$23</f>
        <v>1945.8275191100001</v>
      </c>
      <c r="W68" s="36">
        <f>SUMIFS(СВЦЭМ!$D$39:$D$758,СВЦЭМ!$A$39:$A$758,$A68,СВЦЭМ!$B$39:$B$758,W$47)+'СЕТ СН'!$G$11+СВЦЭМ!$D$10+'СЕТ СН'!$G$6-'СЕТ СН'!$G$23</f>
        <v>1944.1433777900002</v>
      </c>
      <c r="X68" s="36">
        <f>SUMIFS(СВЦЭМ!$D$39:$D$758,СВЦЭМ!$A$39:$A$758,$A68,СВЦЭМ!$B$39:$B$758,X$47)+'СЕТ СН'!$G$11+СВЦЭМ!$D$10+'СЕТ СН'!$G$6-'СЕТ СН'!$G$23</f>
        <v>2012.5715801900001</v>
      </c>
      <c r="Y68" s="36">
        <f>SUMIFS(СВЦЭМ!$D$39:$D$758,СВЦЭМ!$A$39:$A$758,$A68,СВЦЭМ!$B$39:$B$758,Y$47)+'СЕТ СН'!$G$11+СВЦЭМ!$D$10+'СЕТ СН'!$G$6-'СЕТ СН'!$G$23</f>
        <v>2089.2996981699998</v>
      </c>
    </row>
    <row r="69" spans="1:26" ht="15.75" x14ac:dyDescent="0.2">
      <c r="A69" s="35">
        <f t="shared" si="1"/>
        <v>45404</v>
      </c>
      <c r="B69" s="36">
        <f>SUMIFS(СВЦЭМ!$D$39:$D$758,СВЦЭМ!$A$39:$A$758,$A69,СВЦЭМ!$B$39:$B$758,B$47)+'СЕТ СН'!$G$11+СВЦЭМ!$D$10+'СЕТ СН'!$G$6-'СЕТ СН'!$G$23</f>
        <v>2176.8341530899997</v>
      </c>
      <c r="C69" s="36">
        <f>SUMIFS(СВЦЭМ!$D$39:$D$758,СВЦЭМ!$A$39:$A$758,$A69,СВЦЭМ!$B$39:$B$758,C$47)+'СЕТ СН'!$G$11+СВЦЭМ!$D$10+'СЕТ СН'!$G$6-'СЕТ СН'!$G$23</f>
        <v>2197.5600130800003</v>
      </c>
      <c r="D69" s="36">
        <f>SUMIFS(СВЦЭМ!$D$39:$D$758,СВЦЭМ!$A$39:$A$758,$A69,СВЦЭМ!$B$39:$B$758,D$47)+'СЕТ СН'!$G$11+СВЦЭМ!$D$10+'СЕТ СН'!$G$6-'СЕТ СН'!$G$23</f>
        <v>2195.9547980300003</v>
      </c>
      <c r="E69" s="36">
        <f>SUMIFS(СВЦЭМ!$D$39:$D$758,СВЦЭМ!$A$39:$A$758,$A69,СВЦЭМ!$B$39:$B$758,E$47)+'СЕТ СН'!$G$11+СВЦЭМ!$D$10+'СЕТ СН'!$G$6-'СЕТ СН'!$G$23</f>
        <v>2217.6752470800002</v>
      </c>
      <c r="F69" s="36">
        <f>SUMIFS(СВЦЭМ!$D$39:$D$758,СВЦЭМ!$A$39:$A$758,$A69,СВЦЭМ!$B$39:$B$758,F$47)+'СЕТ СН'!$G$11+СВЦЭМ!$D$10+'СЕТ СН'!$G$6-'СЕТ СН'!$G$23</f>
        <v>2184.1245338600002</v>
      </c>
      <c r="G69" s="36">
        <f>SUMIFS(СВЦЭМ!$D$39:$D$758,СВЦЭМ!$A$39:$A$758,$A69,СВЦЭМ!$B$39:$B$758,G$47)+'СЕТ СН'!$G$11+СВЦЭМ!$D$10+'СЕТ СН'!$G$6-'СЕТ СН'!$G$23</f>
        <v>2157.96296179</v>
      </c>
      <c r="H69" s="36">
        <f>SUMIFS(СВЦЭМ!$D$39:$D$758,СВЦЭМ!$A$39:$A$758,$A69,СВЦЭМ!$B$39:$B$758,H$47)+'СЕТ СН'!$G$11+СВЦЭМ!$D$10+'СЕТ СН'!$G$6-'СЕТ СН'!$G$23</f>
        <v>2079.35291418</v>
      </c>
      <c r="I69" s="36">
        <f>SUMIFS(СВЦЭМ!$D$39:$D$758,СВЦЭМ!$A$39:$A$758,$A69,СВЦЭМ!$B$39:$B$758,I$47)+'СЕТ СН'!$G$11+СВЦЭМ!$D$10+'СЕТ СН'!$G$6-'СЕТ СН'!$G$23</f>
        <v>2005.3118205600001</v>
      </c>
      <c r="J69" s="36">
        <f>SUMIFS(СВЦЭМ!$D$39:$D$758,СВЦЭМ!$A$39:$A$758,$A69,СВЦЭМ!$B$39:$B$758,J$47)+'СЕТ СН'!$G$11+СВЦЭМ!$D$10+'СЕТ СН'!$G$6-'СЕТ СН'!$G$23</f>
        <v>2014.3591938900001</v>
      </c>
      <c r="K69" s="36">
        <f>SUMIFS(СВЦЭМ!$D$39:$D$758,СВЦЭМ!$A$39:$A$758,$A69,СВЦЭМ!$B$39:$B$758,K$47)+'СЕТ СН'!$G$11+СВЦЭМ!$D$10+'СЕТ СН'!$G$6-'СЕТ СН'!$G$23</f>
        <v>1978.2201143300001</v>
      </c>
      <c r="L69" s="36">
        <f>SUMIFS(СВЦЭМ!$D$39:$D$758,СВЦЭМ!$A$39:$A$758,$A69,СВЦЭМ!$B$39:$B$758,L$47)+'СЕТ СН'!$G$11+СВЦЭМ!$D$10+'СЕТ СН'!$G$6-'СЕТ СН'!$G$23</f>
        <v>1962.4837246300001</v>
      </c>
      <c r="M69" s="36">
        <f>SUMIFS(СВЦЭМ!$D$39:$D$758,СВЦЭМ!$A$39:$A$758,$A69,СВЦЭМ!$B$39:$B$758,M$47)+'СЕТ СН'!$G$11+СВЦЭМ!$D$10+'СЕТ СН'!$G$6-'СЕТ СН'!$G$23</f>
        <v>1985.6212993300001</v>
      </c>
      <c r="N69" s="36">
        <f>SUMIFS(СВЦЭМ!$D$39:$D$758,СВЦЭМ!$A$39:$A$758,$A69,СВЦЭМ!$B$39:$B$758,N$47)+'СЕТ СН'!$G$11+СВЦЭМ!$D$10+'СЕТ СН'!$G$6-'СЕТ СН'!$G$23</f>
        <v>1985.73025721</v>
      </c>
      <c r="O69" s="36">
        <f>SUMIFS(СВЦЭМ!$D$39:$D$758,СВЦЭМ!$A$39:$A$758,$A69,СВЦЭМ!$B$39:$B$758,O$47)+'СЕТ СН'!$G$11+СВЦЭМ!$D$10+'СЕТ СН'!$G$6-'СЕТ СН'!$G$23</f>
        <v>2023.40406882</v>
      </c>
      <c r="P69" s="36">
        <f>SUMIFS(СВЦЭМ!$D$39:$D$758,СВЦЭМ!$A$39:$A$758,$A69,СВЦЭМ!$B$39:$B$758,P$47)+'СЕТ СН'!$G$11+СВЦЭМ!$D$10+'СЕТ СН'!$G$6-'СЕТ СН'!$G$23</f>
        <v>2040.9395453900001</v>
      </c>
      <c r="Q69" s="36">
        <f>SUMIFS(СВЦЭМ!$D$39:$D$758,СВЦЭМ!$A$39:$A$758,$A69,СВЦЭМ!$B$39:$B$758,Q$47)+'СЕТ СН'!$G$11+СВЦЭМ!$D$10+'СЕТ СН'!$G$6-'СЕТ СН'!$G$23</f>
        <v>2045.10868508</v>
      </c>
      <c r="R69" s="36">
        <f>SUMIFS(СВЦЭМ!$D$39:$D$758,СВЦЭМ!$A$39:$A$758,$A69,СВЦЭМ!$B$39:$B$758,R$47)+'СЕТ СН'!$G$11+СВЦЭМ!$D$10+'СЕТ СН'!$G$6-'СЕТ СН'!$G$23</f>
        <v>2025.1023332300001</v>
      </c>
      <c r="S69" s="36">
        <f>SUMIFS(СВЦЭМ!$D$39:$D$758,СВЦЭМ!$A$39:$A$758,$A69,СВЦЭМ!$B$39:$B$758,S$47)+'СЕТ СН'!$G$11+СВЦЭМ!$D$10+'СЕТ СН'!$G$6-'СЕТ СН'!$G$23</f>
        <v>2031.3444922000001</v>
      </c>
      <c r="T69" s="36">
        <f>SUMIFS(СВЦЭМ!$D$39:$D$758,СВЦЭМ!$A$39:$A$758,$A69,СВЦЭМ!$B$39:$B$758,T$47)+'СЕТ СН'!$G$11+СВЦЭМ!$D$10+'СЕТ СН'!$G$6-'СЕТ СН'!$G$23</f>
        <v>1990.78967296</v>
      </c>
      <c r="U69" s="36">
        <f>SUMIFS(СВЦЭМ!$D$39:$D$758,СВЦЭМ!$A$39:$A$758,$A69,СВЦЭМ!$B$39:$B$758,U$47)+'СЕТ СН'!$G$11+СВЦЭМ!$D$10+'СЕТ СН'!$G$6-'СЕТ СН'!$G$23</f>
        <v>1952.1557894699999</v>
      </c>
      <c r="V69" s="36">
        <f>SUMIFS(СВЦЭМ!$D$39:$D$758,СВЦЭМ!$A$39:$A$758,$A69,СВЦЭМ!$B$39:$B$758,V$47)+'СЕТ СН'!$G$11+СВЦЭМ!$D$10+'СЕТ СН'!$G$6-'СЕТ СН'!$G$23</f>
        <v>1928.417158</v>
      </c>
      <c r="W69" s="36">
        <f>SUMIFS(СВЦЭМ!$D$39:$D$758,СВЦЭМ!$A$39:$A$758,$A69,СВЦЭМ!$B$39:$B$758,W$47)+'СЕТ СН'!$G$11+СВЦЭМ!$D$10+'СЕТ СН'!$G$6-'СЕТ СН'!$G$23</f>
        <v>1947.34361734</v>
      </c>
      <c r="X69" s="36">
        <f>SUMIFS(СВЦЭМ!$D$39:$D$758,СВЦЭМ!$A$39:$A$758,$A69,СВЦЭМ!$B$39:$B$758,X$47)+'СЕТ СН'!$G$11+СВЦЭМ!$D$10+'СЕТ СН'!$G$6-'СЕТ СН'!$G$23</f>
        <v>2024.4371776200001</v>
      </c>
      <c r="Y69" s="36">
        <f>SUMIFS(СВЦЭМ!$D$39:$D$758,СВЦЭМ!$A$39:$A$758,$A69,СВЦЭМ!$B$39:$B$758,Y$47)+'СЕТ СН'!$G$11+СВЦЭМ!$D$10+'СЕТ СН'!$G$6-'СЕТ СН'!$G$23</f>
        <v>2061.2768837900003</v>
      </c>
    </row>
    <row r="70" spans="1:26" ht="15.75" x14ac:dyDescent="0.2">
      <c r="A70" s="35">
        <f t="shared" si="1"/>
        <v>45405</v>
      </c>
      <c r="B70" s="36">
        <f>SUMIFS(СВЦЭМ!$D$39:$D$758,СВЦЭМ!$A$39:$A$758,$A70,СВЦЭМ!$B$39:$B$758,B$47)+'СЕТ СН'!$G$11+СВЦЭМ!$D$10+'СЕТ СН'!$G$6-'СЕТ СН'!$G$23</f>
        <v>2069.9602393699997</v>
      </c>
      <c r="C70" s="36">
        <f>SUMIFS(СВЦЭМ!$D$39:$D$758,СВЦЭМ!$A$39:$A$758,$A70,СВЦЭМ!$B$39:$B$758,C$47)+'СЕТ СН'!$G$11+СВЦЭМ!$D$10+'СЕТ СН'!$G$6-'СЕТ СН'!$G$23</f>
        <v>2141.72557267</v>
      </c>
      <c r="D70" s="36">
        <f>SUMIFS(СВЦЭМ!$D$39:$D$758,СВЦЭМ!$A$39:$A$758,$A70,СВЦЭМ!$B$39:$B$758,D$47)+'СЕТ СН'!$G$11+СВЦЭМ!$D$10+'СЕТ СН'!$G$6-'СЕТ СН'!$G$23</f>
        <v>2170.9927280700003</v>
      </c>
      <c r="E70" s="36">
        <f>SUMIFS(СВЦЭМ!$D$39:$D$758,СВЦЭМ!$A$39:$A$758,$A70,СВЦЭМ!$B$39:$B$758,E$47)+'СЕТ СН'!$G$11+СВЦЭМ!$D$10+'СЕТ СН'!$G$6-'СЕТ СН'!$G$23</f>
        <v>2193.7779838900001</v>
      </c>
      <c r="F70" s="36">
        <f>SUMIFS(СВЦЭМ!$D$39:$D$758,СВЦЭМ!$A$39:$A$758,$A70,СВЦЭМ!$B$39:$B$758,F$47)+'СЕТ СН'!$G$11+СВЦЭМ!$D$10+'СЕТ СН'!$G$6-'СЕТ СН'!$G$23</f>
        <v>2202.81059774</v>
      </c>
      <c r="G70" s="36">
        <f>SUMIFS(СВЦЭМ!$D$39:$D$758,СВЦЭМ!$A$39:$A$758,$A70,СВЦЭМ!$B$39:$B$758,G$47)+'СЕТ СН'!$G$11+СВЦЭМ!$D$10+'СЕТ СН'!$G$6-'СЕТ СН'!$G$23</f>
        <v>2177.9847896400001</v>
      </c>
      <c r="H70" s="36">
        <f>SUMIFS(СВЦЭМ!$D$39:$D$758,СВЦЭМ!$A$39:$A$758,$A70,СВЦЭМ!$B$39:$B$758,H$47)+'СЕТ СН'!$G$11+СВЦЭМ!$D$10+'СЕТ СН'!$G$6-'СЕТ СН'!$G$23</f>
        <v>2093.1970764899997</v>
      </c>
      <c r="I70" s="36">
        <f>SUMIFS(СВЦЭМ!$D$39:$D$758,СВЦЭМ!$A$39:$A$758,$A70,СВЦЭМ!$B$39:$B$758,I$47)+'СЕТ СН'!$G$11+СВЦЭМ!$D$10+'СЕТ СН'!$G$6-'СЕТ СН'!$G$23</f>
        <v>1992.1175945</v>
      </c>
      <c r="J70" s="36">
        <f>SUMIFS(СВЦЭМ!$D$39:$D$758,СВЦЭМ!$A$39:$A$758,$A70,СВЦЭМ!$B$39:$B$758,J$47)+'СЕТ СН'!$G$11+СВЦЭМ!$D$10+'СЕТ СН'!$G$6-'СЕТ СН'!$G$23</f>
        <v>1919.1479280400001</v>
      </c>
      <c r="K70" s="36">
        <f>SUMIFS(СВЦЭМ!$D$39:$D$758,СВЦЭМ!$A$39:$A$758,$A70,СВЦЭМ!$B$39:$B$758,K$47)+'СЕТ СН'!$G$11+СВЦЭМ!$D$10+'СЕТ СН'!$G$6-'СЕТ СН'!$G$23</f>
        <v>1903.7486590200001</v>
      </c>
      <c r="L70" s="36">
        <f>SUMIFS(СВЦЭМ!$D$39:$D$758,СВЦЭМ!$A$39:$A$758,$A70,СВЦЭМ!$B$39:$B$758,L$47)+'СЕТ СН'!$G$11+СВЦЭМ!$D$10+'СЕТ СН'!$G$6-'СЕТ СН'!$G$23</f>
        <v>1889.99929167</v>
      </c>
      <c r="M70" s="36">
        <f>SUMIFS(СВЦЭМ!$D$39:$D$758,СВЦЭМ!$A$39:$A$758,$A70,СВЦЭМ!$B$39:$B$758,M$47)+'СЕТ СН'!$G$11+СВЦЭМ!$D$10+'СЕТ СН'!$G$6-'СЕТ СН'!$G$23</f>
        <v>1881.0746262800001</v>
      </c>
      <c r="N70" s="36">
        <f>SUMIFS(СВЦЭМ!$D$39:$D$758,СВЦЭМ!$A$39:$A$758,$A70,СВЦЭМ!$B$39:$B$758,N$47)+'СЕТ СН'!$G$11+СВЦЭМ!$D$10+'СЕТ СН'!$G$6-'СЕТ СН'!$G$23</f>
        <v>1874.48595226</v>
      </c>
      <c r="O70" s="36">
        <f>SUMIFS(СВЦЭМ!$D$39:$D$758,СВЦЭМ!$A$39:$A$758,$A70,СВЦЭМ!$B$39:$B$758,O$47)+'СЕТ СН'!$G$11+СВЦЭМ!$D$10+'СЕТ СН'!$G$6-'СЕТ СН'!$G$23</f>
        <v>1889.20697176</v>
      </c>
      <c r="P70" s="36">
        <f>SUMIFS(СВЦЭМ!$D$39:$D$758,СВЦЭМ!$A$39:$A$758,$A70,СВЦЭМ!$B$39:$B$758,P$47)+'СЕТ СН'!$G$11+СВЦЭМ!$D$10+'СЕТ СН'!$G$6-'СЕТ СН'!$G$23</f>
        <v>1905.1477822900001</v>
      </c>
      <c r="Q70" s="36">
        <f>SUMIFS(СВЦЭМ!$D$39:$D$758,СВЦЭМ!$A$39:$A$758,$A70,СВЦЭМ!$B$39:$B$758,Q$47)+'СЕТ СН'!$G$11+СВЦЭМ!$D$10+'СЕТ СН'!$G$6-'СЕТ СН'!$G$23</f>
        <v>1930.8041696499999</v>
      </c>
      <c r="R70" s="36">
        <f>SUMIFS(СВЦЭМ!$D$39:$D$758,СВЦЭМ!$A$39:$A$758,$A70,СВЦЭМ!$B$39:$B$758,R$47)+'СЕТ СН'!$G$11+СВЦЭМ!$D$10+'СЕТ СН'!$G$6-'СЕТ СН'!$G$23</f>
        <v>1944.5569693800001</v>
      </c>
      <c r="S70" s="36">
        <f>SUMIFS(СВЦЭМ!$D$39:$D$758,СВЦЭМ!$A$39:$A$758,$A70,СВЦЭМ!$B$39:$B$758,S$47)+'СЕТ СН'!$G$11+СВЦЭМ!$D$10+'СЕТ СН'!$G$6-'СЕТ СН'!$G$23</f>
        <v>1949.12653897</v>
      </c>
      <c r="T70" s="36">
        <f>SUMIFS(СВЦЭМ!$D$39:$D$758,СВЦЭМ!$A$39:$A$758,$A70,СВЦЭМ!$B$39:$B$758,T$47)+'СЕТ СН'!$G$11+СВЦЭМ!$D$10+'СЕТ СН'!$G$6-'СЕТ СН'!$G$23</f>
        <v>1913.69878434</v>
      </c>
      <c r="U70" s="36">
        <f>SUMIFS(СВЦЭМ!$D$39:$D$758,СВЦЭМ!$A$39:$A$758,$A70,СВЦЭМ!$B$39:$B$758,U$47)+'СЕТ СН'!$G$11+СВЦЭМ!$D$10+'СЕТ СН'!$G$6-'СЕТ СН'!$G$23</f>
        <v>1947.6495566800002</v>
      </c>
      <c r="V70" s="36">
        <f>SUMIFS(СВЦЭМ!$D$39:$D$758,СВЦЭМ!$A$39:$A$758,$A70,СВЦЭМ!$B$39:$B$758,V$47)+'СЕТ СН'!$G$11+СВЦЭМ!$D$10+'СЕТ СН'!$G$6-'СЕТ СН'!$G$23</f>
        <v>1909.22651976</v>
      </c>
      <c r="W70" s="36">
        <f>SUMIFS(СВЦЭМ!$D$39:$D$758,СВЦЭМ!$A$39:$A$758,$A70,СВЦЭМ!$B$39:$B$758,W$47)+'СЕТ СН'!$G$11+СВЦЭМ!$D$10+'СЕТ СН'!$G$6-'СЕТ СН'!$G$23</f>
        <v>1886.4566468400001</v>
      </c>
      <c r="X70" s="36">
        <f>SUMIFS(СВЦЭМ!$D$39:$D$758,СВЦЭМ!$A$39:$A$758,$A70,СВЦЭМ!$B$39:$B$758,X$47)+'СЕТ СН'!$G$11+СВЦЭМ!$D$10+'СЕТ СН'!$G$6-'СЕТ СН'!$G$23</f>
        <v>1933.7945244300001</v>
      </c>
      <c r="Y70" s="36">
        <f>SUMIFS(СВЦЭМ!$D$39:$D$758,СВЦЭМ!$A$39:$A$758,$A70,СВЦЭМ!$B$39:$B$758,Y$47)+'СЕТ СН'!$G$11+СВЦЭМ!$D$10+'СЕТ СН'!$G$6-'СЕТ СН'!$G$23</f>
        <v>1978.82036672</v>
      </c>
    </row>
    <row r="71" spans="1:26" ht="15.75" x14ac:dyDescent="0.2">
      <c r="A71" s="35">
        <f t="shared" si="1"/>
        <v>45406</v>
      </c>
      <c r="B71" s="36">
        <f>SUMIFS(СВЦЭМ!$D$39:$D$758,СВЦЭМ!$A$39:$A$758,$A71,СВЦЭМ!$B$39:$B$758,B$47)+'СЕТ СН'!$G$11+СВЦЭМ!$D$10+'СЕТ СН'!$G$6-'СЕТ СН'!$G$23</f>
        <v>2049.5874046400004</v>
      </c>
      <c r="C71" s="36">
        <f>SUMIFS(СВЦЭМ!$D$39:$D$758,СВЦЭМ!$A$39:$A$758,$A71,СВЦЭМ!$B$39:$B$758,C$47)+'СЕТ СН'!$G$11+СВЦЭМ!$D$10+'СЕТ СН'!$G$6-'СЕТ СН'!$G$23</f>
        <v>2097.2612773800001</v>
      </c>
      <c r="D71" s="36">
        <f>SUMIFS(СВЦЭМ!$D$39:$D$758,СВЦЭМ!$A$39:$A$758,$A71,СВЦЭМ!$B$39:$B$758,D$47)+'СЕТ СН'!$G$11+СВЦЭМ!$D$10+'СЕТ СН'!$G$6-'СЕТ СН'!$G$23</f>
        <v>2114.6516726700002</v>
      </c>
      <c r="E71" s="36">
        <f>SUMIFS(СВЦЭМ!$D$39:$D$758,СВЦЭМ!$A$39:$A$758,$A71,СВЦЭМ!$B$39:$B$758,E$47)+'СЕТ СН'!$G$11+СВЦЭМ!$D$10+'СЕТ СН'!$G$6-'СЕТ СН'!$G$23</f>
        <v>2125.2738104</v>
      </c>
      <c r="F71" s="36">
        <f>SUMIFS(СВЦЭМ!$D$39:$D$758,СВЦЭМ!$A$39:$A$758,$A71,СВЦЭМ!$B$39:$B$758,F$47)+'СЕТ СН'!$G$11+СВЦЭМ!$D$10+'СЕТ СН'!$G$6-'СЕТ СН'!$G$23</f>
        <v>2096.8941688200002</v>
      </c>
      <c r="G71" s="36">
        <f>SUMIFS(СВЦЭМ!$D$39:$D$758,СВЦЭМ!$A$39:$A$758,$A71,СВЦЭМ!$B$39:$B$758,G$47)+'СЕТ СН'!$G$11+СВЦЭМ!$D$10+'СЕТ СН'!$G$6-'СЕТ СН'!$G$23</f>
        <v>2062.59050647</v>
      </c>
      <c r="H71" s="36">
        <f>SUMIFS(СВЦЭМ!$D$39:$D$758,СВЦЭМ!$A$39:$A$758,$A71,СВЦЭМ!$B$39:$B$758,H$47)+'СЕТ СН'!$G$11+СВЦЭМ!$D$10+'СЕТ СН'!$G$6-'СЕТ СН'!$G$23</f>
        <v>2001.35607005</v>
      </c>
      <c r="I71" s="36">
        <f>SUMIFS(СВЦЭМ!$D$39:$D$758,СВЦЭМ!$A$39:$A$758,$A71,СВЦЭМ!$B$39:$B$758,I$47)+'СЕТ СН'!$G$11+СВЦЭМ!$D$10+'СЕТ СН'!$G$6-'СЕТ СН'!$G$23</f>
        <v>1958.0808865400002</v>
      </c>
      <c r="J71" s="36">
        <f>SUMIFS(СВЦЭМ!$D$39:$D$758,СВЦЭМ!$A$39:$A$758,$A71,СВЦЭМ!$B$39:$B$758,J$47)+'СЕТ СН'!$G$11+СВЦЭМ!$D$10+'СЕТ СН'!$G$6-'СЕТ СН'!$G$23</f>
        <v>1895.3219381700001</v>
      </c>
      <c r="K71" s="36">
        <f>SUMIFS(СВЦЭМ!$D$39:$D$758,СВЦЭМ!$A$39:$A$758,$A71,СВЦЭМ!$B$39:$B$758,K$47)+'СЕТ СН'!$G$11+СВЦЭМ!$D$10+'СЕТ СН'!$G$6-'СЕТ СН'!$G$23</f>
        <v>1896.4788655</v>
      </c>
      <c r="L71" s="36">
        <f>SUMIFS(СВЦЭМ!$D$39:$D$758,СВЦЭМ!$A$39:$A$758,$A71,СВЦЭМ!$B$39:$B$758,L$47)+'СЕТ СН'!$G$11+СВЦЭМ!$D$10+'СЕТ СН'!$G$6-'СЕТ СН'!$G$23</f>
        <v>1898.6928496</v>
      </c>
      <c r="M71" s="36">
        <f>SUMIFS(СВЦЭМ!$D$39:$D$758,СВЦЭМ!$A$39:$A$758,$A71,СВЦЭМ!$B$39:$B$758,M$47)+'СЕТ СН'!$G$11+СВЦЭМ!$D$10+'СЕТ СН'!$G$6-'СЕТ СН'!$G$23</f>
        <v>1902.6167623200001</v>
      </c>
      <c r="N71" s="36">
        <f>SUMIFS(СВЦЭМ!$D$39:$D$758,СВЦЭМ!$A$39:$A$758,$A71,СВЦЭМ!$B$39:$B$758,N$47)+'СЕТ СН'!$G$11+СВЦЭМ!$D$10+'СЕТ СН'!$G$6-'СЕТ СН'!$G$23</f>
        <v>1899.3859711300001</v>
      </c>
      <c r="O71" s="36">
        <f>SUMIFS(СВЦЭМ!$D$39:$D$758,СВЦЭМ!$A$39:$A$758,$A71,СВЦЭМ!$B$39:$B$758,O$47)+'СЕТ СН'!$G$11+СВЦЭМ!$D$10+'СЕТ СН'!$G$6-'СЕТ СН'!$G$23</f>
        <v>1915.88168567</v>
      </c>
      <c r="P71" s="36">
        <f>SUMIFS(СВЦЭМ!$D$39:$D$758,СВЦЭМ!$A$39:$A$758,$A71,СВЦЭМ!$B$39:$B$758,P$47)+'СЕТ СН'!$G$11+СВЦЭМ!$D$10+'СЕТ СН'!$G$6-'СЕТ СН'!$G$23</f>
        <v>1930.42795918</v>
      </c>
      <c r="Q71" s="36">
        <f>SUMIFS(СВЦЭМ!$D$39:$D$758,СВЦЭМ!$A$39:$A$758,$A71,СВЦЭМ!$B$39:$B$758,Q$47)+'СЕТ СН'!$G$11+СВЦЭМ!$D$10+'СЕТ СН'!$G$6-'СЕТ СН'!$G$23</f>
        <v>1956.07810146</v>
      </c>
      <c r="R71" s="36">
        <f>SUMIFS(СВЦЭМ!$D$39:$D$758,СВЦЭМ!$A$39:$A$758,$A71,СВЦЭМ!$B$39:$B$758,R$47)+'СЕТ СН'!$G$11+СВЦЭМ!$D$10+'СЕТ СН'!$G$6-'СЕТ СН'!$G$23</f>
        <v>1944.1515117400002</v>
      </c>
      <c r="S71" s="36">
        <f>SUMIFS(СВЦЭМ!$D$39:$D$758,СВЦЭМ!$A$39:$A$758,$A71,СВЦЭМ!$B$39:$B$758,S$47)+'СЕТ СН'!$G$11+СВЦЭМ!$D$10+'СЕТ СН'!$G$6-'СЕТ СН'!$G$23</f>
        <v>1909.97638125</v>
      </c>
      <c r="T71" s="36">
        <f>SUMIFS(СВЦЭМ!$D$39:$D$758,СВЦЭМ!$A$39:$A$758,$A71,СВЦЭМ!$B$39:$B$758,T$47)+'СЕТ СН'!$G$11+СВЦЭМ!$D$10+'СЕТ СН'!$G$6-'СЕТ СН'!$G$23</f>
        <v>1888.7282202400002</v>
      </c>
      <c r="U71" s="36">
        <f>SUMIFS(СВЦЭМ!$D$39:$D$758,СВЦЭМ!$A$39:$A$758,$A71,СВЦЭМ!$B$39:$B$758,U$47)+'СЕТ СН'!$G$11+СВЦЭМ!$D$10+'СЕТ СН'!$G$6-'СЕТ СН'!$G$23</f>
        <v>1848.6858836500001</v>
      </c>
      <c r="V71" s="36">
        <f>SUMIFS(СВЦЭМ!$D$39:$D$758,СВЦЭМ!$A$39:$A$758,$A71,СВЦЭМ!$B$39:$B$758,V$47)+'СЕТ СН'!$G$11+СВЦЭМ!$D$10+'СЕТ СН'!$G$6-'СЕТ СН'!$G$23</f>
        <v>1825.31065433</v>
      </c>
      <c r="W71" s="36">
        <f>SUMIFS(СВЦЭМ!$D$39:$D$758,СВЦЭМ!$A$39:$A$758,$A71,СВЦЭМ!$B$39:$B$758,W$47)+'СЕТ СН'!$G$11+СВЦЭМ!$D$10+'СЕТ СН'!$G$6-'СЕТ СН'!$G$23</f>
        <v>1843.32977579</v>
      </c>
      <c r="X71" s="36">
        <f>SUMIFS(СВЦЭМ!$D$39:$D$758,СВЦЭМ!$A$39:$A$758,$A71,СВЦЭМ!$B$39:$B$758,X$47)+'СЕТ СН'!$G$11+СВЦЭМ!$D$10+'СЕТ СН'!$G$6-'СЕТ СН'!$G$23</f>
        <v>1911.12397489</v>
      </c>
      <c r="Y71" s="36">
        <f>SUMIFS(СВЦЭМ!$D$39:$D$758,СВЦЭМ!$A$39:$A$758,$A71,СВЦЭМ!$B$39:$B$758,Y$47)+'СЕТ СН'!$G$11+СВЦЭМ!$D$10+'СЕТ СН'!$G$6-'СЕТ СН'!$G$23</f>
        <v>1948.80435816</v>
      </c>
    </row>
    <row r="72" spans="1:26" ht="15.75" x14ac:dyDescent="0.2">
      <c r="A72" s="35">
        <f t="shared" si="1"/>
        <v>45407</v>
      </c>
      <c r="B72" s="36">
        <f>SUMIFS(СВЦЭМ!$D$39:$D$758,СВЦЭМ!$A$39:$A$758,$A72,СВЦЭМ!$B$39:$B$758,B$47)+'СЕТ СН'!$G$11+СВЦЭМ!$D$10+'СЕТ СН'!$G$6-'СЕТ СН'!$G$23</f>
        <v>2004.76076855</v>
      </c>
      <c r="C72" s="36">
        <f>SUMIFS(СВЦЭМ!$D$39:$D$758,СВЦЭМ!$A$39:$A$758,$A72,СВЦЭМ!$B$39:$B$758,C$47)+'СЕТ СН'!$G$11+СВЦЭМ!$D$10+'СЕТ СН'!$G$6-'СЕТ СН'!$G$23</f>
        <v>2071.33865539</v>
      </c>
      <c r="D72" s="36">
        <f>SUMIFS(СВЦЭМ!$D$39:$D$758,СВЦЭМ!$A$39:$A$758,$A72,СВЦЭМ!$B$39:$B$758,D$47)+'СЕТ СН'!$G$11+СВЦЭМ!$D$10+'СЕТ СН'!$G$6-'СЕТ СН'!$G$23</f>
        <v>2142.4254258400001</v>
      </c>
      <c r="E72" s="36">
        <f>SUMIFS(СВЦЭМ!$D$39:$D$758,СВЦЭМ!$A$39:$A$758,$A72,СВЦЭМ!$B$39:$B$758,E$47)+'СЕТ СН'!$G$11+СВЦЭМ!$D$10+'СЕТ СН'!$G$6-'СЕТ СН'!$G$23</f>
        <v>2150.0404501399998</v>
      </c>
      <c r="F72" s="36">
        <f>SUMIFS(СВЦЭМ!$D$39:$D$758,СВЦЭМ!$A$39:$A$758,$A72,СВЦЭМ!$B$39:$B$758,F$47)+'СЕТ СН'!$G$11+СВЦЭМ!$D$10+'СЕТ СН'!$G$6-'СЕТ СН'!$G$23</f>
        <v>2146.4402368900001</v>
      </c>
      <c r="G72" s="36">
        <f>SUMIFS(СВЦЭМ!$D$39:$D$758,СВЦЭМ!$A$39:$A$758,$A72,СВЦЭМ!$B$39:$B$758,G$47)+'СЕТ СН'!$G$11+СВЦЭМ!$D$10+'СЕТ СН'!$G$6-'СЕТ СН'!$G$23</f>
        <v>2146.6791268900001</v>
      </c>
      <c r="H72" s="36">
        <f>SUMIFS(СВЦЭМ!$D$39:$D$758,СВЦЭМ!$A$39:$A$758,$A72,СВЦЭМ!$B$39:$B$758,H$47)+'СЕТ СН'!$G$11+СВЦЭМ!$D$10+'СЕТ СН'!$G$6-'СЕТ СН'!$G$23</f>
        <v>2015.4030560799999</v>
      </c>
      <c r="I72" s="36">
        <f>SUMIFS(СВЦЭМ!$D$39:$D$758,СВЦЭМ!$A$39:$A$758,$A72,СВЦЭМ!$B$39:$B$758,I$47)+'СЕТ СН'!$G$11+СВЦЭМ!$D$10+'СЕТ СН'!$G$6-'СЕТ СН'!$G$23</f>
        <v>1995.8319892500001</v>
      </c>
      <c r="J72" s="36">
        <f>SUMIFS(СВЦЭМ!$D$39:$D$758,СВЦЭМ!$A$39:$A$758,$A72,СВЦЭМ!$B$39:$B$758,J$47)+'СЕТ СН'!$G$11+СВЦЭМ!$D$10+'СЕТ СН'!$G$6-'СЕТ СН'!$G$23</f>
        <v>1965.4545716800001</v>
      </c>
      <c r="K72" s="36">
        <f>SUMIFS(СВЦЭМ!$D$39:$D$758,СВЦЭМ!$A$39:$A$758,$A72,СВЦЭМ!$B$39:$B$758,K$47)+'СЕТ СН'!$G$11+СВЦЭМ!$D$10+'СЕТ СН'!$G$6-'СЕТ СН'!$G$23</f>
        <v>1969.5549540700001</v>
      </c>
      <c r="L72" s="36">
        <f>SUMIFS(СВЦЭМ!$D$39:$D$758,СВЦЭМ!$A$39:$A$758,$A72,СВЦЭМ!$B$39:$B$758,L$47)+'СЕТ СН'!$G$11+СВЦЭМ!$D$10+'СЕТ СН'!$G$6-'СЕТ СН'!$G$23</f>
        <v>1975.9381174100001</v>
      </c>
      <c r="M72" s="36">
        <f>SUMIFS(СВЦЭМ!$D$39:$D$758,СВЦЭМ!$A$39:$A$758,$A72,СВЦЭМ!$B$39:$B$758,M$47)+'СЕТ СН'!$G$11+СВЦЭМ!$D$10+'СЕТ СН'!$G$6-'СЕТ СН'!$G$23</f>
        <v>1972.8261053600002</v>
      </c>
      <c r="N72" s="36">
        <f>SUMIFS(СВЦЭМ!$D$39:$D$758,СВЦЭМ!$A$39:$A$758,$A72,СВЦЭМ!$B$39:$B$758,N$47)+'СЕТ СН'!$G$11+СВЦЭМ!$D$10+'СЕТ СН'!$G$6-'СЕТ СН'!$G$23</f>
        <v>1962.2998449500001</v>
      </c>
      <c r="O72" s="36">
        <f>SUMIFS(СВЦЭМ!$D$39:$D$758,СВЦЭМ!$A$39:$A$758,$A72,СВЦЭМ!$B$39:$B$758,O$47)+'СЕТ СН'!$G$11+СВЦЭМ!$D$10+'СЕТ СН'!$G$6-'СЕТ СН'!$G$23</f>
        <v>2005.0856253900001</v>
      </c>
      <c r="P72" s="36">
        <f>SUMIFS(СВЦЭМ!$D$39:$D$758,СВЦЭМ!$A$39:$A$758,$A72,СВЦЭМ!$B$39:$B$758,P$47)+'СЕТ СН'!$G$11+СВЦЭМ!$D$10+'СЕТ СН'!$G$6-'СЕТ СН'!$G$23</f>
        <v>2016.2386982100002</v>
      </c>
      <c r="Q72" s="36">
        <f>SUMIFS(СВЦЭМ!$D$39:$D$758,СВЦЭМ!$A$39:$A$758,$A72,СВЦЭМ!$B$39:$B$758,Q$47)+'СЕТ СН'!$G$11+СВЦЭМ!$D$10+'СЕТ СН'!$G$6-'СЕТ СН'!$G$23</f>
        <v>2032.76370142</v>
      </c>
      <c r="R72" s="36">
        <f>SUMIFS(СВЦЭМ!$D$39:$D$758,СВЦЭМ!$A$39:$A$758,$A72,СВЦЭМ!$B$39:$B$758,R$47)+'СЕТ СН'!$G$11+СВЦЭМ!$D$10+'СЕТ СН'!$G$6-'СЕТ СН'!$G$23</f>
        <v>2030.57011218</v>
      </c>
      <c r="S72" s="36">
        <f>SUMIFS(СВЦЭМ!$D$39:$D$758,СВЦЭМ!$A$39:$A$758,$A72,СВЦЭМ!$B$39:$B$758,S$47)+'СЕТ СН'!$G$11+СВЦЭМ!$D$10+'СЕТ СН'!$G$6-'СЕТ СН'!$G$23</f>
        <v>2016.7366250800001</v>
      </c>
      <c r="T72" s="36">
        <f>SUMIFS(СВЦЭМ!$D$39:$D$758,СВЦЭМ!$A$39:$A$758,$A72,СВЦЭМ!$B$39:$B$758,T$47)+'СЕТ СН'!$G$11+СВЦЭМ!$D$10+'СЕТ СН'!$G$6-'СЕТ СН'!$G$23</f>
        <v>1956.0866822800001</v>
      </c>
      <c r="U72" s="36">
        <f>SUMIFS(СВЦЭМ!$D$39:$D$758,СВЦЭМ!$A$39:$A$758,$A72,СВЦЭМ!$B$39:$B$758,U$47)+'СЕТ СН'!$G$11+СВЦЭМ!$D$10+'СЕТ СН'!$G$6-'СЕТ СН'!$G$23</f>
        <v>1915.3594365000001</v>
      </c>
      <c r="V72" s="36">
        <f>SUMIFS(СВЦЭМ!$D$39:$D$758,СВЦЭМ!$A$39:$A$758,$A72,СВЦЭМ!$B$39:$B$758,V$47)+'СЕТ СН'!$G$11+СВЦЭМ!$D$10+'СЕТ СН'!$G$6-'СЕТ СН'!$G$23</f>
        <v>1899.1662611700001</v>
      </c>
      <c r="W72" s="36">
        <f>SUMIFS(СВЦЭМ!$D$39:$D$758,СВЦЭМ!$A$39:$A$758,$A72,СВЦЭМ!$B$39:$B$758,W$47)+'СЕТ СН'!$G$11+СВЦЭМ!$D$10+'СЕТ СН'!$G$6-'СЕТ СН'!$G$23</f>
        <v>1924.0269737400001</v>
      </c>
      <c r="X72" s="36">
        <f>SUMIFS(СВЦЭМ!$D$39:$D$758,СВЦЭМ!$A$39:$A$758,$A72,СВЦЭМ!$B$39:$B$758,X$47)+'СЕТ СН'!$G$11+СВЦЭМ!$D$10+'СЕТ СН'!$G$6-'СЕТ СН'!$G$23</f>
        <v>1978.7476495800001</v>
      </c>
      <c r="Y72" s="36">
        <f>SUMIFS(СВЦЭМ!$D$39:$D$758,СВЦЭМ!$A$39:$A$758,$A72,СВЦЭМ!$B$39:$B$758,Y$47)+'СЕТ СН'!$G$11+СВЦЭМ!$D$10+'СЕТ СН'!$G$6-'СЕТ СН'!$G$23</f>
        <v>2015.56116204</v>
      </c>
    </row>
    <row r="73" spans="1:26" ht="15.75" x14ac:dyDescent="0.2">
      <c r="A73" s="35">
        <f t="shared" si="1"/>
        <v>45408</v>
      </c>
      <c r="B73" s="36">
        <f>SUMIFS(СВЦЭМ!$D$39:$D$758,СВЦЭМ!$A$39:$A$758,$A73,СВЦЭМ!$B$39:$B$758,B$47)+'СЕТ СН'!$G$11+СВЦЭМ!$D$10+'СЕТ СН'!$G$6-'СЕТ СН'!$G$23</f>
        <v>2034.149208</v>
      </c>
      <c r="C73" s="36">
        <f>SUMIFS(СВЦЭМ!$D$39:$D$758,СВЦЭМ!$A$39:$A$758,$A73,СВЦЭМ!$B$39:$B$758,C$47)+'СЕТ СН'!$G$11+СВЦЭМ!$D$10+'СЕТ СН'!$G$6-'СЕТ СН'!$G$23</f>
        <v>2094.3465442699999</v>
      </c>
      <c r="D73" s="36">
        <f>SUMIFS(СВЦЭМ!$D$39:$D$758,СВЦЭМ!$A$39:$A$758,$A73,СВЦЭМ!$B$39:$B$758,D$47)+'СЕТ СН'!$G$11+СВЦЭМ!$D$10+'СЕТ СН'!$G$6-'СЕТ СН'!$G$23</f>
        <v>2153.55326569</v>
      </c>
      <c r="E73" s="36">
        <f>SUMIFS(СВЦЭМ!$D$39:$D$758,СВЦЭМ!$A$39:$A$758,$A73,СВЦЭМ!$B$39:$B$758,E$47)+'СЕТ СН'!$G$11+СВЦЭМ!$D$10+'СЕТ СН'!$G$6-'СЕТ СН'!$G$23</f>
        <v>2172.4654475900002</v>
      </c>
      <c r="F73" s="36">
        <f>SUMIFS(СВЦЭМ!$D$39:$D$758,СВЦЭМ!$A$39:$A$758,$A73,СВЦЭМ!$B$39:$B$758,F$47)+'СЕТ СН'!$G$11+СВЦЭМ!$D$10+'СЕТ СН'!$G$6-'СЕТ СН'!$G$23</f>
        <v>2167.2618415699999</v>
      </c>
      <c r="G73" s="36">
        <f>SUMIFS(СВЦЭМ!$D$39:$D$758,СВЦЭМ!$A$39:$A$758,$A73,СВЦЭМ!$B$39:$B$758,G$47)+'СЕТ СН'!$G$11+СВЦЭМ!$D$10+'СЕТ СН'!$G$6-'СЕТ СН'!$G$23</f>
        <v>2144.8066097000001</v>
      </c>
      <c r="H73" s="36">
        <f>SUMIFS(СВЦЭМ!$D$39:$D$758,СВЦЭМ!$A$39:$A$758,$A73,СВЦЭМ!$B$39:$B$758,H$47)+'СЕТ СН'!$G$11+СВЦЭМ!$D$10+'СЕТ СН'!$G$6-'СЕТ СН'!$G$23</f>
        <v>2078.1982638099998</v>
      </c>
      <c r="I73" s="36">
        <f>SUMIFS(СВЦЭМ!$D$39:$D$758,СВЦЭМ!$A$39:$A$758,$A73,СВЦЭМ!$B$39:$B$758,I$47)+'СЕТ СН'!$G$11+СВЦЭМ!$D$10+'СЕТ СН'!$G$6-'СЕТ СН'!$G$23</f>
        <v>2010.6292803000001</v>
      </c>
      <c r="J73" s="36">
        <f>SUMIFS(СВЦЭМ!$D$39:$D$758,СВЦЭМ!$A$39:$A$758,$A73,СВЦЭМ!$B$39:$B$758,J$47)+'СЕТ СН'!$G$11+СВЦЭМ!$D$10+'СЕТ СН'!$G$6-'СЕТ СН'!$G$23</f>
        <v>1967.24747267</v>
      </c>
      <c r="K73" s="36">
        <f>SUMIFS(СВЦЭМ!$D$39:$D$758,СВЦЭМ!$A$39:$A$758,$A73,СВЦЭМ!$B$39:$B$758,K$47)+'СЕТ СН'!$G$11+СВЦЭМ!$D$10+'СЕТ СН'!$G$6-'СЕТ СН'!$G$23</f>
        <v>1958.12947596</v>
      </c>
      <c r="L73" s="36">
        <f>SUMIFS(СВЦЭМ!$D$39:$D$758,СВЦЭМ!$A$39:$A$758,$A73,СВЦЭМ!$B$39:$B$758,L$47)+'СЕТ СН'!$G$11+СВЦЭМ!$D$10+'СЕТ СН'!$G$6-'СЕТ СН'!$G$23</f>
        <v>1939.61828223</v>
      </c>
      <c r="M73" s="36">
        <f>SUMIFS(СВЦЭМ!$D$39:$D$758,СВЦЭМ!$A$39:$A$758,$A73,СВЦЭМ!$B$39:$B$758,M$47)+'СЕТ СН'!$G$11+СВЦЭМ!$D$10+'СЕТ СН'!$G$6-'СЕТ СН'!$G$23</f>
        <v>1946.4551976300002</v>
      </c>
      <c r="N73" s="36">
        <f>SUMIFS(СВЦЭМ!$D$39:$D$758,СВЦЭМ!$A$39:$A$758,$A73,СВЦЭМ!$B$39:$B$758,N$47)+'СЕТ СН'!$G$11+СВЦЭМ!$D$10+'СЕТ СН'!$G$6-'СЕТ СН'!$G$23</f>
        <v>1948.4535905800001</v>
      </c>
      <c r="O73" s="36">
        <f>SUMIFS(СВЦЭМ!$D$39:$D$758,СВЦЭМ!$A$39:$A$758,$A73,СВЦЭМ!$B$39:$B$758,O$47)+'СЕТ СН'!$G$11+СВЦЭМ!$D$10+'СЕТ СН'!$G$6-'СЕТ СН'!$G$23</f>
        <v>1953.72918858</v>
      </c>
      <c r="P73" s="36">
        <f>SUMIFS(СВЦЭМ!$D$39:$D$758,СВЦЭМ!$A$39:$A$758,$A73,СВЦЭМ!$B$39:$B$758,P$47)+'СЕТ СН'!$G$11+СВЦЭМ!$D$10+'СЕТ СН'!$G$6-'СЕТ СН'!$G$23</f>
        <v>1924.10338748</v>
      </c>
      <c r="Q73" s="36">
        <f>SUMIFS(СВЦЭМ!$D$39:$D$758,СВЦЭМ!$A$39:$A$758,$A73,СВЦЭМ!$B$39:$B$758,Q$47)+'СЕТ СН'!$G$11+СВЦЭМ!$D$10+'СЕТ СН'!$G$6-'СЕТ СН'!$G$23</f>
        <v>1942.0962917000002</v>
      </c>
      <c r="R73" s="36">
        <f>SUMIFS(СВЦЭМ!$D$39:$D$758,СВЦЭМ!$A$39:$A$758,$A73,СВЦЭМ!$B$39:$B$758,R$47)+'СЕТ СН'!$G$11+СВЦЭМ!$D$10+'СЕТ СН'!$G$6-'СЕТ СН'!$G$23</f>
        <v>1975.9270276500001</v>
      </c>
      <c r="S73" s="36">
        <f>SUMIFS(СВЦЭМ!$D$39:$D$758,СВЦЭМ!$A$39:$A$758,$A73,СВЦЭМ!$B$39:$B$758,S$47)+'СЕТ СН'!$G$11+СВЦЭМ!$D$10+'СЕТ СН'!$G$6-'СЕТ СН'!$G$23</f>
        <v>1980.8484028600001</v>
      </c>
      <c r="T73" s="36">
        <f>SUMIFS(СВЦЭМ!$D$39:$D$758,СВЦЭМ!$A$39:$A$758,$A73,СВЦЭМ!$B$39:$B$758,T$47)+'СЕТ СН'!$G$11+СВЦЭМ!$D$10+'СЕТ СН'!$G$6-'СЕТ СН'!$G$23</f>
        <v>1951.4545931800001</v>
      </c>
      <c r="U73" s="36">
        <f>SUMIFS(СВЦЭМ!$D$39:$D$758,СВЦЭМ!$A$39:$A$758,$A73,СВЦЭМ!$B$39:$B$758,U$47)+'СЕТ СН'!$G$11+СВЦЭМ!$D$10+'СЕТ СН'!$G$6-'СЕТ СН'!$G$23</f>
        <v>1940.26851111</v>
      </c>
      <c r="V73" s="36">
        <f>SUMIFS(СВЦЭМ!$D$39:$D$758,СВЦЭМ!$A$39:$A$758,$A73,СВЦЭМ!$B$39:$B$758,V$47)+'СЕТ СН'!$G$11+СВЦЭМ!$D$10+'СЕТ СН'!$G$6-'СЕТ СН'!$G$23</f>
        <v>1916.5648130300001</v>
      </c>
      <c r="W73" s="36">
        <f>SUMIFS(СВЦЭМ!$D$39:$D$758,СВЦЭМ!$A$39:$A$758,$A73,СВЦЭМ!$B$39:$B$758,W$47)+'СЕТ СН'!$G$11+СВЦЭМ!$D$10+'СЕТ СН'!$G$6-'СЕТ СН'!$G$23</f>
        <v>1906.31516597</v>
      </c>
      <c r="X73" s="36">
        <f>SUMIFS(СВЦЭМ!$D$39:$D$758,СВЦЭМ!$A$39:$A$758,$A73,СВЦЭМ!$B$39:$B$758,X$47)+'СЕТ СН'!$G$11+СВЦЭМ!$D$10+'СЕТ СН'!$G$6-'СЕТ СН'!$G$23</f>
        <v>1914.5520819400001</v>
      </c>
      <c r="Y73" s="36">
        <f>SUMIFS(СВЦЭМ!$D$39:$D$758,СВЦЭМ!$A$39:$A$758,$A73,СВЦЭМ!$B$39:$B$758,Y$47)+'СЕТ СН'!$G$11+СВЦЭМ!$D$10+'СЕТ СН'!$G$6-'СЕТ СН'!$G$23</f>
        <v>1973.2547969100001</v>
      </c>
    </row>
    <row r="74" spans="1:26" ht="15.75" x14ac:dyDescent="0.2">
      <c r="A74" s="35">
        <f t="shared" si="1"/>
        <v>45409</v>
      </c>
      <c r="B74" s="36">
        <f>SUMIFS(СВЦЭМ!$D$39:$D$758,СВЦЭМ!$A$39:$A$758,$A74,СВЦЭМ!$B$39:$B$758,B$47)+'СЕТ СН'!$G$11+СВЦЭМ!$D$10+'СЕТ СН'!$G$6-'СЕТ СН'!$G$23</f>
        <v>2071.5928691300001</v>
      </c>
      <c r="C74" s="36">
        <f>SUMIFS(СВЦЭМ!$D$39:$D$758,СВЦЭМ!$A$39:$A$758,$A74,СВЦЭМ!$B$39:$B$758,C$47)+'СЕТ СН'!$G$11+СВЦЭМ!$D$10+'СЕТ СН'!$G$6-'СЕТ СН'!$G$23</f>
        <v>2176.0300382200003</v>
      </c>
      <c r="D74" s="36">
        <f>SUMIFS(СВЦЭМ!$D$39:$D$758,СВЦЭМ!$A$39:$A$758,$A74,СВЦЭМ!$B$39:$B$758,D$47)+'СЕТ СН'!$G$11+СВЦЭМ!$D$10+'СЕТ СН'!$G$6-'СЕТ СН'!$G$23</f>
        <v>2180.0778567799998</v>
      </c>
      <c r="E74" s="36">
        <f>SUMIFS(СВЦЭМ!$D$39:$D$758,СВЦЭМ!$A$39:$A$758,$A74,СВЦЭМ!$B$39:$B$758,E$47)+'СЕТ СН'!$G$11+СВЦЭМ!$D$10+'СЕТ СН'!$G$6-'СЕТ СН'!$G$23</f>
        <v>2178.2364854799998</v>
      </c>
      <c r="F74" s="36">
        <f>SUMIFS(СВЦЭМ!$D$39:$D$758,СВЦЭМ!$A$39:$A$758,$A74,СВЦЭМ!$B$39:$B$758,F$47)+'СЕТ СН'!$G$11+СВЦЭМ!$D$10+'СЕТ СН'!$G$6-'СЕТ СН'!$G$23</f>
        <v>2179.2453756300001</v>
      </c>
      <c r="G74" s="36">
        <f>SUMIFS(СВЦЭМ!$D$39:$D$758,СВЦЭМ!$A$39:$A$758,$A74,СВЦЭМ!$B$39:$B$758,G$47)+'СЕТ СН'!$G$11+СВЦЭМ!$D$10+'СЕТ СН'!$G$6-'СЕТ СН'!$G$23</f>
        <v>2189.2572202400002</v>
      </c>
      <c r="H74" s="36">
        <f>SUMIFS(СВЦЭМ!$D$39:$D$758,СВЦЭМ!$A$39:$A$758,$A74,СВЦЭМ!$B$39:$B$758,H$47)+'СЕТ СН'!$G$11+СВЦЭМ!$D$10+'СЕТ СН'!$G$6-'СЕТ СН'!$G$23</f>
        <v>2108.60580441</v>
      </c>
      <c r="I74" s="36">
        <f>SUMIFS(СВЦЭМ!$D$39:$D$758,СВЦЭМ!$A$39:$A$758,$A74,СВЦЭМ!$B$39:$B$758,I$47)+'СЕТ СН'!$G$11+СВЦЭМ!$D$10+'СЕТ СН'!$G$6-'СЕТ СН'!$G$23</f>
        <v>2095.9664986300004</v>
      </c>
      <c r="J74" s="36">
        <f>SUMIFS(СВЦЭМ!$D$39:$D$758,СВЦЭМ!$A$39:$A$758,$A74,СВЦЭМ!$B$39:$B$758,J$47)+'СЕТ СН'!$G$11+СВЦЭМ!$D$10+'СЕТ СН'!$G$6-'СЕТ СН'!$G$23</f>
        <v>2016.91025741</v>
      </c>
      <c r="K74" s="36">
        <f>SUMIFS(СВЦЭМ!$D$39:$D$758,СВЦЭМ!$A$39:$A$758,$A74,СВЦЭМ!$B$39:$B$758,K$47)+'СЕТ СН'!$G$11+СВЦЭМ!$D$10+'СЕТ СН'!$G$6-'СЕТ СН'!$G$23</f>
        <v>2017.3836046700001</v>
      </c>
      <c r="L74" s="36">
        <f>SUMIFS(СВЦЭМ!$D$39:$D$758,СВЦЭМ!$A$39:$A$758,$A74,СВЦЭМ!$B$39:$B$758,L$47)+'СЕТ СН'!$G$11+СВЦЭМ!$D$10+'СЕТ СН'!$G$6-'СЕТ СН'!$G$23</f>
        <v>1967.21283511</v>
      </c>
      <c r="M74" s="36">
        <f>SUMIFS(СВЦЭМ!$D$39:$D$758,СВЦЭМ!$A$39:$A$758,$A74,СВЦЭМ!$B$39:$B$758,M$47)+'СЕТ СН'!$G$11+СВЦЭМ!$D$10+'СЕТ СН'!$G$6-'СЕТ СН'!$G$23</f>
        <v>1995.53659077</v>
      </c>
      <c r="N74" s="36">
        <f>SUMIFS(СВЦЭМ!$D$39:$D$758,СВЦЭМ!$A$39:$A$758,$A74,СВЦЭМ!$B$39:$B$758,N$47)+'СЕТ СН'!$G$11+СВЦЭМ!$D$10+'СЕТ СН'!$G$6-'СЕТ СН'!$G$23</f>
        <v>1982.5679059300001</v>
      </c>
      <c r="O74" s="36">
        <f>SUMIFS(СВЦЭМ!$D$39:$D$758,СВЦЭМ!$A$39:$A$758,$A74,СВЦЭМ!$B$39:$B$758,O$47)+'СЕТ СН'!$G$11+СВЦЭМ!$D$10+'СЕТ СН'!$G$6-'СЕТ СН'!$G$23</f>
        <v>2002.47934566</v>
      </c>
      <c r="P74" s="36">
        <f>SUMIFS(СВЦЭМ!$D$39:$D$758,СВЦЭМ!$A$39:$A$758,$A74,СВЦЭМ!$B$39:$B$758,P$47)+'СЕТ СН'!$G$11+СВЦЭМ!$D$10+'СЕТ СН'!$G$6-'СЕТ СН'!$G$23</f>
        <v>2020.5628173</v>
      </c>
      <c r="Q74" s="36">
        <f>SUMIFS(СВЦЭМ!$D$39:$D$758,СВЦЭМ!$A$39:$A$758,$A74,СВЦЭМ!$B$39:$B$758,Q$47)+'СЕТ СН'!$G$11+СВЦЭМ!$D$10+'СЕТ СН'!$G$6-'СЕТ СН'!$G$23</f>
        <v>2026.91831708</v>
      </c>
      <c r="R74" s="36">
        <f>SUMIFS(СВЦЭМ!$D$39:$D$758,СВЦЭМ!$A$39:$A$758,$A74,СВЦЭМ!$B$39:$B$758,R$47)+'СЕТ СН'!$G$11+СВЦЭМ!$D$10+'СЕТ СН'!$G$6-'СЕТ СН'!$G$23</f>
        <v>2033.22122952</v>
      </c>
      <c r="S74" s="36">
        <f>SUMIFS(СВЦЭМ!$D$39:$D$758,СВЦЭМ!$A$39:$A$758,$A74,СВЦЭМ!$B$39:$B$758,S$47)+'СЕТ СН'!$G$11+СВЦЭМ!$D$10+'СЕТ СН'!$G$6-'СЕТ СН'!$G$23</f>
        <v>2000.87901584</v>
      </c>
      <c r="T74" s="36">
        <f>SUMIFS(СВЦЭМ!$D$39:$D$758,СВЦЭМ!$A$39:$A$758,$A74,СВЦЭМ!$B$39:$B$758,T$47)+'СЕТ СН'!$G$11+СВЦЭМ!$D$10+'СЕТ СН'!$G$6-'СЕТ СН'!$G$23</f>
        <v>2020.5628449200001</v>
      </c>
      <c r="U74" s="36">
        <f>SUMIFS(СВЦЭМ!$D$39:$D$758,СВЦЭМ!$A$39:$A$758,$A74,СВЦЭМ!$B$39:$B$758,U$47)+'СЕТ СН'!$G$11+СВЦЭМ!$D$10+'СЕТ СН'!$G$6-'СЕТ СН'!$G$23</f>
        <v>1941.28384628</v>
      </c>
      <c r="V74" s="36">
        <f>SUMIFS(СВЦЭМ!$D$39:$D$758,СВЦЭМ!$A$39:$A$758,$A74,СВЦЭМ!$B$39:$B$758,V$47)+'СЕТ СН'!$G$11+СВЦЭМ!$D$10+'СЕТ СН'!$G$6-'СЕТ СН'!$G$23</f>
        <v>1984.8091053000001</v>
      </c>
      <c r="W74" s="36">
        <f>SUMIFS(СВЦЭМ!$D$39:$D$758,СВЦЭМ!$A$39:$A$758,$A74,СВЦЭМ!$B$39:$B$758,W$47)+'СЕТ СН'!$G$11+СВЦЭМ!$D$10+'СЕТ СН'!$G$6-'СЕТ СН'!$G$23</f>
        <v>1980.0843991199999</v>
      </c>
      <c r="X74" s="36">
        <f>SUMIFS(СВЦЭМ!$D$39:$D$758,СВЦЭМ!$A$39:$A$758,$A74,СВЦЭМ!$B$39:$B$758,X$47)+'СЕТ СН'!$G$11+СВЦЭМ!$D$10+'СЕТ СН'!$G$6-'СЕТ СН'!$G$23</f>
        <v>2072.9661007100003</v>
      </c>
      <c r="Y74" s="36">
        <f>SUMIFS(СВЦЭМ!$D$39:$D$758,СВЦЭМ!$A$39:$A$758,$A74,СВЦЭМ!$B$39:$B$758,Y$47)+'СЕТ СН'!$G$11+СВЦЭМ!$D$10+'СЕТ СН'!$G$6-'СЕТ СН'!$G$23</f>
        <v>2162.6819453200001</v>
      </c>
    </row>
    <row r="75" spans="1:26" ht="15.75" x14ac:dyDescent="0.2">
      <c r="A75" s="35">
        <f t="shared" si="1"/>
        <v>45410</v>
      </c>
      <c r="B75" s="36">
        <f>SUMIFS(СВЦЭМ!$D$39:$D$758,СВЦЭМ!$A$39:$A$758,$A75,СВЦЭМ!$B$39:$B$758,B$47)+'СЕТ СН'!$G$11+СВЦЭМ!$D$10+'СЕТ СН'!$G$6-'СЕТ СН'!$G$23</f>
        <v>2209.5876850300001</v>
      </c>
      <c r="C75" s="36">
        <f>SUMIFS(СВЦЭМ!$D$39:$D$758,СВЦЭМ!$A$39:$A$758,$A75,СВЦЭМ!$B$39:$B$758,C$47)+'СЕТ СН'!$G$11+СВЦЭМ!$D$10+'СЕТ СН'!$G$6-'СЕТ СН'!$G$23</f>
        <v>2012.5264957500001</v>
      </c>
      <c r="D75" s="36">
        <f>SUMIFS(СВЦЭМ!$D$39:$D$758,СВЦЭМ!$A$39:$A$758,$A75,СВЦЭМ!$B$39:$B$758,D$47)+'СЕТ СН'!$G$11+СВЦЭМ!$D$10+'СЕТ СН'!$G$6-'СЕТ СН'!$G$23</f>
        <v>2044.5986657800001</v>
      </c>
      <c r="E75" s="36">
        <f>SUMIFS(СВЦЭМ!$D$39:$D$758,СВЦЭМ!$A$39:$A$758,$A75,СВЦЭМ!$B$39:$B$758,E$47)+'СЕТ СН'!$G$11+СВЦЭМ!$D$10+'СЕТ СН'!$G$6-'СЕТ СН'!$G$23</f>
        <v>2058.63322823</v>
      </c>
      <c r="F75" s="36">
        <f>SUMIFS(СВЦЭМ!$D$39:$D$758,СВЦЭМ!$A$39:$A$758,$A75,СВЦЭМ!$B$39:$B$758,F$47)+'СЕТ СН'!$G$11+СВЦЭМ!$D$10+'СЕТ СН'!$G$6-'СЕТ СН'!$G$23</f>
        <v>2080.5583524600002</v>
      </c>
      <c r="G75" s="36">
        <f>SUMIFS(СВЦЭМ!$D$39:$D$758,СВЦЭМ!$A$39:$A$758,$A75,СВЦЭМ!$B$39:$B$758,G$47)+'СЕТ СН'!$G$11+СВЦЭМ!$D$10+'СЕТ СН'!$G$6-'СЕТ СН'!$G$23</f>
        <v>2067.2207049999997</v>
      </c>
      <c r="H75" s="36">
        <f>SUMIFS(СВЦЭМ!$D$39:$D$758,СВЦЭМ!$A$39:$A$758,$A75,СВЦЭМ!$B$39:$B$758,H$47)+'СЕТ СН'!$G$11+СВЦЭМ!$D$10+'СЕТ СН'!$G$6-'СЕТ СН'!$G$23</f>
        <v>2171.3987882800002</v>
      </c>
      <c r="I75" s="36">
        <f>SUMIFS(СВЦЭМ!$D$39:$D$758,СВЦЭМ!$A$39:$A$758,$A75,СВЦЭМ!$B$39:$B$758,I$47)+'СЕТ СН'!$G$11+СВЦЭМ!$D$10+'СЕТ СН'!$G$6-'СЕТ СН'!$G$23</f>
        <v>2106.3867595800002</v>
      </c>
      <c r="J75" s="36">
        <f>SUMIFS(СВЦЭМ!$D$39:$D$758,СВЦЭМ!$A$39:$A$758,$A75,СВЦЭМ!$B$39:$B$758,J$47)+'СЕТ СН'!$G$11+СВЦЭМ!$D$10+'СЕТ СН'!$G$6-'СЕТ СН'!$G$23</f>
        <v>1975.2482751100001</v>
      </c>
      <c r="K75" s="36">
        <f>SUMIFS(СВЦЭМ!$D$39:$D$758,СВЦЭМ!$A$39:$A$758,$A75,СВЦЭМ!$B$39:$B$758,K$47)+'СЕТ СН'!$G$11+СВЦЭМ!$D$10+'СЕТ СН'!$G$6-'СЕТ СН'!$G$23</f>
        <v>1921.2503674500001</v>
      </c>
      <c r="L75" s="36">
        <f>SUMIFS(СВЦЭМ!$D$39:$D$758,СВЦЭМ!$A$39:$A$758,$A75,СВЦЭМ!$B$39:$B$758,L$47)+'СЕТ СН'!$G$11+СВЦЭМ!$D$10+'СЕТ СН'!$G$6-'СЕТ СН'!$G$23</f>
        <v>1908.3700855700001</v>
      </c>
      <c r="M75" s="36">
        <f>SUMIFS(СВЦЭМ!$D$39:$D$758,СВЦЭМ!$A$39:$A$758,$A75,СВЦЭМ!$B$39:$B$758,M$47)+'СЕТ СН'!$G$11+СВЦЭМ!$D$10+'СЕТ СН'!$G$6-'СЕТ СН'!$G$23</f>
        <v>1946.2535308400002</v>
      </c>
      <c r="N75" s="36">
        <f>SUMIFS(СВЦЭМ!$D$39:$D$758,СВЦЭМ!$A$39:$A$758,$A75,СВЦЭМ!$B$39:$B$758,N$47)+'СЕТ СН'!$G$11+СВЦЭМ!$D$10+'СЕТ СН'!$G$6-'СЕТ СН'!$G$23</f>
        <v>1950.36819214</v>
      </c>
      <c r="O75" s="36">
        <f>SUMIFS(СВЦЭМ!$D$39:$D$758,СВЦЭМ!$A$39:$A$758,$A75,СВЦЭМ!$B$39:$B$758,O$47)+'СЕТ СН'!$G$11+СВЦЭМ!$D$10+'СЕТ СН'!$G$6-'СЕТ СН'!$G$23</f>
        <v>1976.4041140100001</v>
      </c>
      <c r="P75" s="36">
        <f>SUMIFS(СВЦЭМ!$D$39:$D$758,СВЦЭМ!$A$39:$A$758,$A75,СВЦЭМ!$B$39:$B$758,P$47)+'СЕТ СН'!$G$11+СВЦЭМ!$D$10+'СЕТ СН'!$G$6-'СЕТ СН'!$G$23</f>
        <v>1991.45057127</v>
      </c>
      <c r="Q75" s="36">
        <f>SUMIFS(СВЦЭМ!$D$39:$D$758,СВЦЭМ!$A$39:$A$758,$A75,СВЦЭМ!$B$39:$B$758,Q$47)+'СЕТ СН'!$G$11+СВЦЭМ!$D$10+'СЕТ СН'!$G$6-'СЕТ СН'!$G$23</f>
        <v>2005.41567876</v>
      </c>
      <c r="R75" s="36">
        <f>SUMIFS(СВЦЭМ!$D$39:$D$758,СВЦЭМ!$A$39:$A$758,$A75,СВЦЭМ!$B$39:$B$758,R$47)+'СЕТ СН'!$G$11+СВЦЭМ!$D$10+'СЕТ СН'!$G$6-'СЕТ СН'!$G$23</f>
        <v>2038.7011529000001</v>
      </c>
      <c r="S75" s="36">
        <f>SUMIFS(СВЦЭМ!$D$39:$D$758,СВЦЭМ!$A$39:$A$758,$A75,СВЦЭМ!$B$39:$B$758,S$47)+'СЕТ СН'!$G$11+СВЦЭМ!$D$10+'СЕТ СН'!$G$6-'СЕТ СН'!$G$23</f>
        <v>2021.55118272</v>
      </c>
      <c r="T75" s="36">
        <f>SUMIFS(СВЦЭМ!$D$39:$D$758,СВЦЭМ!$A$39:$A$758,$A75,СВЦЭМ!$B$39:$B$758,T$47)+'СЕТ СН'!$G$11+СВЦЭМ!$D$10+'СЕТ СН'!$G$6-'СЕТ СН'!$G$23</f>
        <v>1989.30632801</v>
      </c>
      <c r="U75" s="36">
        <f>SUMIFS(СВЦЭМ!$D$39:$D$758,СВЦЭМ!$A$39:$A$758,$A75,СВЦЭМ!$B$39:$B$758,U$47)+'СЕТ СН'!$G$11+СВЦЭМ!$D$10+'СЕТ СН'!$G$6-'СЕТ СН'!$G$23</f>
        <v>1983.5958936300001</v>
      </c>
      <c r="V75" s="36">
        <f>SUMIFS(СВЦЭМ!$D$39:$D$758,СВЦЭМ!$A$39:$A$758,$A75,СВЦЭМ!$B$39:$B$758,V$47)+'СЕТ СН'!$G$11+СВЦЭМ!$D$10+'СЕТ СН'!$G$6-'СЕТ СН'!$G$23</f>
        <v>1938.73341998</v>
      </c>
      <c r="W75" s="36">
        <f>SUMIFS(СВЦЭМ!$D$39:$D$758,СВЦЭМ!$A$39:$A$758,$A75,СВЦЭМ!$B$39:$B$758,W$47)+'СЕТ СН'!$G$11+СВЦЭМ!$D$10+'СЕТ СН'!$G$6-'СЕТ СН'!$G$23</f>
        <v>1917.5681776400002</v>
      </c>
      <c r="X75" s="36">
        <f>SUMIFS(СВЦЭМ!$D$39:$D$758,СВЦЭМ!$A$39:$A$758,$A75,СВЦЭМ!$B$39:$B$758,X$47)+'СЕТ СН'!$G$11+СВЦЭМ!$D$10+'СЕТ СН'!$G$6-'СЕТ СН'!$G$23</f>
        <v>1946.73419674</v>
      </c>
      <c r="Y75" s="36">
        <f>SUMIFS(СВЦЭМ!$D$39:$D$758,СВЦЭМ!$A$39:$A$758,$A75,СВЦЭМ!$B$39:$B$758,Y$47)+'СЕТ СН'!$G$11+СВЦЭМ!$D$10+'СЕТ СН'!$G$6-'СЕТ СН'!$G$23</f>
        <v>2020.4012291399999</v>
      </c>
    </row>
    <row r="76" spans="1:26" ht="15.75" x14ac:dyDescent="0.2">
      <c r="A76" s="35">
        <f t="shared" si="1"/>
        <v>45411</v>
      </c>
      <c r="B76" s="36">
        <f>SUMIFS(СВЦЭМ!$D$39:$D$758,СВЦЭМ!$A$39:$A$758,$A76,СВЦЭМ!$B$39:$B$758,B$47)+'СЕТ СН'!$G$11+СВЦЭМ!$D$10+'СЕТ СН'!$G$6-'СЕТ СН'!$G$23</f>
        <v>1896.5830893899999</v>
      </c>
      <c r="C76" s="36">
        <f>SUMIFS(СВЦЭМ!$D$39:$D$758,СВЦЭМ!$A$39:$A$758,$A76,СВЦЭМ!$B$39:$B$758,C$47)+'СЕТ СН'!$G$11+СВЦЭМ!$D$10+'СЕТ СН'!$G$6-'СЕТ СН'!$G$23</f>
        <v>1982.2945625</v>
      </c>
      <c r="D76" s="36">
        <f>SUMIFS(СВЦЭМ!$D$39:$D$758,СВЦЭМ!$A$39:$A$758,$A76,СВЦЭМ!$B$39:$B$758,D$47)+'СЕТ СН'!$G$11+СВЦЭМ!$D$10+'СЕТ СН'!$G$6-'СЕТ СН'!$G$23</f>
        <v>2047.54364154</v>
      </c>
      <c r="E76" s="36">
        <f>SUMIFS(СВЦЭМ!$D$39:$D$758,СВЦЭМ!$A$39:$A$758,$A76,СВЦЭМ!$B$39:$B$758,E$47)+'СЕТ СН'!$G$11+СВЦЭМ!$D$10+'СЕТ СН'!$G$6-'СЕТ СН'!$G$23</f>
        <v>2061.4229281200001</v>
      </c>
      <c r="F76" s="36">
        <f>SUMIFS(СВЦЭМ!$D$39:$D$758,СВЦЭМ!$A$39:$A$758,$A76,СВЦЭМ!$B$39:$B$758,F$47)+'СЕТ СН'!$G$11+СВЦЭМ!$D$10+'СЕТ СН'!$G$6-'СЕТ СН'!$G$23</f>
        <v>2067.0377066700003</v>
      </c>
      <c r="G76" s="36">
        <f>SUMIFS(СВЦЭМ!$D$39:$D$758,СВЦЭМ!$A$39:$A$758,$A76,СВЦЭМ!$B$39:$B$758,G$47)+'СЕТ СН'!$G$11+СВЦЭМ!$D$10+'СЕТ СН'!$G$6-'СЕТ СН'!$G$23</f>
        <v>2047.1851159800001</v>
      </c>
      <c r="H76" s="36">
        <f>SUMIFS(СВЦЭМ!$D$39:$D$758,СВЦЭМ!$A$39:$A$758,$A76,СВЦЭМ!$B$39:$B$758,H$47)+'СЕТ СН'!$G$11+СВЦЭМ!$D$10+'СЕТ СН'!$G$6-'СЕТ СН'!$G$23</f>
        <v>2035.7215681500002</v>
      </c>
      <c r="I76" s="36">
        <f>SUMIFS(СВЦЭМ!$D$39:$D$758,СВЦЭМ!$A$39:$A$758,$A76,СВЦЭМ!$B$39:$B$758,I$47)+'СЕТ СН'!$G$11+СВЦЭМ!$D$10+'СЕТ СН'!$G$6-'СЕТ СН'!$G$23</f>
        <v>1991.9964909100001</v>
      </c>
      <c r="J76" s="36">
        <f>SUMIFS(СВЦЭМ!$D$39:$D$758,СВЦЭМ!$A$39:$A$758,$A76,СВЦЭМ!$B$39:$B$758,J$47)+'СЕТ СН'!$G$11+СВЦЭМ!$D$10+'СЕТ СН'!$G$6-'СЕТ СН'!$G$23</f>
        <v>1897.1699990700001</v>
      </c>
      <c r="K76" s="36">
        <f>SUMIFS(СВЦЭМ!$D$39:$D$758,СВЦЭМ!$A$39:$A$758,$A76,СВЦЭМ!$B$39:$B$758,K$47)+'СЕТ СН'!$G$11+СВЦЭМ!$D$10+'СЕТ СН'!$G$6-'СЕТ СН'!$G$23</f>
        <v>1836.7422102400001</v>
      </c>
      <c r="L76" s="36">
        <f>SUMIFS(СВЦЭМ!$D$39:$D$758,СВЦЭМ!$A$39:$A$758,$A76,СВЦЭМ!$B$39:$B$758,L$47)+'СЕТ СН'!$G$11+СВЦЭМ!$D$10+'СЕТ СН'!$G$6-'СЕТ СН'!$G$23</f>
        <v>1791.21096932</v>
      </c>
      <c r="M76" s="36">
        <f>SUMIFS(СВЦЭМ!$D$39:$D$758,СВЦЭМ!$A$39:$A$758,$A76,СВЦЭМ!$B$39:$B$758,M$47)+'СЕТ СН'!$G$11+СВЦЭМ!$D$10+'СЕТ СН'!$G$6-'СЕТ СН'!$G$23</f>
        <v>1787.5306675300001</v>
      </c>
      <c r="N76" s="36">
        <f>SUMIFS(СВЦЭМ!$D$39:$D$758,СВЦЭМ!$A$39:$A$758,$A76,СВЦЭМ!$B$39:$B$758,N$47)+'СЕТ СН'!$G$11+СВЦЭМ!$D$10+'СЕТ СН'!$G$6-'СЕТ СН'!$G$23</f>
        <v>1818.84538797</v>
      </c>
      <c r="O76" s="36">
        <f>SUMIFS(СВЦЭМ!$D$39:$D$758,СВЦЭМ!$A$39:$A$758,$A76,СВЦЭМ!$B$39:$B$758,O$47)+'СЕТ СН'!$G$11+СВЦЭМ!$D$10+'СЕТ СН'!$G$6-'СЕТ СН'!$G$23</f>
        <v>1826.22197837</v>
      </c>
      <c r="P76" s="36">
        <f>SUMIFS(СВЦЭМ!$D$39:$D$758,СВЦЭМ!$A$39:$A$758,$A76,СВЦЭМ!$B$39:$B$758,P$47)+'СЕТ СН'!$G$11+СВЦЭМ!$D$10+'СЕТ СН'!$G$6-'СЕТ СН'!$G$23</f>
        <v>1835.25944396</v>
      </c>
      <c r="Q76" s="36">
        <f>SUMIFS(СВЦЭМ!$D$39:$D$758,СВЦЭМ!$A$39:$A$758,$A76,СВЦЭМ!$B$39:$B$758,Q$47)+'СЕТ СН'!$G$11+СВЦЭМ!$D$10+'СЕТ СН'!$G$6-'СЕТ СН'!$G$23</f>
        <v>1861.9536881900001</v>
      </c>
      <c r="R76" s="36">
        <f>SUMIFS(СВЦЭМ!$D$39:$D$758,СВЦЭМ!$A$39:$A$758,$A76,СВЦЭМ!$B$39:$B$758,R$47)+'СЕТ СН'!$G$11+СВЦЭМ!$D$10+'СЕТ СН'!$G$6-'СЕТ СН'!$G$23</f>
        <v>1886.42239593</v>
      </c>
      <c r="S76" s="36">
        <f>SUMIFS(СВЦЭМ!$D$39:$D$758,СВЦЭМ!$A$39:$A$758,$A76,СВЦЭМ!$B$39:$B$758,S$47)+'СЕТ СН'!$G$11+СВЦЭМ!$D$10+'СЕТ СН'!$G$6-'СЕТ СН'!$G$23</f>
        <v>1876.6958823100001</v>
      </c>
      <c r="T76" s="36">
        <f>SUMIFS(СВЦЭМ!$D$39:$D$758,СВЦЭМ!$A$39:$A$758,$A76,СВЦЭМ!$B$39:$B$758,T$47)+'СЕТ СН'!$G$11+СВЦЭМ!$D$10+'СЕТ СН'!$G$6-'СЕТ СН'!$G$23</f>
        <v>1858.0792646100001</v>
      </c>
      <c r="U76" s="36">
        <f>SUMIFS(СВЦЭМ!$D$39:$D$758,СВЦЭМ!$A$39:$A$758,$A76,СВЦЭМ!$B$39:$B$758,U$47)+'СЕТ СН'!$G$11+СВЦЭМ!$D$10+'СЕТ СН'!$G$6-'СЕТ СН'!$G$23</f>
        <v>1873.97480324</v>
      </c>
      <c r="V76" s="36">
        <f>SUMIFS(СВЦЭМ!$D$39:$D$758,СВЦЭМ!$A$39:$A$758,$A76,СВЦЭМ!$B$39:$B$758,V$47)+'СЕТ СН'!$G$11+СВЦЭМ!$D$10+'СЕТ СН'!$G$6-'СЕТ СН'!$G$23</f>
        <v>1821.5065823700002</v>
      </c>
      <c r="W76" s="36">
        <f>SUMIFS(СВЦЭМ!$D$39:$D$758,СВЦЭМ!$A$39:$A$758,$A76,СВЦЭМ!$B$39:$B$758,W$47)+'СЕТ СН'!$G$11+СВЦЭМ!$D$10+'СЕТ СН'!$G$6-'СЕТ СН'!$G$23</f>
        <v>1807.6342780100001</v>
      </c>
      <c r="X76" s="36">
        <f>SUMIFS(СВЦЭМ!$D$39:$D$758,СВЦЭМ!$A$39:$A$758,$A76,СВЦЭМ!$B$39:$B$758,X$47)+'СЕТ СН'!$G$11+СВЦЭМ!$D$10+'СЕТ СН'!$G$6-'СЕТ СН'!$G$23</f>
        <v>1837.74550146</v>
      </c>
      <c r="Y76" s="36">
        <f>SUMIFS(СВЦЭМ!$D$39:$D$758,СВЦЭМ!$A$39:$A$758,$A76,СВЦЭМ!$B$39:$B$758,Y$47)+'СЕТ СН'!$G$11+СВЦЭМ!$D$10+'СЕТ СН'!$G$6-'СЕТ СН'!$G$23</f>
        <v>1916.25037116</v>
      </c>
    </row>
    <row r="77" spans="1:26" ht="15.75" x14ac:dyDescent="0.2">
      <c r="A77" s="35">
        <f t="shared" si="1"/>
        <v>45412</v>
      </c>
      <c r="B77" s="36">
        <f>SUMIFS(СВЦЭМ!$D$39:$D$758,СВЦЭМ!$A$39:$A$758,$A77,СВЦЭМ!$B$39:$B$758,B$47)+'СЕТ СН'!$G$11+СВЦЭМ!$D$10+'СЕТ СН'!$G$6-'СЕТ СН'!$G$23</f>
        <v>1982.4080678300002</v>
      </c>
      <c r="C77" s="36">
        <f>SUMIFS(СВЦЭМ!$D$39:$D$758,СВЦЭМ!$A$39:$A$758,$A77,СВЦЭМ!$B$39:$B$758,C$47)+'СЕТ СН'!$G$11+СВЦЭМ!$D$10+'СЕТ СН'!$G$6-'СЕТ СН'!$G$23</f>
        <v>2073.6456507499997</v>
      </c>
      <c r="D77" s="36">
        <f>SUMIFS(СВЦЭМ!$D$39:$D$758,СВЦЭМ!$A$39:$A$758,$A77,СВЦЭМ!$B$39:$B$758,D$47)+'СЕТ СН'!$G$11+СВЦЭМ!$D$10+'СЕТ СН'!$G$6-'СЕТ СН'!$G$23</f>
        <v>2119.9152580099999</v>
      </c>
      <c r="E77" s="36">
        <f>SUMIFS(СВЦЭМ!$D$39:$D$758,СВЦЭМ!$A$39:$A$758,$A77,СВЦЭМ!$B$39:$B$758,E$47)+'СЕТ СН'!$G$11+СВЦЭМ!$D$10+'СЕТ СН'!$G$6-'СЕТ СН'!$G$23</f>
        <v>2144.1642998799998</v>
      </c>
      <c r="F77" s="36">
        <f>SUMIFS(СВЦЭМ!$D$39:$D$758,СВЦЭМ!$A$39:$A$758,$A77,СВЦЭМ!$B$39:$B$758,F$47)+'СЕТ СН'!$G$11+СВЦЭМ!$D$10+'СЕТ СН'!$G$6-'СЕТ СН'!$G$23</f>
        <v>2151.5388927599997</v>
      </c>
      <c r="G77" s="36">
        <f>SUMIFS(СВЦЭМ!$D$39:$D$758,СВЦЭМ!$A$39:$A$758,$A77,СВЦЭМ!$B$39:$B$758,G$47)+'СЕТ СН'!$G$11+СВЦЭМ!$D$10+'СЕТ СН'!$G$6-'СЕТ СН'!$G$23</f>
        <v>2142.3741908800002</v>
      </c>
      <c r="H77" s="36">
        <f>SUMIFS(СВЦЭМ!$D$39:$D$758,СВЦЭМ!$A$39:$A$758,$A77,СВЦЭМ!$B$39:$B$758,H$47)+'СЕТ СН'!$G$11+СВЦЭМ!$D$10+'СЕТ СН'!$G$6-'СЕТ СН'!$G$23</f>
        <v>2122.8605337200001</v>
      </c>
      <c r="I77" s="36">
        <f>SUMIFS(СВЦЭМ!$D$39:$D$758,СВЦЭМ!$A$39:$A$758,$A77,СВЦЭМ!$B$39:$B$758,I$47)+'СЕТ СН'!$G$11+СВЦЭМ!$D$10+'СЕТ СН'!$G$6-'СЕТ СН'!$G$23</f>
        <v>2032.4093047900001</v>
      </c>
      <c r="J77" s="36">
        <f>SUMIFS(СВЦЭМ!$D$39:$D$758,СВЦЭМ!$A$39:$A$758,$A77,СВЦЭМ!$B$39:$B$758,J$47)+'СЕТ СН'!$G$11+СВЦЭМ!$D$10+'СЕТ СН'!$G$6-'СЕТ СН'!$G$23</f>
        <v>1966.2998931500001</v>
      </c>
      <c r="K77" s="36">
        <f>SUMIFS(СВЦЭМ!$D$39:$D$758,СВЦЭМ!$A$39:$A$758,$A77,СВЦЭМ!$B$39:$B$758,K$47)+'СЕТ СН'!$G$11+СВЦЭМ!$D$10+'СЕТ СН'!$G$6-'СЕТ СН'!$G$23</f>
        <v>1912.95984189</v>
      </c>
      <c r="L77" s="36">
        <f>SUMIFS(СВЦЭМ!$D$39:$D$758,СВЦЭМ!$A$39:$A$758,$A77,СВЦЭМ!$B$39:$B$758,L$47)+'СЕТ СН'!$G$11+СВЦЭМ!$D$10+'СЕТ СН'!$G$6-'СЕТ СН'!$G$23</f>
        <v>1859.5180307200001</v>
      </c>
      <c r="M77" s="36">
        <f>SUMIFS(СВЦЭМ!$D$39:$D$758,СВЦЭМ!$A$39:$A$758,$A77,СВЦЭМ!$B$39:$B$758,M$47)+'СЕТ СН'!$G$11+СВЦЭМ!$D$10+'СЕТ СН'!$G$6-'СЕТ СН'!$G$23</f>
        <v>1855.5508227</v>
      </c>
      <c r="N77" s="36">
        <f>SUMIFS(СВЦЭМ!$D$39:$D$758,СВЦЭМ!$A$39:$A$758,$A77,СВЦЭМ!$B$39:$B$758,N$47)+'СЕТ СН'!$G$11+СВЦЭМ!$D$10+'СЕТ СН'!$G$6-'СЕТ СН'!$G$23</f>
        <v>1898.6406363200001</v>
      </c>
      <c r="O77" s="36">
        <f>SUMIFS(СВЦЭМ!$D$39:$D$758,СВЦЭМ!$A$39:$A$758,$A77,СВЦЭМ!$B$39:$B$758,O$47)+'СЕТ СН'!$G$11+СВЦЭМ!$D$10+'СЕТ СН'!$G$6-'СЕТ СН'!$G$23</f>
        <v>1901.99056187</v>
      </c>
      <c r="P77" s="36">
        <f>SUMIFS(СВЦЭМ!$D$39:$D$758,СВЦЭМ!$A$39:$A$758,$A77,СВЦЭМ!$B$39:$B$758,P$47)+'СЕТ СН'!$G$11+СВЦЭМ!$D$10+'СЕТ СН'!$G$6-'СЕТ СН'!$G$23</f>
        <v>1916.4514087100001</v>
      </c>
      <c r="Q77" s="36">
        <f>SUMIFS(СВЦЭМ!$D$39:$D$758,СВЦЭМ!$A$39:$A$758,$A77,СВЦЭМ!$B$39:$B$758,Q$47)+'СЕТ СН'!$G$11+СВЦЭМ!$D$10+'СЕТ СН'!$G$6-'СЕТ СН'!$G$23</f>
        <v>1935.20238167</v>
      </c>
      <c r="R77" s="36">
        <f>SUMIFS(СВЦЭМ!$D$39:$D$758,СВЦЭМ!$A$39:$A$758,$A77,СВЦЭМ!$B$39:$B$758,R$47)+'СЕТ СН'!$G$11+СВЦЭМ!$D$10+'СЕТ СН'!$G$6-'СЕТ СН'!$G$23</f>
        <v>1957.8513767100001</v>
      </c>
      <c r="S77" s="36">
        <f>SUMIFS(СВЦЭМ!$D$39:$D$758,СВЦЭМ!$A$39:$A$758,$A77,СВЦЭМ!$B$39:$B$758,S$47)+'СЕТ СН'!$G$11+СВЦЭМ!$D$10+'СЕТ СН'!$G$6-'СЕТ СН'!$G$23</f>
        <v>1945.84237899</v>
      </c>
      <c r="T77" s="36">
        <f>SUMIFS(СВЦЭМ!$D$39:$D$758,СВЦЭМ!$A$39:$A$758,$A77,СВЦЭМ!$B$39:$B$758,T$47)+'СЕТ СН'!$G$11+СВЦЭМ!$D$10+'СЕТ СН'!$G$6-'СЕТ СН'!$G$23</f>
        <v>1915.58382381</v>
      </c>
      <c r="U77" s="36">
        <f>SUMIFS(СВЦЭМ!$D$39:$D$758,СВЦЭМ!$A$39:$A$758,$A77,СВЦЭМ!$B$39:$B$758,U$47)+'СЕТ СН'!$G$11+СВЦЭМ!$D$10+'СЕТ СН'!$G$6-'СЕТ СН'!$G$23</f>
        <v>1915.52352922</v>
      </c>
      <c r="V77" s="36">
        <f>SUMIFS(СВЦЭМ!$D$39:$D$758,СВЦЭМ!$A$39:$A$758,$A77,СВЦЭМ!$B$39:$B$758,V$47)+'СЕТ СН'!$G$11+СВЦЭМ!$D$10+'СЕТ СН'!$G$6-'СЕТ СН'!$G$23</f>
        <v>1863.8174549100002</v>
      </c>
      <c r="W77" s="36">
        <f>SUMIFS(СВЦЭМ!$D$39:$D$758,СВЦЭМ!$A$39:$A$758,$A77,СВЦЭМ!$B$39:$B$758,W$47)+'СЕТ СН'!$G$11+СВЦЭМ!$D$10+'СЕТ СН'!$G$6-'СЕТ СН'!$G$23</f>
        <v>1845.2605677900001</v>
      </c>
      <c r="X77" s="36">
        <f>SUMIFS(СВЦЭМ!$D$39:$D$758,СВЦЭМ!$A$39:$A$758,$A77,СВЦЭМ!$B$39:$B$758,X$47)+'СЕТ СН'!$G$11+СВЦЭМ!$D$10+'СЕТ СН'!$G$6-'СЕТ СН'!$G$23</f>
        <v>1895.6771059</v>
      </c>
      <c r="Y77" s="36">
        <f>SUMIFS(СВЦЭМ!$D$39:$D$758,СВЦЭМ!$A$39:$A$758,$A77,СВЦЭМ!$B$39:$B$758,Y$47)+'СЕТ СН'!$G$11+СВЦЭМ!$D$10+'СЕТ СН'!$G$6-'СЕТ СН'!$G$23</f>
        <v>1930.3870938500002</v>
      </c>
    </row>
    <row r="78" spans="1:26"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3"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7" ht="12.75" customHeight="1" x14ac:dyDescent="0.2">
      <c r="A82" s="134"/>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7" ht="12.75" customHeight="1" x14ac:dyDescent="0.2">
      <c r="A83" s="13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01.04.2024</v>
      </c>
      <c r="B84" s="36">
        <f>SUMIFS(СВЦЭМ!$D$39:$D$758,СВЦЭМ!$A$39:$A$758,$A84,СВЦЭМ!$B$39:$B$758,B$83)+'СЕТ СН'!$H$11+СВЦЭМ!$D$10+'СЕТ СН'!$H$6-'СЕТ СН'!$H$23</f>
        <v>2419.7553043999997</v>
      </c>
      <c r="C84" s="36">
        <f>SUMIFS(СВЦЭМ!$D$39:$D$758,СВЦЭМ!$A$39:$A$758,$A84,СВЦЭМ!$B$39:$B$758,C$83)+'СЕТ СН'!$H$11+СВЦЭМ!$D$10+'СЕТ СН'!$H$6-'СЕТ СН'!$H$23</f>
        <v>2434.5044613499999</v>
      </c>
      <c r="D84" s="36">
        <f>SUMIFS(СВЦЭМ!$D$39:$D$758,СВЦЭМ!$A$39:$A$758,$A84,СВЦЭМ!$B$39:$B$758,D$83)+'СЕТ СН'!$H$11+СВЦЭМ!$D$10+'СЕТ СН'!$H$6-'СЕТ СН'!$H$23</f>
        <v>2449.34583613</v>
      </c>
      <c r="E84" s="36">
        <f>SUMIFS(СВЦЭМ!$D$39:$D$758,СВЦЭМ!$A$39:$A$758,$A84,СВЦЭМ!$B$39:$B$758,E$83)+'СЕТ СН'!$H$11+СВЦЭМ!$D$10+'СЕТ СН'!$H$6-'СЕТ СН'!$H$23</f>
        <v>2464.7295531099999</v>
      </c>
      <c r="F84" s="36">
        <f>SUMIFS(СВЦЭМ!$D$39:$D$758,СВЦЭМ!$A$39:$A$758,$A84,СВЦЭМ!$B$39:$B$758,F$83)+'СЕТ СН'!$H$11+СВЦЭМ!$D$10+'СЕТ СН'!$H$6-'СЕТ СН'!$H$23</f>
        <v>2442.4871982699997</v>
      </c>
      <c r="G84" s="36">
        <f>SUMIFS(СВЦЭМ!$D$39:$D$758,СВЦЭМ!$A$39:$A$758,$A84,СВЦЭМ!$B$39:$B$758,G$83)+'СЕТ СН'!$H$11+СВЦЭМ!$D$10+'СЕТ СН'!$H$6-'СЕТ СН'!$H$23</f>
        <v>2481.33308468</v>
      </c>
      <c r="H84" s="36">
        <f>SUMIFS(СВЦЭМ!$D$39:$D$758,СВЦЭМ!$A$39:$A$758,$A84,СВЦЭМ!$B$39:$B$758,H$83)+'СЕТ СН'!$H$11+СВЦЭМ!$D$10+'СЕТ СН'!$H$6-'СЕТ СН'!$H$23</f>
        <v>2374.8696600499998</v>
      </c>
      <c r="I84" s="36">
        <f>SUMIFS(СВЦЭМ!$D$39:$D$758,СВЦЭМ!$A$39:$A$758,$A84,СВЦЭМ!$B$39:$B$758,I$83)+'СЕТ СН'!$H$11+СВЦЭМ!$D$10+'СЕТ СН'!$H$6-'СЕТ СН'!$H$23</f>
        <v>2306.6507425299997</v>
      </c>
      <c r="J84" s="36">
        <f>SUMIFS(СВЦЭМ!$D$39:$D$758,СВЦЭМ!$A$39:$A$758,$A84,СВЦЭМ!$B$39:$B$758,J$83)+'СЕТ СН'!$H$11+СВЦЭМ!$D$10+'СЕТ СН'!$H$6-'СЕТ СН'!$H$23</f>
        <v>2264.1582648599997</v>
      </c>
      <c r="K84" s="36">
        <f>SUMIFS(СВЦЭМ!$D$39:$D$758,СВЦЭМ!$A$39:$A$758,$A84,СВЦЭМ!$B$39:$B$758,K$83)+'СЕТ СН'!$H$11+СВЦЭМ!$D$10+'СЕТ СН'!$H$6-'СЕТ СН'!$H$23</f>
        <v>2225.3191896800004</v>
      </c>
      <c r="L84" s="36">
        <f>SUMIFS(СВЦЭМ!$D$39:$D$758,СВЦЭМ!$A$39:$A$758,$A84,СВЦЭМ!$B$39:$B$758,L$83)+'СЕТ СН'!$H$11+СВЦЭМ!$D$10+'СЕТ СН'!$H$6-'СЕТ СН'!$H$23</f>
        <v>2238.1796475900001</v>
      </c>
      <c r="M84" s="36">
        <f>SUMIFS(СВЦЭМ!$D$39:$D$758,СВЦЭМ!$A$39:$A$758,$A84,СВЦЭМ!$B$39:$B$758,M$83)+'СЕТ СН'!$H$11+СВЦЭМ!$D$10+'СЕТ СН'!$H$6-'СЕТ СН'!$H$23</f>
        <v>2260.9903322599998</v>
      </c>
      <c r="N84" s="36">
        <f>SUMIFS(СВЦЭМ!$D$39:$D$758,СВЦЭМ!$A$39:$A$758,$A84,СВЦЭМ!$B$39:$B$758,N$83)+'СЕТ СН'!$H$11+СВЦЭМ!$D$10+'СЕТ СН'!$H$6-'СЕТ СН'!$H$23</f>
        <v>2276.4843641699999</v>
      </c>
      <c r="O84" s="36">
        <f>SUMIFS(СВЦЭМ!$D$39:$D$758,СВЦЭМ!$A$39:$A$758,$A84,СВЦЭМ!$B$39:$B$758,O$83)+'СЕТ СН'!$H$11+СВЦЭМ!$D$10+'СЕТ СН'!$H$6-'СЕТ СН'!$H$23</f>
        <v>2302.2991971699998</v>
      </c>
      <c r="P84" s="36">
        <f>SUMIFS(СВЦЭМ!$D$39:$D$758,СВЦЭМ!$A$39:$A$758,$A84,СВЦЭМ!$B$39:$B$758,P$83)+'СЕТ СН'!$H$11+СВЦЭМ!$D$10+'СЕТ СН'!$H$6-'СЕТ СН'!$H$23</f>
        <v>2329.2150760599998</v>
      </c>
      <c r="Q84" s="36">
        <f>SUMIFS(СВЦЭМ!$D$39:$D$758,СВЦЭМ!$A$39:$A$758,$A84,СВЦЭМ!$B$39:$B$758,Q$83)+'СЕТ СН'!$H$11+СВЦЭМ!$D$10+'СЕТ СН'!$H$6-'СЕТ СН'!$H$23</f>
        <v>2336.6769592599999</v>
      </c>
      <c r="R84" s="36">
        <f>SUMIFS(СВЦЭМ!$D$39:$D$758,СВЦЭМ!$A$39:$A$758,$A84,СВЦЭМ!$B$39:$B$758,R$83)+'СЕТ СН'!$H$11+СВЦЭМ!$D$10+'СЕТ СН'!$H$6-'СЕТ СН'!$H$23</f>
        <v>2340.2804185599998</v>
      </c>
      <c r="S84" s="36">
        <f>SUMIFS(СВЦЭМ!$D$39:$D$758,СВЦЭМ!$A$39:$A$758,$A84,СВЦЭМ!$B$39:$B$758,S$83)+'СЕТ СН'!$H$11+СВЦЭМ!$D$10+'СЕТ СН'!$H$6-'СЕТ СН'!$H$23</f>
        <v>2318.1085310399999</v>
      </c>
      <c r="T84" s="36">
        <f>SUMIFS(СВЦЭМ!$D$39:$D$758,СВЦЭМ!$A$39:$A$758,$A84,СВЦЭМ!$B$39:$B$758,T$83)+'СЕТ СН'!$H$11+СВЦЭМ!$D$10+'СЕТ СН'!$H$6-'СЕТ СН'!$H$23</f>
        <v>2272.8599447799998</v>
      </c>
      <c r="U84" s="36">
        <f>SUMIFS(СВЦЭМ!$D$39:$D$758,СВЦЭМ!$A$39:$A$758,$A84,СВЦЭМ!$B$39:$B$758,U$83)+'СЕТ СН'!$H$11+СВЦЭМ!$D$10+'СЕТ СН'!$H$6-'СЕТ СН'!$H$23</f>
        <v>2231.1919700500002</v>
      </c>
      <c r="V84" s="36">
        <f>SUMIFS(СВЦЭМ!$D$39:$D$758,СВЦЭМ!$A$39:$A$758,$A84,СВЦЭМ!$B$39:$B$758,V$83)+'СЕТ СН'!$H$11+СВЦЭМ!$D$10+'СЕТ СН'!$H$6-'СЕТ СН'!$H$23</f>
        <v>2223.64303311</v>
      </c>
      <c r="W84" s="36">
        <f>SUMIFS(СВЦЭМ!$D$39:$D$758,СВЦЭМ!$A$39:$A$758,$A84,СВЦЭМ!$B$39:$B$758,W$83)+'СЕТ СН'!$H$11+СВЦЭМ!$D$10+'СЕТ СН'!$H$6-'СЕТ СН'!$H$23</f>
        <v>2212.1081914800002</v>
      </c>
      <c r="X84" s="36">
        <f>SUMIFS(СВЦЭМ!$D$39:$D$758,СВЦЭМ!$A$39:$A$758,$A84,СВЦЭМ!$B$39:$B$758,X$83)+'СЕТ СН'!$H$11+СВЦЭМ!$D$10+'СЕТ СН'!$H$6-'СЕТ СН'!$H$23</f>
        <v>2249.4699527900002</v>
      </c>
      <c r="Y84" s="36">
        <f>SUMIFS(СВЦЭМ!$D$39:$D$758,СВЦЭМ!$A$39:$A$758,$A84,СВЦЭМ!$B$39:$B$758,Y$83)+'СЕТ СН'!$H$11+СВЦЭМ!$D$10+'СЕТ СН'!$H$6-'СЕТ СН'!$H$23</f>
        <v>2291.8150383799998</v>
      </c>
      <c r="AA84" s="45"/>
    </row>
    <row r="85" spans="1:27" ht="15.75" x14ac:dyDescent="0.2">
      <c r="A85" s="35">
        <f>A84+1</f>
        <v>45384</v>
      </c>
      <c r="B85" s="36">
        <f>SUMIFS(СВЦЭМ!$D$39:$D$758,СВЦЭМ!$A$39:$A$758,$A85,СВЦЭМ!$B$39:$B$758,B$83)+'СЕТ СН'!$H$11+СВЦЭМ!$D$10+'СЕТ СН'!$H$6-'СЕТ СН'!$H$23</f>
        <v>2211.5539459500001</v>
      </c>
      <c r="C85" s="36">
        <f>SUMIFS(СВЦЭМ!$D$39:$D$758,СВЦЭМ!$A$39:$A$758,$A85,СВЦЭМ!$B$39:$B$758,C$83)+'СЕТ СН'!$H$11+СВЦЭМ!$D$10+'СЕТ СН'!$H$6-'СЕТ СН'!$H$23</f>
        <v>2274.73906171</v>
      </c>
      <c r="D85" s="36">
        <f>SUMIFS(СВЦЭМ!$D$39:$D$758,СВЦЭМ!$A$39:$A$758,$A85,СВЦЭМ!$B$39:$B$758,D$83)+'СЕТ СН'!$H$11+СВЦЭМ!$D$10+'СЕТ СН'!$H$6-'СЕТ СН'!$H$23</f>
        <v>2334.1322552399997</v>
      </c>
      <c r="E85" s="36">
        <f>SUMIFS(СВЦЭМ!$D$39:$D$758,СВЦЭМ!$A$39:$A$758,$A85,СВЦЭМ!$B$39:$B$758,E$83)+'СЕТ СН'!$H$11+СВЦЭМ!$D$10+'СЕТ СН'!$H$6-'СЕТ СН'!$H$23</f>
        <v>2351.7170520699997</v>
      </c>
      <c r="F85" s="36">
        <f>SUMIFS(СВЦЭМ!$D$39:$D$758,СВЦЭМ!$A$39:$A$758,$A85,СВЦЭМ!$B$39:$B$758,F$83)+'СЕТ СН'!$H$11+СВЦЭМ!$D$10+'СЕТ СН'!$H$6-'СЕТ СН'!$H$23</f>
        <v>2347.2178763799998</v>
      </c>
      <c r="G85" s="36">
        <f>SUMIFS(СВЦЭМ!$D$39:$D$758,СВЦЭМ!$A$39:$A$758,$A85,СВЦЭМ!$B$39:$B$758,G$83)+'СЕТ СН'!$H$11+СВЦЭМ!$D$10+'СЕТ СН'!$H$6-'СЕТ СН'!$H$23</f>
        <v>2343.1160828099996</v>
      </c>
      <c r="H85" s="36">
        <f>SUMIFS(СВЦЭМ!$D$39:$D$758,СВЦЭМ!$A$39:$A$758,$A85,СВЦЭМ!$B$39:$B$758,H$83)+'СЕТ СН'!$H$11+СВЦЭМ!$D$10+'СЕТ СН'!$H$6-'СЕТ СН'!$H$23</f>
        <v>2287.9271051400001</v>
      </c>
      <c r="I85" s="36">
        <f>SUMIFS(СВЦЭМ!$D$39:$D$758,СВЦЭМ!$A$39:$A$758,$A85,СВЦЭМ!$B$39:$B$758,I$83)+'СЕТ СН'!$H$11+СВЦЭМ!$D$10+'СЕТ СН'!$H$6-'СЕТ СН'!$H$23</f>
        <v>2252.5264021500002</v>
      </c>
      <c r="J85" s="36">
        <f>SUMIFS(СВЦЭМ!$D$39:$D$758,СВЦЭМ!$A$39:$A$758,$A85,СВЦЭМ!$B$39:$B$758,J$83)+'СЕТ СН'!$H$11+СВЦЭМ!$D$10+'СЕТ СН'!$H$6-'СЕТ СН'!$H$23</f>
        <v>2224.3782774000001</v>
      </c>
      <c r="K85" s="36">
        <f>SUMIFS(СВЦЭМ!$D$39:$D$758,СВЦЭМ!$A$39:$A$758,$A85,СВЦЭМ!$B$39:$B$758,K$83)+'СЕТ СН'!$H$11+СВЦЭМ!$D$10+'СЕТ СН'!$H$6-'СЕТ СН'!$H$23</f>
        <v>2186.8078503500001</v>
      </c>
      <c r="L85" s="36">
        <f>SUMIFS(СВЦЭМ!$D$39:$D$758,СВЦЭМ!$A$39:$A$758,$A85,СВЦЭМ!$B$39:$B$758,L$83)+'СЕТ СН'!$H$11+СВЦЭМ!$D$10+'СЕТ СН'!$H$6-'СЕТ СН'!$H$23</f>
        <v>2204.8457861100001</v>
      </c>
      <c r="M85" s="36">
        <f>SUMIFS(СВЦЭМ!$D$39:$D$758,СВЦЭМ!$A$39:$A$758,$A85,СВЦЭМ!$B$39:$B$758,M$83)+'СЕТ СН'!$H$11+СВЦЭМ!$D$10+'СЕТ СН'!$H$6-'СЕТ СН'!$H$23</f>
        <v>2227.5430560899999</v>
      </c>
      <c r="N85" s="36">
        <f>SUMIFS(СВЦЭМ!$D$39:$D$758,СВЦЭМ!$A$39:$A$758,$A85,СВЦЭМ!$B$39:$B$758,N$83)+'СЕТ СН'!$H$11+СВЦЭМ!$D$10+'СЕТ СН'!$H$6-'СЕТ СН'!$H$23</f>
        <v>2247.3538012000004</v>
      </c>
      <c r="O85" s="36">
        <f>SUMIFS(СВЦЭМ!$D$39:$D$758,СВЦЭМ!$A$39:$A$758,$A85,СВЦЭМ!$B$39:$B$758,O$83)+'СЕТ СН'!$H$11+СВЦЭМ!$D$10+'СЕТ СН'!$H$6-'СЕТ СН'!$H$23</f>
        <v>2266.1987034899998</v>
      </c>
      <c r="P85" s="36">
        <f>SUMIFS(СВЦЭМ!$D$39:$D$758,СВЦЭМ!$A$39:$A$758,$A85,СВЦЭМ!$B$39:$B$758,P$83)+'СЕТ СН'!$H$11+СВЦЭМ!$D$10+'СЕТ СН'!$H$6-'СЕТ СН'!$H$23</f>
        <v>2275.7371397399997</v>
      </c>
      <c r="Q85" s="36">
        <f>SUMIFS(СВЦЭМ!$D$39:$D$758,СВЦЭМ!$A$39:$A$758,$A85,СВЦЭМ!$B$39:$B$758,Q$83)+'СЕТ СН'!$H$11+СВЦЭМ!$D$10+'СЕТ СН'!$H$6-'СЕТ СН'!$H$23</f>
        <v>2287.6516622499998</v>
      </c>
      <c r="R85" s="36">
        <f>SUMIFS(СВЦЭМ!$D$39:$D$758,СВЦЭМ!$A$39:$A$758,$A85,СВЦЭМ!$B$39:$B$758,R$83)+'СЕТ СН'!$H$11+СВЦЭМ!$D$10+'СЕТ СН'!$H$6-'СЕТ СН'!$H$23</f>
        <v>2290.8730317099999</v>
      </c>
      <c r="S85" s="36">
        <f>SUMIFS(СВЦЭМ!$D$39:$D$758,СВЦЭМ!$A$39:$A$758,$A85,СВЦЭМ!$B$39:$B$758,S$83)+'СЕТ СН'!$H$11+СВЦЭМ!$D$10+'СЕТ СН'!$H$6-'СЕТ СН'!$H$23</f>
        <v>2278.5944013600001</v>
      </c>
      <c r="T85" s="36">
        <f>SUMIFS(СВЦЭМ!$D$39:$D$758,СВЦЭМ!$A$39:$A$758,$A85,СВЦЭМ!$B$39:$B$758,T$83)+'СЕТ СН'!$H$11+СВЦЭМ!$D$10+'СЕТ СН'!$H$6-'СЕТ СН'!$H$23</f>
        <v>2239.2980278700002</v>
      </c>
      <c r="U85" s="36">
        <f>SUMIFS(СВЦЭМ!$D$39:$D$758,СВЦЭМ!$A$39:$A$758,$A85,СВЦЭМ!$B$39:$B$758,U$83)+'СЕТ СН'!$H$11+СВЦЭМ!$D$10+'СЕТ СН'!$H$6-'СЕТ СН'!$H$23</f>
        <v>2214.8981678</v>
      </c>
      <c r="V85" s="36">
        <f>SUMIFS(СВЦЭМ!$D$39:$D$758,СВЦЭМ!$A$39:$A$758,$A85,СВЦЭМ!$B$39:$B$758,V$83)+'СЕТ СН'!$H$11+СВЦЭМ!$D$10+'СЕТ СН'!$H$6-'СЕТ СН'!$H$23</f>
        <v>2191.5246575300002</v>
      </c>
      <c r="W85" s="36">
        <f>SUMIFS(СВЦЭМ!$D$39:$D$758,СВЦЭМ!$A$39:$A$758,$A85,СВЦЭМ!$B$39:$B$758,W$83)+'СЕТ СН'!$H$11+СВЦЭМ!$D$10+'СЕТ СН'!$H$6-'СЕТ СН'!$H$23</f>
        <v>2169.2756988000001</v>
      </c>
      <c r="X85" s="36">
        <f>SUMIFS(СВЦЭМ!$D$39:$D$758,СВЦЭМ!$A$39:$A$758,$A85,СВЦЭМ!$B$39:$B$758,X$83)+'СЕТ СН'!$H$11+СВЦЭМ!$D$10+'СЕТ СН'!$H$6-'СЕТ СН'!$H$23</f>
        <v>2216.0720545200002</v>
      </c>
      <c r="Y85" s="36">
        <f>SUMIFS(СВЦЭМ!$D$39:$D$758,СВЦЭМ!$A$39:$A$758,$A85,СВЦЭМ!$B$39:$B$758,Y$83)+'СЕТ СН'!$H$11+СВЦЭМ!$D$10+'СЕТ СН'!$H$6-'СЕТ СН'!$H$23</f>
        <v>2268.6408754199997</v>
      </c>
    </row>
    <row r="86" spans="1:27" ht="15.75" x14ac:dyDescent="0.2">
      <c r="A86" s="35">
        <f t="shared" ref="A86:A114" si="2">A85+1</f>
        <v>45385</v>
      </c>
      <c r="B86" s="36">
        <f>SUMIFS(СВЦЭМ!$D$39:$D$758,СВЦЭМ!$A$39:$A$758,$A86,СВЦЭМ!$B$39:$B$758,B$83)+'СЕТ СН'!$H$11+СВЦЭМ!$D$10+'СЕТ СН'!$H$6-'СЕТ СН'!$H$23</f>
        <v>2227.8005118599999</v>
      </c>
      <c r="C86" s="36">
        <f>SUMIFS(СВЦЭМ!$D$39:$D$758,СВЦЭМ!$A$39:$A$758,$A86,СВЦЭМ!$B$39:$B$758,C$83)+'СЕТ СН'!$H$11+СВЦЭМ!$D$10+'СЕТ СН'!$H$6-'СЕТ СН'!$H$23</f>
        <v>2277.2086386000001</v>
      </c>
      <c r="D86" s="36">
        <f>SUMIFS(СВЦЭМ!$D$39:$D$758,СВЦЭМ!$A$39:$A$758,$A86,СВЦЭМ!$B$39:$B$758,D$83)+'СЕТ СН'!$H$11+СВЦЭМ!$D$10+'СЕТ СН'!$H$6-'СЕТ СН'!$H$23</f>
        <v>2323.3980260799999</v>
      </c>
      <c r="E86" s="36">
        <f>SUMIFS(СВЦЭМ!$D$39:$D$758,СВЦЭМ!$A$39:$A$758,$A86,СВЦЭМ!$B$39:$B$758,E$83)+'СЕТ СН'!$H$11+СВЦЭМ!$D$10+'СЕТ СН'!$H$6-'СЕТ СН'!$H$23</f>
        <v>2325.6419949799997</v>
      </c>
      <c r="F86" s="36">
        <f>SUMIFS(СВЦЭМ!$D$39:$D$758,СВЦЭМ!$A$39:$A$758,$A86,СВЦЭМ!$B$39:$B$758,F$83)+'СЕТ СН'!$H$11+СВЦЭМ!$D$10+'СЕТ СН'!$H$6-'СЕТ СН'!$H$23</f>
        <v>2295.5481245399997</v>
      </c>
      <c r="G86" s="36">
        <f>SUMIFS(СВЦЭМ!$D$39:$D$758,СВЦЭМ!$A$39:$A$758,$A86,СВЦЭМ!$B$39:$B$758,G$83)+'СЕТ СН'!$H$11+СВЦЭМ!$D$10+'СЕТ СН'!$H$6-'СЕТ СН'!$H$23</f>
        <v>2284.9739548199996</v>
      </c>
      <c r="H86" s="36">
        <f>SUMIFS(СВЦЭМ!$D$39:$D$758,СВЦЭМ!$A$39:$A$758,$A86,СВЦЭМ!$B$39:$B$758,H$83)+'СЕТ СН'!$H$11+СВЦЭМ!$D$10+'СЕТ СН'!$H$6-'СЕТ СН'!$H$23</f>
        <v>2262.5053907900001</v>
      </c>
      <c r="I86" s="36">
        <f>SUMIFS(СВЦЭМ!$D$39:$D$758,СВЦЭМ!$A$39:$A$758,$A86,СВЦЭМ!$B$39:$B$758,I$83)+'СЕТ СН'!$H$11+СВЦЭМ!$D$10+'СЕТ СН'!$H$6-'СЕТ СН'!$H$23</f>
        <v>2216.5554169300003</v>
      </c>
      <c r="J86" s="36">
        <f>SUMIFS(СВЦЭМ!$D$39:$D$758,СВЦЭМ!$A$39:$A$758,$A86,СВЦЭМ!$B$39:$B$758,J$83)+'СЕТ СН'!$H$11+СВЦЭМ!$D$10+'СЕТ СН'!$H$6-'СЕТ СН'!$H$23</f>
        <v>2155.1240045</v>
      </c>
      <c r="K86" s="36">
        <f>SUMIFS(СВЦЭМ!$D$39:$D$758,СВЦЭМ!$A$39:$A$758,$A86,СВЦЭМ!$B$39:$B$758,K$83)+'СЕТ СН'!$H$11+СВЦЭМ!$D$10+'СЕТ СН'!$H$6-'СЕТ СН'!$H$23</f>
        <v>2128.5440286500002</v>
      </c>
      <c r="L86" s="36">
        <f>SUMIFS(СВЦЭМ!$D$39:$D$758,СВЦЭМ!$A$39:$A$758,$A86,СВЦЭМ!$B$39:$B$758,L$83)+'СЕТ СН'!$H$11+СВЦЭМ!$D$10+'СЕТ СН'!$H$6-'СЕТ СН'!$H$23</f>
        <v>2118.0579437400002</v>
      </c>
      <c r="M86" s="36">
        <f>SUMIFS(СВЦЭМ!$D$39:$D$758,СВЦЭМ!$A$39:$A$758,$A86,СВЦЭМ!$B$39:$B$758,M$83)+'СЕТ СН'!$H$11+СВЦЭМ!$D$10+'СЕТ СН'!$H$6-'СЕТ СН'!$H$23</f>
        <v>2130.3183342699999</v>
      </c>
      <c r="N86" s="36">
        <f>SUMIFS(СВЦЭМ!$D$39:$D$758,СВЦЭМ!$A$39:$A$758,$A86,СВЦЭМ!$B$39:$B$758,N$83)+'СЕТ СН'!$H$11+СВЦЭМ!$D$10+'СЕТ СН'!$H$6-'СЕТ СН'!$H$23</f>
        <v>2141.8135425099999</v>
      </c>
      <c r="O86" s="36">
        <f>SUMIFS(СВЦЭМ!$D$39:$D$758,СВЦЭМ!$A$39:$A$758,$A86,СВЦЭМ!$B$39:$B$758,O$83)+'СЕТ СН'!$H$11+СВЦЭМ!$D$10+'СЕТ СН'!$H$6-'СЕТ СН'!$H$23</f>
        <v>2150.3167336700003</v>
      </c>
      <c r="P86" s="36">
        <f>SUMIFS(СВЦЭМ!$D$39:$D$758,СВЦЭМ!$A$39:$A$758,$A86,СВЦЭМ!$B$39:$B$758,P$83)+'СЕТ СН'!$H$11+СВЦЭМ!$D$10+'СЕТ СН'!$H$6-'СЕТ СН'!$H$23</f>
        <v>2188.4793253500002</v>
      </c>
      <c r="Q86" s="36">
        <f>SUMIFS(СВЦЭМ!$D$39:$D$758,СВЦЭМ!$A$39:$A$758,$A86,СВЦЭМ!$B$39:$B$758,Q$83)+'СЕТ СН'!$H$11+СВЦЭМ!$D$10+'СЕТ СН'!$H$6-'СЕТ СН'!$H$23</f>
        <v>2209.9972909800003</v>
      </c>
      <c r="R86" s="36">
        <f>SUMIFS(СВЦЭМ!$D$39:$D$758,СВЦЭМ!$A$39:$A$758,$A86,СВЦЭМ!$B$39:$B$758,R$83)+'СЕТ СН'!$H$11+СВЦЭМ!$D$10+'СЕТ СН'!$H$6-'СЕТ СН'!$H$23</f>
        <v>2224.2007097600003</v>
      </c>
      <c r="S86" s="36">
        <f>SUMIFS(СВЦЭМ!$D$39:$D$758,СВЦЭМ!$A$39:$A$758,$A86,СВЦЭМ!$B$39:$B$758,S$83)+'СЕТ СН'!$H$11+СВЦЭМ!$D$10+'СЕТ СН'!$H$6-'СЕТ СН'!$H$23</f>
        <v>2205.35398072</v>
      </c>
      <c r="T86" s="36">
        <f>SUMIFS(СВЦЭМ!$D$39:$D$758,СВЦЭМ!$A$39:$A$758,$A86,СВЦЭМ!$B$39:$B$758,T$83)+'СЕТ СН'!$H$11+СВЦЭМ!$D$10+'СЕТ СН'!$H$6-'СЕТ СН'!$H$23</f>
        <v>2179.9814476700003</v>
      </c>
      <c r="U86" s="36">
        <f>SUMIFS(СВЦЭМ!$D$39:$D$758,СВЦЭМ!$A$39:$A$758,$A86,СВЦЭМ!$B$39:$B$758,U$83)+'СЕТ СН'!$H$11+СВЦЭМ!$D$10+'СЕТ СН'!$H$6-'СЕТ СН'!$H$23</f>
        <v>2150.5485152599999</v>
      </c>
      <c r="V86" s="36">
        <f>SUMIFS(СВЦЭМ!$D$39:$D$758,СВЦЭМ!$A$39:$A$758,$A86,СВЦЭМ!$B$39:$B$758,V$83)+'СЕТ СН'!$H$11+СВЦЭМ!$D$10+'СЕТ СН'!$H$6-'СЕТ СН'!$H$23</f>
        <v>2124.7560948200003</v>
      </c>
      <c r="W86" s="36">
        <f>SUMIFS(СВЦЭМ!$D$39:$D$758,СВЦЭМ!$A$39:$A$758,$A86,СВЦЭМ!$B$39:$B$758,W$83)+'СЕТ СН'!$H$11+СВЦЭМ!$D$10+'СЕТ СН'!$H$6-'СЕТ СН'!$H$23</f>
        <v>2113.4355540400002</v>
      </c>
      <c r="X86" s="36">
        <f>SUMIFS(СВЦЭМ!$D$39:$D$758,СВЦЭМ!$A$39:$A$758,$A86,СВЦЭМ!$B$39:$B$758,X$83)+'СЕТ СН'!$H$11+СВЦЭМ!$D$10+'СЕТ СН'!$H$6-'СЕТ СН'!$H$23</f>
        <v>2153.0526941000003</v>
      </c>
      <c r="Y86" s="36">
        <f>SUMIFS(СВЦЭМ!$D$39:$D$758,СВЦЭМ!$A$39:$A$758,$A86,СВЦЭМ!$B$39:$B$758,Y$83)+'СЕТ СН'!$H$11+СВЦЭМ!$D$10+'СЕТ СН'!$H$6-'СЕТ СН'!$H$23</f>
        <v>2214.5288809900003</v>
      </c>
    </row>
    <row r="87" spans="1:27" ht="15.75" x14ac:dyDescent="0.2">
      <c r="A87" s="35">
        <f t="shared" si="2"/>
        <v>45386</v>
      </c>
      <c r="B87" s="36">
        <f>SUMIFS(СВЦЭМ!$D$39:$D$758,СВЦЭМ!$A$39:$A$758,$A87,СВЦЭМ!$B$39:$B$758,B$83)+'СЕТ СН'!$H$11+СВЦЭМ!$D$10+'СЕТ СН'!$H$6-'СЕТ СН'!$H$23</f>
        <v>2386.5126562799996</v>
      </c>
      <c r="C87" s="36">
        <f>SUMIFS(СВЦЭМ!$D$39:$D$758,СВЦЭМ!$A$39:$A$758,$A87,СВЦЭМ!$B$39:$B$758,C$83)+'СЕТ СН'!$H$11+СВЦЭМ!$D$10+'СЕТ СН'!$H$6-'СЕТ СН'!$H$23</f>
        <v>2346.5974858299996</v>
      </c>
      <c r="D87" s="36">
        <f>SUMIFS(СВЦЭМ!$D$39:$D$758,СВЦЭМ!$A$39:$A$758,$A87,СВЦЭМ!$B$39:$B$758,D$83)+'СЕТ СН'!$H$11+СВЦЭМ!$D$10+'СЕТ СН'!$H$6-'СЕТ СН'!$H$23</f>
        <v>2373.8012528899999</v>
      </c>
      <c r="E87" s="36">
        <f>SUMIFS(СВЦЭМ!$D$39:$D$758,СВЦЭМ!$A$39:$A$758,$A87,СВЦЭМ!$B$39:$B$758,E$83)+'СЕТ СН'!$H$11+СВЦЭМ!$D$10+'СЕТ СН'!$H$6-'СЕТ СН'!$H$23</f>
        <v>2387.6681105399998</v>
      </c>
      <c r="F87" s="36">
        <f>SUMIFS(СВЦЭМ!$D$39:$D$758,СВЦЭМ!$A$39:$A$758,$A87,СВЦЭМ!$B$39:$B$758,F$83)+'СЕТ СН'!$H$11+СВЦЭМ!$D$10+'СЕТ СН'!$H$6-'СЕТ СН'!$H$23</f>
        <v>2378.83477219</v>
      </c>
      <c r="G87" s="36">
        <f>SUMIFS(СВЦЭМ!$D$39:$D$758,СВЦЭМ!$A$39:$A$758,$A87,СВЦЭМ!$B$39:$B$758,G$83)+'СЕТ СН'!$H$11+СВЦЭМ!$D$10+'СЕТ СН'!$H$6-'СЕТ СН'!$H$23</f>
        <v>2338.6010594899999</v>
      </c>
      <c r="H87" s="36">
        <f>SUMIFS(СВЦЭМ!$D$39:$D$758,СВЦЭМ!$A$39:$A$758,$A87,СВЦЭМ!$B$39:$B$758,H$83)+'СЕТ СН'!$H$11+СВЦЭМ!$D$10+'СЕТ СН'!$H$6-'СЕТ СН'!$H$23</f>
        <v>2282.0233460299996</v>
      </c>
      <c r="I87" s="36">
        <f>SUMIFS(СВЦЭМ!$D$39:$D$758,СВЦЭМ!$A$39:$A$758,$A87,СВЦЭМ!$B$39:$B$758,I$83)+'СЕТ СН'!$H$11+СВЦЭМ!$D$10+'СЕТ СН'!$H$6-'СЕТ СН'!$H$23</f>
        <v>2220.8511205300001</v>
      </c>
      <c r="J87" s="36">
        <f>SUMIFS(СВЦЭМ!$D$39:$D$758,СВЦЭМ!$A$39:$A$758,$A87,СВЦЭМ!$B$39:$B$758,J$83)+'СЕТ СН'!$H$11+СВЦЭМ!$D$10+'СЕТ СН'!$H$6-'СЕТ СН'!$H$23</f>
        <v>2197.84147351</v>
      </c>
      <c r="K87" s="36">
        <f>SUMIFS(СВЦЭМ!$D$39:$D$758,СВЦЭМ!$A$39:$A$758,$A87,СВЦЭМ!$B$39:$B$758,K$83)+'СЕТ СН'!$H$11+СВЦЭМ!$D$10+'СЕТ СН'!$H$6-'СЕТ СН'!$H$23</f>
        <v>2189.2527775500002</v>
      </c>
      <c r="L87" s="36">
        <f>SUMIFS(СВЦЭМ!$D$39:$D$758,СВЦЭМ!$A$39:$A$758,$A87,СВЦЭМ!$B$39:$B$758,L$83)+'СЕТ СН'!$H$11+СВЦЭМ!$D$10+'СЕТ СН'!$H$6-'СЕТ СН'!$H$23</f>
        <v>2208.6799871000003</v>
      </c>
      <c r="M87" s="36">
        <f>SUMIFS(СВЦЭМ!$D$39:$D$758,СВЦЭМ!$A$39:$A$758,$A87,СВЦЭМ!$B$39:$B$758,M$83)+'СЕТ СН'!$H$11+СВЦЭМ!$D$10+'СЕТ СН'!$H$6-'СЕТ СН'!$H$23</f>
        <v>2252.1834713400003</v>
      </c>
      <c r="N87" s="36">
        <f>SUMIFS(СВЦЭМ!$D$39:$D$758,СВЦЭМ!$A$39:$A$758,$A87,СВЦЭМ!$B$39:$B$758,N$83)+'СЕТ СН'!$H$11+СВЦЭМ!$D$10+'СЕТ СН'!$H$6-'СЕТ СН'!$H$23</f>
        <v>2257.6293467800001</v>
      </c>
      <c r="O87" s="36">
        <f>SUMIFS(СВЦЭМ!$D$39:$D$758,СВЦЭМ!$A$39:$A$758,$A87,СВЦЭМ!$B$39:$B$758,O$83)+'СЕТ СН'!$H$11+СВЦЭМ!$D$10+'СЕТ СН'!$H$6-'СЕТ СН'!$H$23</f>
        <v>2268.8212106599999</v>
      </c>
      <c r="P87" s="36">
        <f>SUMIFS(СВЦЭМ!$D$39:$D$758,СВЦЭМ!$A$39:$A$758,$A87,СВЦЭМ!$B$39:$B$758,P$83)+'СЕТ СН'!$H$11+СВЦЭМ!$D$10+'СЕТ СН'!$H$6-'СЕТ СН'!$H$23</f>
        <v>2270.1521319499998</v>
      </c>
      <c r="Q87" s="36">
        <f>SUMIFS(СВЦЭМ!$D$39:$D$758,СВЦЭМ!$A$39:$A$758,$A87,СВЦЭМ!$B$39:$B$758,Q$83)+'СЕТ СН'!$H$11+СВЦЭМ!$D$10+'СЕТ СН'!$H$6-'СЕТ СН'!$H$23</f>
        <v>2327.4597624899998</v>
      </c>
      <c r="R87" s="36">
        <f>SUMIFS(СВЦЭМ!$D$39:$D$758,СВЦЭМ!$A$39:$A$758,$A87,СВЦЭМ!$B$39:$B$758,R$83)+'СЕТ СН'!$H$11+СВЦЭМ!$D$10+'СЕТ СН'!$H$6-'СЕТ СН'!$H$23</f>
        <v>2327.8196813499999</v>
      </c>
      <c r="S87" s="36">
        <f>SUMIFS(СВЦЭМ!$D$39:$D$758,СВЦЭМ!$A$39:$A$758,$A87,СВЦЭМ!$B$39:$B$758,S$83)+'СЕТ СН'!$H$11+СВЦЭМ!$D$10+'СЕТ СН'!$H$6-'СЕТ СН'!$H$23</f>
        <v>2289.4153130599998</v>
      </c>
      <c r="T87" s="36">
        <f>SUMIFS(СВЦЭМ!$D$39:$D$758,СВЦЭМ!$A$39:$A$758,$A87,СВЦЭМ!$B$39:$B$758,T$83)+'СЕТ СН'!$H$11+СВЦЭМ!$D$10+'СЕТ СН'!$H$6-'СЕТ СН'!$H$23</f>
        <v>2224.2347669400001</v>
      </c>
      <c r="U87" s="36">
        <f>SUMIFS(СВЦЭМ!$D$39:$D$758,СВЦЭМ!$A$39:$A$758,$A87,СВЦЭМ!$B$39:$B$758,U$83)+'СЕТ СН'!$H$11+СВЦЭМ!$D$10+'СЕТ СН'!$H$6-'СЕТ СН'!$H$23</f>
        <v>2206.9146404200001</v>
      </c>
      <c r="V87" s="36">
        <f>SUMIFS(СВЦЭМ!$D$39:$D$758,СВЦЭМ!$A$39:$A$758,$A87,СВЦЭМ!$B$39:$B$758,V$83)+'СЕТ СН'!$H$11+СВЦЭМ!$D$10+'СЕТ СН'!$H$6-'СЕТ СН'!$H$23</f>
        <v>2186.5909316699999</v>
      </c>
      <c r="W87" s="36">
        <f>SUMIFS(СВЦЭМ!$D$39:$D$758,СВЦЭМ!$A$39:$A$758,$A87,СВЦЭМ!$B$39:$B$758,W$83)+'СЕТ СН'!$H$11+СВЦЭМ!$D$10+'СЕТ СН'!$H$6-'СЕТ СН'!$H$23</f>
        <v>2173.0192813000003</v>
      </c>
      <c r="X87" s="36">
        <f>SUMIFS(СВЦЭМ!$D$39:$D$758,СВЦЭМ!$A$39:$A$758,$A87,СВЦЭМ!$B$39:$B$758,X$83)+'СЕТ СН'!$H$11+СВЦЭМ!$D$10+'СЕТ СН'!$H$6-'СЕТ СН'!$H$23</f>
        <v>2209.2211532400001</v>
      </c>
      <c r="Y87" s="36">
        <f>SUMIFS(СВЦЭМ!$D$39:$D$758,СВЦЭМ!$A$39:$A$758,$A87,СВЦЭМ!$B$39:$B$758,Y$83)+'СЕТ СН'!$H$11+СВЦЭМ!$D$10+'СЕТ СН'!$H$6-'СЕТ СН'!$H$23</f>
        <v>2264.8535281499999</v>
      </c>
    </row>
    <row r="88" spans="1:27" ht="15.75" x14ac:dyDescent="0.2">
      <c r="A88" s="35">
        <f t="shared" si="2"/>
        <v>45387</v>
      </c>
      <c r="B88" s="36">
        <f>SUMIFS(СВЦЭМ!$D$39:$D$758,СВЦЭМ!$A$39:$A$758,$A88,СВЦЭМ!$B$39:$B$758,B$83)+'СЕТ СН'!$H$11+СВЦЭМ!$D$10+'СЕТ СН'!$H$6-'СЕТ СН'!$H$23</f>
        <v>2252.71210733</v>
      </c>
      <c r="C88" s="36">
        <f>SUMIFS(СВЦЭМ!$D$39:$D$758,СВЦЭМ!$A$39:$A$758,$A88,СВЦЭМ!$B$39:$B$758,C$83)+'СЕТ СН'!$H$11+СВЦЭМ!$D$10+'СЕТ СН'!$H$6-'СЕТ СН'!$H$23</f>
        <v>2286.2165354700001</v>
      </c>
      <c r="D88" s="36">
        <f>SUMIFS(СВЦЭМ!$D$39:$D$758,СВЦЭМ!$A$39:$A$758,$A88,СВЦЭМ!$B$39:$B$758,D$83)+'СЕТ СН'!$H$11+СВЦЭМ!$D$10+'СЕТ СН'!$H$6-'СЕТ СН'!$H$23</f>
        <v>2314.9433355799997</v>
      </c>
      <c r="E88" s="36">
        <f>SUMIFS(СВЦЭМ!$D$39:$D$758,СВЦЭМ!$A$39:$A$758,$A88,СВЦЭМ!$B$39:$B$758,E$83)+'СЕТ СН'!$H$11+СВЦЭМ!$D$10+'СЕТ СН'!$H$6-'СЕТ СН'!$H$23</f>
        <v>2329.23861369</v>
      </c>
      <c r="F88" s="36">
        <f>SUMIFS(СВЦЭМ!$D$39:$D$758,СВЦЭМ!$A$39:$A$758,$A88,СВЦЭМ!$B$39:$B$758,F$83)+'СЕТ СН'!$H$11+СВЦЭМ!$D$10+'СЕТ СН'!$H$6-'СЕТ СН'!$H$23</f>
        <v>2322.6726319299996</v>
      </c>
      <c r="G88" s="36">
        <f>SUMIFS(СВЦЭМ!$D$39:$D$758,СВЦЭМ!$A$39:$A$758,$A88,СВЦЭМ!$B$39:$B$758,G$83)+'СЕТ СН'!$H$11+СВЦЭМ!$D$10+'СЕТ СН'!$H$6-'СЕТ СН'!$H$23</f>
        <v>2288.2707983800001</v>
      </c>
      <c r="H88" s="36">
        <f>SUMIFS(СВЦЭМ!$D$39:$D$758,СВЦЭМ!$A$39:$A$758,$A88,СВЦЭМ!$B$39:$B$758,H$83)+'СЕТ СН'!$H$11+СВЦЭМ!$D$10+'СЕТ СН'!$H$6-'СЕТ СН'!$H$23</f>
        <v>2231.0677104700003</v>
      </c>
      <c r="I88" s="36">
        <f>SUMIFS(СВЦЭМ!$D$39:$D$758,СВЦЭМ!$A$39:$A$758,$A88,СВЦЭМ!$B$39:$B$758,I$83)+'СЕТ СН'!$H$11+СВЦЭМ!$D$10+'СЕТ СН'!$H$6-'СЕТ СН'!$H$23</f>
        <v>2213.25533903</v>
      </c>
      <c r="J88" s="36">
        <f>SUMIFS(СВЦЭМ!$D$39:$D$758,СВЦЭМ!$A$39:$A$758,$A88,СВЦЭМ!$B$39:$B$758,J$83)+'СЕТ СН'!$H$11+СВЦЭМ!$D$10+'СЕТ СН'!$H$6-'СЕТ СН'!$H$23</f>
        <v>2169.7624027100001</v>
      </c>
      <c r="K88" s="36">
        <f>SUMIFS(СВЦЭМ!$D$39:$D$758,СВЦЭМ!$A$39:$A$758,$A88,СВЦЭМ!$B$39:$B$758,K$83)+'СЕТ СН'!$H$11+СВЦЭМ!$D$10+'СЕТ СН'!$H$6-'СЕТ СН'!$H$23</f>
        <v>2158.3030869900003</v>
      </c>
      <c r="L88" s="36">
        <f>SUMIFS(СВЦЭМ!$D$39:$D$758,СВЦЭМ!$A$39:$A$758,$A88,СВЦЭМ!$B$39:$B$758,L$83)+'СЕТ СН'!$H$11+СВЦЭМ!$D$10+'СЕТ СН'!$H$6-'СЕТ СН'!$H$23</f>
        <v>2168.3226149300003</v>
      </c>
      <c r="M88" s="36">
        <f>SUMIFS(СВЦЭМ!$D$39:$D$758,СВЦЭМ!$A$39:$A$758,$A88,СВЦЭМ!$B$39:$B$758,M$83)+'СЕТ СН'!$H$11+СВЦЭМ!$D$10+'СЕТ СН'!$H$6-'СЕТ СН'!$H$23</f>
        <v>2188.7110815000001</v>
      </c>
      <c r="N88" s="36">
        <f>SUMIFS(СВЦЭМ!$D$39:$D$758,СВЦЭМ!$A$39:$A$758,$A88,СВЦЭМ!$B$39:$B$758,N$83)+'СЕТ СН'!$H$11+СВЦЭМ!$D$10+'СЕТ СН'!$H$6-'СЕТ СН'!$H$23</f>
        <v>2201.9484950400001</v>
      </c>
      <c r="O88" s="36">
        <f>SUMIFS(СВЦЭМ!$D$39:$D$758,СВЦЭМ!$A$39:$A$758,$A88,СВЦЭМ!$B$39:$B$758,O$83)+'СЕТ СН'!$H$11+СВЦЭМ!$D$10+'СЕТ СН'!$H$6-'СЕТ СН'!$H$23</f>
        <v>2205.3173591500004</v>
      </c>
      <c r="P88" s="36">
        <f>SUMIFS(СВЦЭМ!$D$39:$D$758,СВЦЭМ!$A$39:$A$758,$A88,СВЦЭМ!$B$39:$B$758,P$83)+'СЕТ СН'!$H$11+СВЦЭМ!$D$10+'СЕТ СН'!$H$6-'СЕТ СН'!$H$23</f>
        <v>2252.8025489800002</v>
      </c>
      <c r="Q88" s="36">
        <f>SUMIFS(СВЦЭМ!$D$39:$D$758,СВЦЭМ!$A$39:$A$758,$A88,СВЦЭМ!$B$39:$B$758,Q$83)+'СЕТ СН'!$H$11+СВЦЭМ!$D$10+'СЕТ СН'!$H$6-'СЕТ СН'!$H$23</f>
        <v>2279.1432613500001</v>
      </c>
      <c r="R88" s="36">
        <f>SUMIFS(СВЦЭМ!$D$39:$D$758,СВЦЭМ!$A$39:$A$758,$A88,СВЦЭМ!$B$39:$B$758,R$83)+'СЕТ СН'!$H$11+СВЦЭМ!$D$10+'СЕТ СН'!$H$6-'СЕТ СН'!$H$23</f>
        <v>2242.4729221500002</v>
      </c>
      <c r="S88" s="36">
        <f>SUMIFS(СВЦЭМ!$D$39:$D$758,СВЦЭМ!$A$39:$A$758,$A88,СВЦЭМ!$B$39:$B$758,S$83)+'СЕТ СН'!$H$11+СВЦЭМ!$D$10+'СЕТ СН'!$H$6-'СЕТ СН'!$H$23</f>
        <v>2224.3215064600004</v>
      </c>
      <c r="T88" s="36">
        <f>SUMIFS(СВЦЭМ!$D$39:$D$758,СВЦЭМ!$A$39:$A$758,$A88,СВЦЭМ!$B$39:$B$758,T$83)+'СЕТ СН'!$H$11+СВЦЭМ!$D$10+'СЕТ СН'!$H$6-'СЕТ СН'!$H$23</f>
        <v>2193.18617898</v>
      </c>
      <c r="U88" s="36">
        <f>SUMIFS(СВЦЭМ!$D$39:$D$758,СВЦЭМ!$A$39:$A$758,$A88,СВЦЭМ!$B$39:$B$758,U$83)+'СЕТ СН'!$H$11+СВЦЭМ!$D$10+'СЕТ СН'!$H$6-'СЕТ СН'!$H$23</f>
        <v>2176.5855416700001</v>
      </c>
      <c r="V88" s="36">
        <f>SUMIFS(СВЦЭМ!$D$39:$D$758,СВЦЭМ!$A$39:$A$758,$A88,СВЦЭМ!$B$39:$B$758,V$83)+'СЕТ СН'!$H$11+СВЦЭМ!$D$10+'СЕТ СН'!$H$6-'СЕТ СН'!$H$23</f>
        <v>2174.0499225500002</v>
      </c>
      <c r="W88" s="36">
        <f>SUMIFS(СВЦЭМ!$D$39:$D$758,СВЦЭМ!$A$39:$A$758,$A88,СВЦЭМ!$B$39:$B$758,W$83)+'СЕТ СН'!$H$11+СВЦЭМ!$D$10+'СЕТ СН'!$H$6-'СЕТ СН'!$H$23</f>
        <v>2177.4939716399999</v>
      </c>
      <c r="X88" s="36">
        <f>SUMIFS(СВЦЭМ!$D$39:$D$758,СВЦЭМ!$A$39:$A$758,$A88,СВЦЭМ!$B$39:$B$758,X$83)+'СЕТ СН'!$H$11+СВЦЭМ!$D$10+'СЕТ СН'!$H$6-'СЕТ СН'!$H$23</f>
        <v>2200.5007461800001</v>
      </c>
      <c r="Y88" s="36">
        <f>SUMIFS(СВЦЭМ!$D$39:$D$758,СВЦЭМ!$A$39:$A$758,$A88,СВЦЭМ!$B$39:$B$758,Y$83)+'СЕТ СН'!$H$11+СВЦЭМ!$D$10+'СЕТ СН'!$H$6-'СЕТ СН'!$H$23</f>
        <v>2241.2107738200002</v>
      </c>
    </row>
    <row r="89" spans="1:27" ht="15.75" x14ac:dyDescent="0.2">
      <c r="A89" s="35">
        <f t="shared" si="2"/>
        <v>45388</v>
      </c>
      <c r="B89" s="36">
        <f>SUMIFS(СВЦЭМ!$D$39:$D$758,СВЦЭМ!$A$39:$A$758,$A89,СВЦЭМ!$B$39:$B$758,B$83)+'СЕТ СН'!$H$11+СВЦЭМ!$D$10+'СЕТ СН'!$H$6-'СЕТ СН'!$H$23</f>
        <v>2292.4342478099998</v>
      </c>
      <c r="C89" s="36">
        <f>SUMIFS(СВЦЭМ!$D$39:$D$758,СВЦЭМ!$A$39:$A$758,$A89,СВЦЭМ!$B$39:$B$758,C$83)+'СЕТ СН'!$H$11+СВЦЭМ!$D$10+'СЕТ СН'!$H$6-'СЕТ СН'!$H$23</f>
        <v>2308.0295337299999</v>
      </c>
      <c r="D89" s="36">
        <f>SUMIFS(СВЦЭМ!$D$39:$D$758,СВЦЭМ!$A$39:$A$758,$A89,СВЦЭМ!$B$39:$B$758,D$83)+'СЕТ СН'!$H$11+СВЦЭМ!$D$10+'СЕТ СН'!$H$6-'СЕТ СН'!$H$23</f>
        <v>2308.9312854499999</v>
      </c>
      <c r="E89" s="36">
        <f>SUMIFS(СВЦЭМ!$D$39:$D$758,СВЦЭМ!$A$39:$A$758,$A89,СВЦЭМ!$B$39:$B$758,E$83)+'СЕТ СН'!$H$11+СВЦЭМ!$D$10+'СЕТ СН'!$H$6-'СЕТ СН'!$H$23</f>
        <v>2337.1261022199997</v>
      </c>
      <c r="F89" s="36">
        <f>SUMIFS(СВЦЭМ!$D$39:$D$758,СВЦЭМ!$A$39:$A$758,$A89,СВЦЭМ!$B$39:$B$758,F$83)+'СЕТ СН'!$H$11+СВЦЭМ!$D$10+'СЕТ СН'!$H$6-'СЕТ СН'!$H$23</f>
        <v>2340.8800015799998</v>
      </c>
      <c r="G89" s="36">
        <f>SUMIFS(СВЦЭМ!$D$39:$D$758,СВЦЭМ!$A$39:$A$758,$A89,СВЦЭМ!$B$39:$B$758,G$83)+'СЕТ СН'!$H$11+СВЦЭМ!$D$10+'СЕТ СН'!$H$6-'СЕТ СН'!$H$23</f>
        <v>2328.4468924799999</v>
      </c>
      <c r="H89" s="36">
        <f>SUMIFS(СВЦЭМ!$D$39:$D$758,СВЦЭМ!$A$39:$A$758,$A89,СВЦЭМ!$B$39:$B$758,H$83)+'СЕТ СН'!$H$11+СВЦЭМ!$D$10+'СЕТ СН'!$H$6-'СЕТ СН'!$H$23</f>
        <v>2304.11697929</v>
      </c>
      <c r="I89" s="36">
        <f>SUMIFS(СВЦЭМ!$D$39:$D$758,СВЦЭМ!$A$39:$A$758,$A89,СВЦЭМ!$B$39:$B$758,I$83)+'СЕТ СН'!$H$11+СВЦЭМ!$D$10+'СЕТ СН'!$H$6-'СЕТ СН'!$H$23</f>
        <v>2239.9794954900003</v>
      </c>
      <c r="J89" s="36">
        <f>SUMIFS(СВЦЭМ!$D$39:$D$758,СВЦЭМ!$A$39:$A$758,$A89,СВЦЭМ!$B$39:$B$758,J$83)+'СЕТ СН'!$H$11+СВЦЭМ!$D$10+'СЕТ СН'!$H$6-'СЕТ СН'!$H$23</f>
        <v>2212.9689806400002</v>
      </c>
      <c r="K89" s="36">
        <f>SUMIFS(СВЦЭМ!$D$39:$D$758,СВЦЭМ!$A$39:$A$758,$A89,СВЦЭМ!$B$39:$B$758,K$83)+'СЕТ СН'!$H$11+СВЦЭМ!$D$10+'СЕТ СН'!$H$6-'СЕТ СН'!$H$23</f>
        <v>2176.55656593</v>
      </c>
      <c r="L89" s="36">
        <f>SUMIFS(СВЦЭМ!$D$39:$D$758,СВЦЭМ!$A$39:$A$758,$A89,СВЦЭМ!$B$39:$B$758,L$83)+'СЕТ СН'!$H$11+СВЦЭМ!$D$10+'СЕТ СН'!$H$6-'СЕТ СН'!$H$23</f>
        <v>2163.6467173000001</v>
      </c>
      <c r="M89" s="36">
        <f>SUMIFS(СВЦЭМ!$D$39:$D$758,СВЦЭМ!$A$39:$A$758,$A89,СВЦЭМ!$B$39:$B$758,M$83)+'СЕТ СН'!$H$11+СВЦЭМ!$D$10+'СЕТ СН'!$H$6-'СЕТ СН'!$H$23</f>
        <v>2167.0670446900003</v>
      </c>
      <c r="N89" s="36">
        <f>SUMIFS(СВЦЭМ!$D$39:$D$758,СВЦЭМ!$A$39:$A$758,$A89,СВЦЭМ!$B$39:$B$758,N$83)+'СЕТ СН'!$H$11+СВЦЭМ!$D$10+'СЕТ СН'!$H$6-'СЕТ СН'!$H$23</f>
        <v>2166.45086434</v>
      </c>
      <c r="O89" s="36">
        <f>SUMIFS(СВЦЭМ!$D$39:$D$758,СВЦЭМ!$A$39:$A$758,$A89,СВЦЭМ!$B$39:$B$758,O$83)+'СЕТ СН'!$H$11+СВЦЭМ!$D$10+'СЕТ СН'!$H$6-'СЕТ СН'!$H$23</f>
        <v>2179.5379396400003</v>
      </c>
      <c r="P89" s="36">
        <f>SUMIFS(СВЦЭМ!$D$39:$D$758,СВЦЭМ!$A$39:$A$758,$A89,СВЦЭМ!$B$39:$B$758,P$83)+'СЕТ СН'!$H$11+СВЦЭМ!$D$10+'СЕТ СН'!$H$6-'СЕТ СН'!$H$23</f>
        <v>2200.2345825500001</v>
      </c>
      <c r="Q89" s="36">
        <f>SUMIFS(СВЦЭМ!$D$39:$D$758,СВЦЭМ!$A$39:$A$758,$A89,СВЦЭМ!$B$39:$B$758,Q$83)+'СЕТ СН'!$H$11+СВЦЭМ!$D$10+'СЕТ СН'!$H$6-'СЕТ СН'!$H$23</f>
        <v>2211.4642456900001</v>
      </c>
      <c r="R89" s="36">
        <f>SUMIFS(СВЦЭМ!$D$39:$D$758,СВЦЭМ!$A$39:$A$758,$A89,СВЦЭМ!$B$39:$B$758,R$83)+'СЕТ СН'!$H$11+СВЦЭМ!$D$10+'СЕТ СН'!$H$6-'СЕТ СН'!$H$23</f>
        <v>2223.7250764400001</v>
      </c>
      <c r="S89" s="36">
        <f>SUMIFS(СВЦЭМ!$D$39:$D$758,СВЦЭМ!$A$39:$A$758,$A89,СВЦЭМ!$B$39:$B$758,S$83)+'СЕТ СН'!$H$11+СВЦЭМ!$D$10+'СЕТ СН'!$H$6-'СЕТ СН'!$H$23</f>
        <v>2192.1606433800002</v>
      </c>
      <c r="T89" s="36">
        <f>SUMIFS(СВЦЭМ!$D$39:$D$758,СВЦЭМ!$A$39:$A$758,$A89,СВЦЭМ!$B$39:$B$758,T$83)+'СЕТ СН'!$H$11+СВЦЭМ!$D$10+'СЕТ СН'!$H$6-'СЕТ СН'!$H$23</f>
        <v>2161.5375206200001</v>
      </c>
      <c r="U89" s="36">
        <f>SUMIFS(СВЦЭМ!$D$39:$D$758,СВЦЭМ!$A$39:$A$758,$A89,СВЦЭМ!$B$39:$B$758,U$83)+'СЕТ СН'!$H$11+СВЦЭМ!$D$10+'СЕТ СН'!$H$6-'СЕТ СН'!$H$23</f>
        <v>2139.4180682800002</v>
      </c>
      <c r="V89" s="36">
        <f>SUMIFS(СВЦЭМ!$D$39:$D$758,СВЦЭМ!$A$39:$A$758,$A89,СВЦЭМ!$B$39:$B$758,V$83)+'СЕТ СН'!$H$11+СВЦЭМ!$D$10+'СЕТ СН'!$H$6-'СЕТ СН'!$H$23</f>
        <v>2117.3524369199999</v>
      </c>
      <c r="W89" s="36">
        <f>SUMIFS(СВЦЭМ!$D$39:$D$758,СВЦЭМ!$A$39:$A$758,$A89,СВЦЭМ!$B$39:$B$758,W$83)+'СЕТ СН'!$H$11+СВЦЭМ!$D$10+'СЕТ СН'!$H$6-'СЕТ СН'!$H$23</f>
        <v>2101.60957237</v>
      </c>
      <c r="X89" s="36">
        <f>SUMIFS(СВЦЭМ!$D$39:$D$758,СВЦЭМ!$A$39:$A$758,$A89,СВЦЭМ!$B$39:$B$758,X$83)+'СЕТ СН'!$H$11+СВЦЭМ!$D$10+'СЕТ СН'!$H$6-'СЕТ СН'!$H$23</f>
        <v>2149.3000926100003</v>
      </c>
      <c r="Y89" s="36">
        <f>SUMIFS(СВЦЭМ!$D$39:$D$758,СВЦЭМ!$A$39:$A$758,$A89,СВЦЭМ!$B$39:$B$758,Y$83)+'СЕТ СН'!$H$11+СВЦЭМ!$D$10+'СЕТ СН'!$H$6-'СЕТ СН'!$H$23</f>
        <v>2191.4601730200002</v>
      </c>
    </row>
    <row r="90" spans="1:27" ht="15.75" x14ac:dyDescent="0.2">
      <c r="A90" s="35">
        <f t="shared" si="2"/>
        <v>45389</v>
      </c>
      <c r="B90" s="36">
        <f>SUMIFS(СВЦЭМ!$D$39:$D$758,СВЦЭМ!$A$39:$A$758,$A90,СВЦЭМ!$B$39:$B$758,B$83)+'СЕТ СН'!$H$11+СВЦЭМ!$D$10+'СЕТ СН'!$H$6-'СЕТ СН'!$H$23</f>
        <v>2288.1269812999999</v>
      </c>
      <c r="C90" s="36">
        <f>SUMIFS(СВЦЭМ!$D$39:$D$758,СВЦЭМ!$A$39:$A$758,$A90,СВЦЭМ!$B$39:$B$758,C$83)+'СЕТ СН'!$H$11+СВЦЭМ!$D$10+'СЕТ СН'!$H$6-'СЕТ СН'!$H$23</f>
        <v>2331.7787055699996</v>
      </c>
      <c r="D90" s="36">
        <f>SUMIFS(СВЦЭМ!$D$39:$D$758,СВЦЭМ!$A$39:$A$758,$A90,СВЦЭМ!$B$39:$B$758,D$83)+'СЕТ СН'!$H$11+СВЦЭМ!$D$10+'СЕТ СН'!$H$6-'СЕТ СН'!$H$23</f>
        <v>2367.4299272899998</v>
      </c>
      <c r="E90" s="36">
        <f>SUMIFS(СВЦЭМ!$D$39:$D$758,СВЦЭМ!$A$39:$A$758,$A90,СВЦЭМ!$B$39:$B$758,E$83)+'СЕТ СН'!$H$11+СВЦЭМ!$D$10+'СЕТ СН'!$H$6-'СЕТ СН'!$H$23</f>
        <v>2352.8124298599996</v>
      </c>
      <c r="F90" s="36">
        <f>SUMIFS(СВЦЭМ!$D$39:$D$758,СВЦЭМ!$A$39:$A$758,$A90,СВЦЭМ!$B$39:$B$758,F$83)+'СЕТ СН'!$H$11+СВЦЭМ!$D$10+'СЕТ СН'!$H$6-'СЕТ СН'!$H$23</f>
        <v>2363.5303293099996</v>
      </c>
      <c r="G90" s="36">
        <f>SUMIFS(СВЦЭМ!$D$39:$D$758,СВЦЭМ!$A$39:$A$758,$A90,СВЦЭМ!$B$39:$B$758,G$83)+'СЕТ СН'!$H$11+СВЦЭМ!$D$10+'СЕТ СН'!$H$6-'СЕТ СН'!$H$23</f>
        <v>2363.8981469099999</v>
      </c>
      <c r="H90" s="36">
        <f>SUMIFS(СВЦЭМ!$D$39:$D$758,СВЦЭМ!$A$39:$A$758,$A90,СВЦЭМ!$B$39:$B$758,H$83)+'СЕТ СН'!$H$11+СВЦЭМ!$D$10+'СЕТ СН'!$H$6-'СЕТ СН'!$H$23</f>
        <v>2353.0148294999999</v>
      </c>
      <c r="I90" s="36">
        <f>SUMIFS(СВЦЭМ!$D$39:$D$758,СВЦЭМ!$A$39:$A$758,$A90,СВЦЭМ!$B$39:$B$758,I$83)+'СЕТ СН'!$H$11+СВЦЭМ!$D$10+'СЕТ СН'!$H$6-'СЕТ СН'!$H$23</f>
        <v>2289.5923489699999</v>
      </c>
      <c r="J90" s="36">
        <f>SUMIFS(СВЦЭМ!$D$39:$D$758,СВЦЭМ!$A$39:$A$758,$A90,СВЦЭМ!$B$39:$B$758,J$83)+'СЕТ СН'!$H$11+СВЦЭМ!$D$10+'СЕТ СН'!$H$6-'СЕТ СН'!$H$23</f>
        <v>2236.85086606</v>
      </c>
      <c r="K90" s="36">
        <f>SUMIFS(СВЦЭМ!$D$39:$D$758,СВЦЭМ!$A$39:$A$758,$A90,СВЦЭМ!$B$39:$B$758,K$83)+'СЕТ СН'!$H$11+СВЦЭМ!$D$10+'СЕТ СН'!$H$6-'СЕТ СН'!$H$23</f>
        <v>2179.6865898000001</v>
      </c>
      <c r="L90" s="36">
        <f>SUMIFS(СВЦЭМ!$D$39:$D$758,СВЦЭМ!$A$39:$A$758,$A90,СВЦЭМ!$B$39:$B$758,L$83)+'СЕТ СН'!$H$11+СВЦЭМ!$D$10+'СЕТ СН'!$H$6-'СЕТ СН'!$H$23</f>
        <v>2152.4297940500001</v>
      </c>
      <c r="M90" s="36">
        <f>SUMIFS(СВЦЭМ!$D$39:$D$758,СВЦЭМ!$A$39:$A$758,$A90,СВЦЭМ!$B$39:$B$758,M$83)+'СЕТ СН'!$H$11+СВЦЭМ!$D$10+'СЕТ СН'!$H$6-'СЕТ СН'!$H$23</f>
        <v>2157.8171156000003</v>
      </c>
      <c r="N90" s="36">
        <f>SUMIFS(СВЦЭМ!$D$39:$D$758,СВЦЭМ!$A$39:$A$758,$A90,СВЦЭМ!$B$39:$B$758,N$83)+'СЕТ СН'!$H$11+СВЦЭМ!$D$10+'СЕТ СН'!$H$6-'СЕТ СН'!$H$23</f>
        <v>2166.9913891599999</v>
      </c>
      <c r="O90" s="36">
        <f>SUMIFS(СВЦЭМ!$D$39:$D$758,СВЦЭМ!$A$39:$A$758,$A90,СВЦЭМ!$B$39:$B$758,O$83)+'СЕТ СН'!$H$11+СВЦЭМ!$D$10+'СЕТ СН'!$H$6-'СЕТ СН'!$H$23</f>
        <v>2192.61480076</v>
      </c>
      <c r="P90" s="36">
        <f>SUMIFS(СВЦЭМ!$D$39:$D$758,СВЦЭМ!$A$39:$A$758,$A90,СВЦЭМ!$B$39:$B$758,P$83)+'СЕТ СН'!$H$11+СВЦЭМ!$D$10+'СЕТ СН'!$H$6-'СЕТ СН'!$H$23</f>
        <v>2215.3167232700002</v>
      </c>
      <c r="Q90" s="36">
        <f>SUMIFS(СВЦЭМ!$D$39:$D$758,СВЦЭМ!$A$39:$A$758,$A90,СВЦЭМ!$B$39:$B$758,Q$83)+'СЕТ СН'!$H$11+СВЦЭМ!$D$10+'СЕТ СН'!$H$6-'СЕТ СН'!$H$23</f>
        <v>2227.9607983700002</v>
      </c>
      <c r="R90" s="36">
        <f>SUMIFS(СВЦЭМ!$D$39:$D$758,СВЦЭМ!$A$39:$A$758,$A90,СВЦЭМ!$B$39:$B$758,R$83)+'СЕТ СН'!$H$11+СВЦЭМ!$D$10+'СЕТ СН'!$H$6-'СЕТ СН'!$H$23</f>
        <v>2234.0699113800001</v>
      </c>
      <c r="S90" s="36">
        <f>SUMIFS(СВЦЭМ!$D$39:$D$758,СВЦЭМ!$A$39:$A$758,$A90,СВЦЭМ!$B$39:$B$758,S$83)+'СЕТ СН'!$H$11+СВЦЭМ!$D$10+'СЕТ СН'!$H$6-'СЕТ СН'!$H$23</f>
        <v>2206.54492931</v>
      </c>
      <c r="T90" s="36">
        <f>SUMIFS(СВЦЭМ!$D$39:$D$758,СВЦЭМ!$A$39:$A$758,$A90,СВЦЭМ!$B$39:$B$758,T$83)+'СЕТ СН'!$H$11+СВЦЭМ!$D$10+'СЕТ СН'!$H$6-'СЕТ СН'!$H$23</f>
        <v>2172.3066454300001</v>
      </c>
      <c r="U90" s="36">
        <f>SUMIFS(СВЦЭМ!$D$39:$D$758,СВЦЭМ!$A$39:$A$758,$A90,СВЦЭМ!$B$39:$B$758,U$83)+'СЕТ СН'!$H$11+СВЦЭМ!$D$10+'СЕТ СН'!$H$6-'СЕТ СН'!$H$23</f>
        <v>2174.44361544</v>
      </c>
      <c r="V90" s="36">
        <f>SUMIFS(СВЦЭМ!$D$39:$D$758,СВЦЭМ!$A$39:$A$758,$A90,СВЦЭМ!$B$39:$B$758,V$83)+'СЕТ СН'!$H$11+СВЦЭМ!$D$10+'СЕТ СН'!$H$6-'СЕТ СН'!$H$23</f>
        <v>2138.2598303</v>
      </c>
      <c r="W90" s="36">
        <f>SUMIFS(СВЦЭМ!$D$39:$D$758,СВЦЭМ!$A$39:$A$758,$A90,СВЦЭМ!$B$39:$B$758,W$83)+'СЕТ СН'!$H$11+СВЦЭМ!$D$10+'СЕТ СН'!$H$6-'СЕТ СН'!$H$23</f>
        <v>2119.7512136200003</v>
      </c>
      <c r="X90" s="36">
        <f>SUMIFS(СВЦЭМ!$D$39:$D$758,СВЦЭМ!$A$39:$A$758,$A90,СВЦЭМ!$B$39:$B$758,X$83)+'СЕТ СН'!$H$11+СВЦЭМ!$D$10+'СЕТ СН'!$H$6-'СЕТ СН'!$H$23</f>
        <v>2174.0305778900001</v>
      </c>
      <c r="Y90" s="36">
        <f>SUMIFS(СВЦЭМ!$D$39:$D$758,СВЦЭМ!$A$39:$A$758,$A90,СВЦЭМ!$B$39:$B$758,Y$83)+'СЕТ СН'!$H$11+СВЦЭМ!$D$10+'СЕТ СН'!$H$6-'СЕТ СН'!$H$23</f>
        <v>2205.5043170600002</v>
      </c>
    </row>
    <row r="91" spans="1:27" ht="15.75" x14ac:dyDescent="0.2">
      <c r="A91" s="35">
        <f t="shared" si="2"/>
        <v>45390</v>
      </c>
      <c r="B91" s="36">
        <f>SUMIFS(СВЦЭМ!$D$39:$D$758,СВЦЭМ!$A$39:$A$758,$A91,СВЦЭМ!$B$39:$B$758,B$83)+'СЕТ СН'!$H$11+СВЦЭМ!$D$10+'СЕТ СН'!$H$6-'СЕТ СН'!$H$23</f>
        <v>2177.73435728</v>
      </c>
      <c r="C91" s="36">
        <f>SUMIFS(СВЦЭМ!$D$39:$D$758,СВЦЭМ!$A$39:$A$758,$A91,СВЦЭМ!$B$39:$B$758,C$83)+'СЕТ СН'!$H$11+СВЦЭМ!$D$10+'СЕТ СН'!$H$6-'СЕТ СН'!$H$23</f>
        <v>2209.7875178700001</v>
      </c>
      <c r="D91" s="36">
        <f>SUMIFS(СВЦЭМ!$D$39:$D$758,СВЦЭМ!$A$39:$A$758,$A91,СВЦЭМ!$B$39:$B$758,D$83)+'СЕТ СН'!$H$11+СВЦЭМ!$D$10+'СЕТ СН'!$H$6-'СЕТ СН'!$H$23</f>
        <v>2231.18305156</v>
      </c>
      <c r="E91" s="36">
        <f>SUMIFS(СВЦЭМ!$D$39:$D$758,СВЦЭМ!$A$39:$A$758,$A91,СВЦЭМ!$B$39:$B$758,E$83)+'СЕТ СН'!$H$11+СВЦЭМ!$D$10+'СЕТ СН'!$H$6-'СЕТ СН'!$H$23</f>
        <v>2250.54593088</v>
      </c>
      <c r="F91" s="36">
        <f>SUMIFS(СВЦЭМ!$D$39:$D$758,СВЦЭМ!$A$39:$A$758,$A91,СВЦЭМ!$B$39:$B$758,F$83)+'СЕТ СН'!$H$11+СВЦЭМ!$D$10+'СЕТ СН'!$H$6-'СЕТ СН'!$H$23</f>
        <v>2226.8889406400003</v>
      </c>
      <c r="G91" s="36">
        <f>SUMIFS(СВЦЭМ!$D$39:$D$758,СВЦЭМ!$A$39:$A$758,$A91,СВЦЭМ!$B$39:$B$758,G$83)+'СЕТ СН'!$H$11+СВЦЭМ!$D$10+'СЕТ СН'!$H$6-'СЕТ СН'!$H$23</f>
        <v>2232.8060072200001</v>
      </c>
      <c r="H91" s="36">
        <f>SUMIFS(СВЦЭМ!$D$39:$D$758,СВЦЭМ!$A$39:$A$758,$A91,СВЦЭМ!$B$39:$B$758,H$83)+'СЕТ СН'!$H$11+СВЦЭМ!$D$10+'СЕТ СН'!$H$6-'СЕТ СН'!$H$23</f>
        <v>2193.1326977000003</v>
      </c>
      <c r="I91" s="36">
        <f>SUMIFS(СВЦЭМ!$D$39:$D$758,СВЦЭМ!$A$39:$A$758,$A91,СВЦЭМ!$B$39:$B$758,I$83)+'СЕТ СН'!$H$11+СВЦЭМ!$D$10+'СЕТ СН'!$H$6-'СЕТ СН'!$H$23</f>
        <v>2227.0553212100003</v>
      </c>
      <c r="J91" s="36">
        <f>SUMIFS(СВЦЭМ!$D$39:$D$758,СВЦЭМ!$A$39:$A$758,$A91,СВЦЭМ!$B$39:$B$758,J$83)+'СЕТ СН'!$H$11+СВЦЭМ!$D$10+'СЕТ СН'!$H$6-'СЕТ СН'!$H$23</f>
        <v>2173.8507181800001</v>
      </c>
      <c r="K91" s="36">
        <f>SUMIFS(СВЦЭМ!$D$39:$D$758,СВЦЭМ!$A$39:$A$758,$A91,СВЦЭМ!$B$39:$B$758,K$83)+'СЕТ СН'!$H$11+СВЦЭМ!$D$10+'СЕТ СН'!$H$6-'СЕТ СН'!$H$23</f>
        <v>2157.2835827399999</v>
      </c>
      <c r="L91" s="36">
        <f>SUMIFS(СВЦЭМ!$D$39:$D$758,СВЦЭМ!$A$39:$A$758,$A91,СВЦЭМ!$B$39:$B$758,L$83)+'СЕТ СН'!$H$11+СВЦЭМ!$D$10+'СЕТ СН'!$H$6-'СЕТ СН'!$H$23</f>
        <v>2158.5280576800001</v>
      </c>
      <c r="M91" s="36">
        <f>SUMIFS(СВЦЭМ!$D$39:$D$758,СВЦЭМ!$A$39:$A$758,$A91,СВЦЭМ!$B$39:$B$758,M$83)+'СЕТ СН'!$H$11+СВЦЭМ!$D$10+'СЕТ СН'!$H$6-'СЕТ СН'!$H$23</f>
        <v>2185.7868095700001</v>
      </c>
      <c r="N91" s="36">
        <f>SUMIFS(СВЦЭМ!$D$39:$D$758,СВЦЭМ!$A$39:$A$758,$A91,СВЦЭМ!$B$39:$B$758,N$83)+'СЕТ СН'!$H$11+СВЦЭМ!$D$10+'СЕТ СН'!$H$6-'СЕТ СН'!$H$23</f>
        <v>2202.4621076200001</v>
      </c>
      <c r="O91" s="36">
        <f>SUMIFS(СВЦЭМ!$D$39:$D$758,СВЦЭМ!$A$39:$A$758,$A91,СВЦЭМ!$B$39:$B$758,O$83)+'СЕТ СН'!$H$11+СВЦЭМ!$D$10+'СЕТ СН'!$H$6-'СЕТ СН'!$H$23</f>
        <v>2219.67371091</v>
      </c>
      <c r="P91" s="36">
        <f>SUMIFS(СВЦЭМ!$D$39:$D$758,СВЦЭМ!$A$39:$A$758,$A91,СВЦЭМ!$B$39:$B$758,P$83)+'СЕТ СН'!$H$11+СВЦЭМ!$D$10+'СЕТ СН'!$H$6-'СЕТ СН'!$H$23</f>
        <v>2234.3920332900002</v>
      </c>
      <c r="Q91" s="36">
        <f>SUMIFS(СВЦЭМ!$D$39:$D$758,СВЦЭМ!$A$39:$A$758,$A91,СВЦЭМ!$B$39:$B$758,Q$83)+'СЕТ СН'!$H$11+СВЦЭМ!$D$10+'СЕТ СН'!$H$6-'СЕТ СН'!$H$23</f>
        <v>2251.7837621200001</v>
      </c>
      <c r="R91" s="36">
        <f>SUMIFS(СВЦЭМ!$D$39:$D$758,СВЦЭМ!$A$39:$A$758,$A91,СВЦЭМ!$B$39:$B$758,R$83)+'СЕТ СН'!$H$11+СВЦЭМ!$D$10+'СЕТ СН'!$H$6-'СЕТ СН'!$H$23</f>
        <v>2257.6304586800002</v>
      </c>
      <c r="S91" s="36">
        <f>SUMIFS(СВЦЭМ!$D$39:$D$758,СВЦЭМ!$A$39:$A$758,$A91,СВЦЭМ!$B$39:$B$758,S$83)+'СЕТ СН'!$H$11+СВЦЭМ!$D$10+'СЕТ СН'!$H$6-'СЕТ СН'!$H$23</f>
        <v>2240.2463781000001</v>
      </c>
      <c r="T91" s="36">
        <f>SUMIFS(СВЦЭМ!$D$39:$D$758,СВЦЭМ!$A$39:$A$758,$A91,СВЦЭМ!$B$39:$B$758,T$83)+'СЕТ СН'!$H$11+СВЦЭМ!$D$10+'СЕТ СН'!$H$6-'СЕТ СН'!$H$23</f>
        <v>2219.47194494</v>
      </c>
      <c r="U91" s="36">
        <f>SUMIFS(СВЦЭМ!$D$39:$D$758,СВЦЭМ!$A$39:$A$758,$A91,СВЦЭМ!$B$39:$B$758,U$83)+'СЕТ СН'!$H$11+СВЦЭМ!$D$10+'СЕТ СН'!$H$6-'СЕТ СН'!$H$23</f>
        <v>2195.85316186</v>
      </c>
      <c r="V91" s="36">
        <f>SUMIFS(СВЦЭМ!$D$39:$D$758,СВЦЭМ!$A$39:$A$758,$A91,СВЦЭМ!$B$39:$B$758,V$83)+'СЕТ СН'!$H$11+СВЦЭМ!$D$10+'СЕТ СН'!$H$6-'СЕТ СН'!$H$23</f>
        <v>2191.2407983000003</v>
      </c>
      <c r="W91" s="36">
        <f>SUMIFS(СВЦЭМ!$D$39:$D$758,СВЦЭМ!$A$39:$A$758,$A91,СВЦЭМ!$B$39:$B$758,W$83)+'СЕТ СН'!$H$11+СВЦЭМ!$D$10+'СЕТ СН'!$H$6-'СЕТ СН'!$H$23</f>
        <v>2186.1673728600003</v>
      </c>
      <c r="X91" s="36">
        <f>SUMIFS(СВЦЭМ!$D$39:$D$758,СВЦЭМ!$A$39:$A$758,$A91,СВЦЭМ!$B$39:$B$758,X$83)+'СЕТ СН'!$H$11+СВЦЭМ!$D$10+'СЕТ СН'!$H$6-'СЕТ СН'!$H$23</f>
        <v>2223.0609408600003</v>
      </c>
      <c r="Y91" s="36">
        <f>SUMIFS(СВЦЭМ!$D$39:$D$758,СВЦЭМ!$A$39:$A$758,$A91,СВЦЭМ!$B$39:$B$758,Y$83)+'СЕТ СН'!$H$11+СВЦЭМ!$D$10+'СЕТ СН'!$H$6-'СЕТ СН'!$H$23</f>
        <v>2257.6344739300002</v>
      </c>
    </row>
    <row r="92" spans="1:27" ht="15.75" x14ac:dyDescent="0.2">
      <c r="A92" s="35">
        <f t="shared" si="2"/>
        <v>45391</v>
      </c>
      <c r="B92" s="36">
        <f>SUMIFS(СВЦЭМ!$D$39:$D$758,СВЦЭМ!$A$39:$A$758,$A92,СВЦЭМ!$B$39:$B$758,B$83)+'СЕТ СН'!$H$11+СВЦЭМ!$D$10+'СЕТ СН'!$H$6-'СЕТ СН'!$H$23</f>
        <v>2251.1505423000003</v>
      </c>
      <c r="C92" s="36">
        <f>SUMIFS(СВЦЭМ!$D$39:$D$758,СВЦЭМ!$A$39:$A$758,$A92,СВЦЭМ!$B$39:$B$758,C$83)+'СЕТ СН'!$H$11+СВЦЭМ!$D$10+'СЕТ СН'!$H$6-'СЕТ СН'!$H$23</f>
        <v>2294.1596882899998</v>
      </c>
      <c r="D92" s="36">
        <f>SUMIFS(СВЦЭМ!$D$39:$D$758,СВЦЭМ!$A$39:$A$758,$A92,СВЦЭМ!$B$39:$B$758,D$83)+'СЕТ СН'!$H$11+СВЦЭМ!$D$10+'СЕТ СН'!$H$6-'СЕТ СН'!$H$23</f>
        <v>2330.2568745799999</v>
      </c>
      <c r="E92" s="36">
        <f>SUMIFS(СВЦЭМ!$D$39:$D$758,СВЦЭМ!$A$39:$A$758,$A92,СВЦЭМ!$B$39:$B$758,E$83)+'СЕТ СН'!$H$11+СВЦЭМ!$D$10+'СЕТ СН'!$H$6-'СЕТ СН'!$H$23</f>
        <v>2350.6450283099998</v>
      </c>
      <c r="F92" s="36">
        <f>SUMIFS(СВЦЭМ!$D$39:$D$758,СВЦЭМ!$A$39:$A$758,$A92,СВЦЭМ!$B$39:$B$758,F$83)+'СЕТ СН'!$H$11+СВЦЭМ!$D$10+'СЕТ СН'!$H$6-'СЕТ СН'!$H$23</f>
        <v>2342.1041328199999</v>
      </c>
      <c r="G92" s="36">
        <f>SUMIFS(СВЦЭМ!$D$39:$D$758,СВЦЭМ!$A$39:$A$758,$A92,СВЦЭМ!$B$39:$B$758,G$83)+'СЕТ СН'!$H$11+СВЦЭМ!$D$10+'СЕТ СН'!$H$6-'СЕТ СН'!$H$23</f>
        <v>2320.0731280399996</v>
      </c>
      <c r="H92" s="36">
        <f>SUMIFS(СВЦЭМ!$D$39:$D$758,СВЦЭМ!$A$39:$A$758,$A92,СВЦЭМ!$B$39:$B$758,H$83)+'СЕТ СН'!$H$11+СВЦЭМ!$D$10+'СЕТ СН'!$H$6-'СЕТ СН'!$H$23</f>
        <v>2274.4196098100001</v>
      </c>
      <c r="I92" s="36">
        <f>SUMIFS(СВЦЭМ!$D$39:$D$758,СВЦЭМ!$A$39:$A$758,$A92,СВЦЭМ!$B$39:$B$758,I$83)+'СЕТ СН'!$H$11+СВЦЭМ!$D$10+'СЕТ СН'!$H$6-'СЕТ СН'!$H$23</f>
        <v>2226.63021381</v>
      </c>
      <c r="J92" s="36">
        <f>SUMIFS(СВЦЭМ!$D$39:$D$758,СВЦЭМ!$A$39:$A$758,$A92,СВЦЭМ!$B$39:$B$758,J$83)+'СЕТ СН'!$H$11+СВЦЭМ!$D$10+'СЕТ СН'!$H$6-'СЕТ СН'!$H$23</f>
        <v>2203.5303962100002</v>
      </c>
      <c r="K92" s="36">
        <f>SUMIFS(СВЦЭМ!$D$39:$D$758,СВЦЭМ!$A$39:$A$758,$A92,СВЦЭМ!$B$39:$B$758,K$83)+'СЕТ СН'!$H$11+СВЦЭМ!$D$10+'СЕТ СН'!$H$6-'СЕТ СН'!$H$23</f>
        <v>2188.2973305099999</v>
      </c>
      <c r="L92" s="36">
        <f>SUMIFS(СВЦЭМ!$D$39:$D$758,СВЦЭМ!$A$39:$A$758,$A92,СВЦЭМ!$B$39:$B$758,L$83)+'СЕТ СН'!$H$11+СВЦЭМ!$D$10+'СЕТ СН'!$H$6-'СЕТ СН'!$H$23</f>
        <v>2196.7116810500002</v>
      </c>
      <c r="M92" s="36">
        <f>SUMIFS(СВЦЭМ!$D$39:$D$758,СВЦЭМ!$A$39:$A$758,$A92,СВЦЭМ!$B$39:$B$758,M$83)+'СЕТ СН'!$H$11+СВЦЭМ!$D$10+'СЕТ СН'!$H$6-'СЕТ СН'!$H$23</f>
        <v>2216.2183795999999</v>
      </c>
      <c r="N92" s="36">
        <f>SUMIFS(СВЦЭМ!$D$39:$D$758,СВЦЭМ!$A$39:$A$758,$A92,СВЦЭМ!$B$39:$B$758,N$83)+'СЕТ СН'!$H$11+СВЦЭМ!$D$10+'СЕТ СН'!$H$6-'СЕТ СН'!$H$23</f>
        <v>2228.2896232200001</v>
      </c>
      <c r="O92" s="36">
        <f>SUMIFS(СВЦЭМ!$D$39:$D$758,СВЦЭМ!$A$39:$A$758,$A92,СВЦЭМ!$B$39:$B$758,O$83)+'СЕТ СН'!$H$11+СВЦЭМ!$D$10+'СЕТ СН'!$H$6-'СЕТ СН'!$H$23</f>
        <v>2243.8316356099999</v>
      </c>
      <c r="P92" s="36">
        <f>SUMIFS(СВЦЭМ!$D$39:$D$758,СВЦЭМ!$A$39:$A$758,$A92,СВЦЭМ!$B$39:$B$758,P$83)+'СЕТ СН'!$H$11+СВЦЭМ!$D$10+'СЕТ СН'!$H$6-'СЕТ СН'!$H$23</f>
        <v>2257.2025143400001</v>
      </c>
      <c r="Q92" s="36">
        <f>SUMIFS(СВЦЭМ!$D$39:$D$758,СВЦЭМ!$A$39:$A$758,$A92,СВЦЭМ!$B$39:$B$758,Q$83)+'СЕТ СН'!$H$11+СВЦЭМ!$D$10+'СЕТ СН'!$H$6-'СЕТ СН'!$H$23</f>
        <v>2273.6209229999995</v>
      </c>
      <c r="R92" s="36">
        <f>SUMIFS(СВЦЭМ!$D$39:$D$758,СВЦЭМ!$A$39:$A$758,$A92,СВЦЭМ!$B$39:$B$758,R$83)+'СЕТ СН'!$H$11+СВЦЭМ!$D$10+'СЕТ СН'!$H$6-'СЕТ СН'!$H$23</f>
        <v>2274.3256632799998</v>
      </c>
      <c r="S92" s="36">
        <f>SUMIFS(СВЦЭМ!$D$39:$D$758,СВЦЭМ!$A$39:$A$758,$A92,СВЦЭМ!$B$39:$B$758,S$83)+'СЕТ СН'!$H$11+СВЦЭМ!$D$10+'СЕТ СН'!$H$6-'СЕТ СН'!$H$23</f>
        <v>2259.0640836600001</v>
      </c>
      <c r="T92" s="36">
        <f>SUMIFS(СВЦЭМ!$D$39:$D$758,СВЦЭМ!$A$39:$A$758,$A92,СВЦЭМ!$B$39:$B$758,T$83)+'СЕТ СН'!$H$11+СВЦЭМ!$D$10+'СЕТ СН'!$H$6-'СЕТ СН'!$H$23</f>
        <v>2228.6568196900002</v>
      </c>
      <c r="U92" s="36">
        <f>SUMIFS(СВЦЭМ!$D$39:$D$758,СВЦЭМ!$A$39:$A$758,$A92,СВЦЭМ!$B$39:$B$758,U$83)+'СЕТ СН'!$H$11+СВЦЭМ!$D$10+'СЕТ СН'!$H$6-'СЕТ СН'!$H$23</f>
        <v>2219.9959615900002</v>
      </c>
      <c r="V92" s="36">
        <f>SUMIFS(СВЦЭМ!$D$39:$D$758,СВЦЭМ!$A$39:$A$758,$A92,СВЦЭМ!$B$39:$B$758,V$83)+'СЕТ СН'!$H$11+СВЦЭМ!$D$10+'СЕТ СН'!$H$6-'СЕТ СН'!$H$23</f>
        <v>2190.6629530200003</v>
      </c>
      <c r="W92" s="36">
        <f>SUMIFS(СВЦЭМ!$D$39:$D$758,СВЦЭМ!$A$39:$A$758,$A92,СВЦЭМ!$B$39:$B$758,W$83)+'СЕТ СН'!$H$11+СВЦЭМ!$D$10+'СЕТ СН'!$H$6-'СЕТ СН'!$H$23</f>
        <v>2200.5977356799999</v>
      </c>
      <c r="X92" s="36">
        <f>SUMIFS(СВЦЭМ!$D$39:$D$758,СВЦЭМ!$A$39:$A$758,$A92,СВЦЭМ!$B$39:$B$758,X$83)+'СЕТ СН'!$H$11+СВЦЭМ!$D$10+'СЕТ СН'!$H$6-'СЕТ СН'!$H$23</f>
        <v>2286.9484964399999</v>
      </c>
      <c r="Y92" s="36">
        <f>SUMIFS(СВЦЭМ!$D$39:$D$758,СВЦЭМ!$A$39:$A$758,$A92,СВЦЭМ!$B$39:$B$758,Y$83)+'СЕТ СН'!$H$11+СВЦЭМ!$D$10+'СЕТ СН'!$H$6-'СЕТ СН'!$H$23</f>
        <v>2286.9013389699999</v>
      </c>
    </row>
    <row r="93" spans="1:27" ht="15.75" x14ac:dyDescent="0.2">
      <c r="A93" s="35">
        <f t="shared" si="2"/>
        <v>45392</v>
      </c>
      <c r="B93" s="36">
        <f>SUMIFS(СВЦЭМ!$D$39:$D$758,СВЦЭМ!$A$39:$A$758,$A93,СВЦЭМ!$B$39:$B$758,B$83)+'СЕТ СН'!$H$11+СВЦЭМ!$D$10+'СЕТ СН'!$H$6-'СЕТ СН'!$H$23</f>
        <v>2373.1107184699999</v>
      </c>
      <c r="C93" s="36">
        <f>SUMIFS(СВЦЭМ!$D$39:$D$758,СВЦЭМ!$A$39:$A$758,$A93,СВЦЭМ!$B$39:$B$758,C$83)+'СЕТ СН'!$H$11+СВЦЭМ!$D$10+'СЕТ СН'!$H$6-'СЕТ СН'!$H$23</f>
        <v>2456.6703372299999</v>
      </c>
      <c r="D93" s="36">
        <f>SUMIFS(СВЦЭМ!$D$39:$D$758,СВЦЭМ!$A$39:$A$758,$A93,СВЦЭМ!$B$39:$B$758,D$83)+'СЕТ СН'!$H$11+СВЦЭМ!$D$10+'СЕТ СН'!$H$6-'СЕТ СН'!$H$23</f>
        <v>2456.8248192199999</v>
      </c>
      <c r="E93" s="36">
        <f>SUMIFS(СВЦЭМ!$D$39:$D$758,СВЦЭМ!$A$39:$A$758,$A93,СВЦЭМ!$B$39:$B$758,E$83)+'СЕТ СН'!$H$11+СВЦЭМ!$D$10+'СЕТ СН'!$H$6-'СЕТ СН'!$H$23</f>
        <v>2447.4809859299999</v>
      </c>
      <c r="F93" s="36">
        <f>SUMIFS(СВЦЭМ!$D$39:$D$758,СВЦЭМ!$A$39:$A$758,$A93,СВЦЭМ!$B$39:$B$758,F$83)+'СЕТ СН'!$H$11+СВЦЭМ!$D$10+'СЕТ СН'!$H$6-'СЕТ СН'!$H$23</f>
        <v>2446.5608454599997</v>
      </c>
      <c r="G93" s="36">
        <f>SUMIFS(СВЦЭМ!$D$39:$D$758,СВЦЭМ!$A$39:$A$758,$A93,СВЦЭМ!$B$39:$B$758,G$83)+'СЕТ СН'!$H$11+СВЦЭМ!$D$10+'СЕТ СН'!$H$6-'СЕТ СН'!$H$23</f>
        <v>2402.0962668299999</v>
      </c>
      <c r="H93" s="36">
        <f>SUMIFS(СВЦЭМ!$D$39:$D$758,СВЦЭМ!$A$39:$A$758,$A93,СВЦЭМ!$B$39:$B$758,H$83)+'СЕТ СН'!$H$11+СВЦЭМ!$D$10+'СЕТ СН'!$H$6-'СЕТ СН'!$H$23</f>
        <v>2322.3517125799999</v>
      </c>
      <c r="I93" s="36">
        <f>SUMIFS(СВЦЭМ!$D$39:$D$758,СВЦЭМ!$A$39:$A$758,$A93,СВЦЭМ!$B$39:$B$758,I$83)+'СЕТ СН'!$H$11+СВЦЭМ!$D$10+'СЕТ СН'!$H$6-'СЕТ СН'!$H$23</f>
        <v>2258.5505969200003</v>
      </c>
      <c r="J93" s="36">
        <f>SUMIFS(СВЦЭМ!$D$39:$D$758,СВЦЭМ!$A$39:$A$758,$A93,СВЦЭМ!$B$39:$B$758,J$83)+'СЕТ СН'!$H$11+СВЦЭМ!$D$10+'СЕТ СН'!$H$6-'СЕТ СН'!$H$23</f>
        <v>2159.3163284300003</v>
      </c>
      <c r="K93" s="36">
        <f>SUMIFS(СВЦЭМ!$D$39:$D$758,СВЦЭМ!$A$39:$A$758,$A93,СВЦЭМ!$B$39:$B$758,K$83)+'СЕТ СН'!$H$11+СВЦЭМ!$D$10+'СЕТ СН'!$H$6-'СЕТ СН'!$H$23</f>
        <v>2154.90870425</v>
      </c>
      <c r="L93" s="36">
        <f>SUMIFS(СВЦЭМ!$D$39:$D$758,СВЦЭМ!$A$39:$A$758,$A93,СВЦЭМ!$B$39:$B$758,L$83)+'СЕТ СН'!$H$11+СВЦЭМ!$D$10+'СЕТ СН'!$H$6-'СЕТ СН'!$H$23</f>
        <v>2160.9166202900001</v>
      </c>
      <c r="M93" s="36">
        <f>SUMIFS(СВЦЭМ!$D$39:$D$758,СВЦЭМ!$A$39:$A$758,$A93,СВЦЭМ!$B$39:$B$758,M$83)+'СЕТ СН'!$H$11+СВЦЭМ!$D$10+'СЕТ СН'!$H$6-'СЕТ СН'!$H$23</f>
        <v>2173.3740159200001</v>
      </c>
      <c r="N93" s="36">
        <f>SUMIFS(СВЦЭМ!$D$39:$D$758,СВЦЭМ!$A$39:$A$758,$A93,СВЦЭМ!$B$39:$B$758,N$83)+'СЕТ СН'!$H$11+СВЦЭМ!$D$10+'СЕТ СН'!$H$6-'СЕТ СН'!$H$23</f>
        <v>2168.2772998600003</v>
      </c>
      <c r="O93" s="36">
        <f>SUMIFS(СВЦЭМ!$D$39:$D$758,СВЦЭМ!$A$39:$A$758,$A93,СВЦЭМ!$B$39:$B$758,O$83)+'СЕТ СН'!$H$11+СВЦЭМ!$D$10+'СЕТ СН'!$H$6-'СЕТ СН'!$H$23</f>
        <v>2175.4654426900001</v>
      </c>
      <c r="P93" s="36">
        <f>SUMIFS(СВЦЭМ!$D$39:$D$758,СВЦЭМ!$A$39:$A$758,$A93,СВЦЭМ!$B$39:$B$758,P$83)+'СЕТ СН'!$H$11+СВЦЭМ!$D$10+'СЕТ СН'!$H$6-'СЕТ СН'!$H$23</f>
        <v>2188.4130315500001</v>
      </c>
      <c r="Q93" s="36">
        <f>SUMIFS(СВЦЭМ!$D$39:$D$758,СВЦЭМ!$A$39:$A$758,$A93,СВЦЭМ!$B$39:$B$758,Q$83)+'СЕТ СН'!$H$11+СВЦЭМ!$D$10+'СЕТ СН'!$H$6-'СЕТ СН'!$H$23</f>
        <v>2204.2437374700003</v>
      </c>
      <c r="R93" s="36">
        <f>SUMIFS(СВЦЭМ!$D$39:$D$758,СВЦЭМ!$A$39:$A$758,$A93,СВЦЭМ!$B$39:$B$758,R$83)+'СЕТ СН'!$H$11+СВЦЭМ!$D$10+'СЕТ СН'!$H$6-'СЕТ СН'!$H$23</f>
        <v>2213.7255513700002</v>
      </c>
      <c r="S93" s="36">
        <f>SUMIFS(СВЦЭМ!$D$39:$D$758,СВЦЭМ!$A$39:$A$758,$A93,СВЦЭМ!$B$39:$B$758,S$83)+'СЕТ СН'!$H$11+СВЦЭМ!$D$10+'СЕТ СН'!$H$6-'СЕТ СН'!$H$23</f>
        <v>2191.6660349600002</v>
      </c>
      <c r="T93" s="36">
        <f>SUMIFS(СВЦЭМ!$D$39:$D$758,СВЦЭМ!$A$39:$A$758,$A93,СВЦЭМ!$B$39:$B$758,T$83)+'СЕТ СН'!$H$11+СВЦЭМ!$D$10+'СЕТ СН'!$H$6-'СЕТ СН'!$H$23</f>
        <v>2169.1041728600003</v>
      </c>
      <c r="U93" s="36">
        <f>SUMIFS(СВЦЭМ!$D$39:$D$758,СВЦЭМ!$A$39:$A$758,$A93,СВЦЭМ!$B$39:$B$758,U$83)+'СЕТ СН'!$H$11+СВЦЭМ!$D$10+'СЕТ СН'!$H$6-'СЕТ СН'!$H$23</f>
        <v>2145.2668423300001</v>
      </c>
      <c r="V93" s="36">
        <f>SUMIFS(СВЦЭМ!$D$39:$D$758,СВЦЭМ!$A$39:$A$758,$A93,СВЦЭМ!$B$39:$B$758,V$83)+'СЕТ СН'!$H$11+СВЦЭМ!$D$10+'СЕТ СН'!$H$6-'СЕТ СН'!$H$23</f>
        <v>2128.2474729800001</v>
      </c>
      <c r="W93" s="36">
        <f>SUMIFS(СВЦЭМ!$D$39:$D$758,СВЦЭМ!$A$39:$A$758,$A93,СВЦЭМ!$B$39:$B$758,W$83)+'СЕТ СН'!$H$11+СВЦЭМ!$D$10+'СЕТ СН'!$H$6-'СЕТ СН'!$H$23</f>
        <v>2117.27487888</v>
      </c>
      <c r="X93" s="36">
        <f>SUMIFS(СВЦЭМ!$D$39:$D$758,СВЦЭМ!$A$39:$A$758,$A93,СВЦЭМ!$B$39:$B$758,X$83)+'СЕТ СН'!$H$11+СВЦЭМ!$D$10+'СЕТ СН'!$H$6-'СЕТ СН'!$H$23</f>
        <v>2168.3029506600001</v>
      </c>
      <c r="Y93" s="36">
        <f>SUMIFS(СВЦЭМ!$D$39:$D$758,СВЦЭМ!$A$39:$A$758,$A93,СВЦЭМ!$B$39:$B$758,Y$83)+'СЕТ СН'!$H$11+СВЦЭМ!$D$10+'СЕТ СН'!$H$6-'СЕТ СН'!$H$23</f>
        <v>2201.5471317700003</v>
      </c>
    </row>
    <row r="94" spans="1:27" ht="15.75" x14ac:dyDescent="0.2">
      <c r="A94" s="35">
        <f t="shared" si="2"/>
        <v>45393</v>
      </c>
      <c r="B94" s="36">
        <f>SUMIFS(СВЦЭМ!$D$39:$D$758,СВЦЭМ!$A$39:$A$758,$A94,СВЦЭМ!$B$39:$B$758,B$83)+'СЕТ СН'!$H$11+СВЦЭМ!$D$10+'СЕТ СН'!$H$6-'СЕТ СН'!$H$23</f>
        <v>2252.7543747</v>
      </c>
      <c r="C94" s="36">
        <f>SUMIFS(СВЦЭМ!$D$39:$D$758,СВЦЭМ!$A$39:$A$758,$A94,СВЦЭМ!$B$39:$B$758,C$83)+'СЕТ СН'!$H$11+СВЦЭМ!$D$10+'СЕТ СН'!$H$6-'СЕТ СН'!$H$23</f>
        <v>2308.3177714799995</v>
      </c>
      <c r="D94" s="36">
        <f>SUMIFS(СВЦЭМ!$D$39:$D$758,СВЦЭМ!$A$39:$A$758,$A94,СВЦЭМ!$B$39:$B$758,D$83)+'СЕТ СН'!$H$11+СВЦЭМ!$D$10+'СЕТ СН'!$H$6-'СЕТ СН'!$H$23</f>
        <v>2360.6365000899996</v>
      </c>
      <c r="E94" s="36">
        <f>SUMIFS(СВЦЭМ!$D$39:$D$758,СВЦЭМ!$A$39:$A$758,$A94,СВЦЭМ!$B$39:$B$758,E$83)+'СЕТ СН'!$H$11+СВЦЭМ!$D$10+'СЕТ СН'!$H$6-'СЕТ СН'!$H$23</f>
        <v>2366.2713839199996</v>
      </c>
      <c r="F94" s="36">
        <f>SUMIFS(СВЦЭМ!$D$39:$D$758,СВЦЭМ!$A$39:$A$758,$A94,СВЦЭМ!$B$39:$B$758,F$83)+'СЕТ СН'!$H$11+СВЦЭМ!$D$10+'СЕТ СН'!$H$6-'СЕТ СН'!$H$23</f>
        <v>2365.53544534</v>
      </c>
      <c r="G94" s="36">
        <f>SUMIFS(СВЦЭМ!$D$39:$D$758,СВЦЭМ!$A$39:$A$758,$A94,СВЦЭМ!$B$39:$B$758,G$83)+'СЕТ СН'!$H$11+СВЦЭМ!$D$10+'СЕТ СН'!$H$6-'СЕТ СН'!$H$23</f>
        <v>2340.7698470099999</v>
      </c>
      <c r="H94" s="36">
        <f>SUMIFS(СВЦЭМ!$D$39:$D$758,СВЦЭМ!$A$39:$A$758,$A94,СВЦЭМ!$B$39:$B$758,H$83)+'СЕТ СН'!$H$11+СВЦЭМ!$D$10+'СЕТ СН'!$H$6-'СЕТ СН'!$H$23</f>
        <v>2278.4709323999996</v>
      </c>
      <c r="I94" s="36">
        <f>SUMIFS(СВЦЭМ!$D$39:$D$758,СВЦЭМ!$A$39:$A$758,$A94,СВЦЭМ!$B$39:$B$758,I$83)+'СЕТ СН'!$H$11+СВЦЭМ!$D$10+'СЕТ СН'!$H$6-'СЕТ СН'!$H$23</f>
        <v>2199.84442382</v>
      </c>
      <c r="J94" s="36">
        <f>SUMIFS(СВЦЭМ!$D$39:$D$758,СВЦЭМ!$A$39:$A$758,$A94,СВЦЭМ!$B$39:$B$758,J$83)+'СЕТ СН'!$H$11+СВЦЭМ!$D$10+'СЕТ СН'!$H$6-'СЕТ СН'!$H$23</f>
        <v>2196.92719541</v>
      </c>
      <c r="K94" s="36">
        <f>SUMIFS(СВЦЭМ!$D$39:$D$758,СВЦЭМ!$A$39:$A$758,$A94,СВЦЭМ!$B$39:$B$758,K$83)+'СЕТ СН'!$H$11+СВЦЭМ!$D$10+'СЕТ СН'!$H$6-'СЕТ СН'!$H$23</f>
        <v>2198.4461382</v>
      </c>
      <c r="L94" s="36">
        <f>SUMIFS(СВЦЭМ!$D$39:$D$758,СВЦЭМ!$A$39:$A$758,$A94,СВЦЭМ!$B$39:$B$758,L$83)+'СЕТ СН'!$H$11+СВЦЭМ!$D$10+'СЕТ СН'!$H$6-'СЕТ СН'!$H$23</f>
        <v>2195.00356027</v>
      </c>
      <c r="M94" s="36">
        <f>SUMIFS(СВЦЭМ!$D$39:$D$758,СВЦЭМ!$A$39:$A$758,$A94,СВЦЭМ!$B$39:$B$758,M$83)+'СЕТ СН'!$H$11+СВЦЭМ!$D$10+'СЕТ СН'!$H$6-'СЕТ СН'!$H$23</f>
        <v>2209.8127151200001</v>
      </c>
      <c r="N94" s="36">
        <f>SUMIFS(СВЦЭМ!$D$39:$D$758,СВЦЭМ!$A$39:$A$758,$A94,СВЦЭМ!$B$39:$B$758,N$83)+'СЕТ СН'!$H$11+СВЦЭМ!$D$10+'СЕТ СН'!$H$6-'СЕТ СН'!$H$23</f>
        <v>2204.99344096</v>
      </c>
      <c r="O94" s="36">
        <f>SUMIFS(СВЦЭМ!$D$39:$D$758,СВЦЭМ!$A$39:$A$758,$A94,СВЦЭМ!$B$39:$B$758,O$83)+'СЕТ СН'!$H$11+СВЦЭМ!$D$10+'СЕТ СН'!$H$6-'СЕТ СН'!$H$23</f>
        <v>2214.2274731500002</v>
      </c>
      <c r="P94" s="36">
        <f>SUMIFS(СВЦЭМ!$D$39:$D$758,СВЦЭМ!$A$39:$A$758,$A94,СВЦЭМ!$B$39:$B$758,P$83)+'СЕТ СН'!$H$11+СВЦЭМ!$D$10+'СЕТ СН'!$H$6-'СЕТ СН'!$H$23</f>
        <v>2241.2671257800002</v>
      </c>
      <c r="Q94" s="36">
        <f>SUMIFS(СВЦЭМ!$D$39:$D$758,СВЦЭМ!$A$39:$A$758,$A94,СВЦЭМ!$B$39:$B$758,Q$83)+'СЕТ СН'!$H$11+СВЦЭМ!$D$10+'СЕТ СН'!$H$6-'СЕТ СН'!$H$23</f>
        <v>2254.52855761</v>
      </c>
      <c r="R94" s="36">
        <f>SUMIFS(СВЦЭМ!$D$39:$D$758,СВЦЭМ!$A$39:$A$758,$A94,СВЦЭМ!$B$39:$B$758,R$83)+'СЕТ СН'!$H$11+СВЦЭМ!$D$10+'СЕТ СН'!$H$6-'СЕТ СН'!$H$23</f>
        <v>2244.13861486</v>
      </c>
      <c r="S94" s="36">
        <f>SUMIFS(СВЦЭМ!$D$39:$D$758,СВЦЭМ!$A$39:$A$758,$A94,СВЦЭМ!$B$39:$B$758,S$83)+'СЕТ СН'!$H$11+СВЦЭМ!$D$10+'СЕТ СН'!$H$6-'СЕТ СН'!$H$23</f>
        <v>2233.0339073200003</v>
      </c>
      <c r="T94" s="36">
        <f>SUMIFS(СВЦЭМ!$D$39:$D$758,СВЦЭМ!$A$39:$A$758,$A94,СВЦЭМ!$B$39:$B$758,T$83)+'СЕТ СН'!$H$11+СВЦЭМ!$D$10+'СЕТ СН'!$H$6-'СЕТ СН'!$H$23</f>
        <v>2193.5082467900002</v>
      </c>
      <c r="U94" s="36">
        <f>SUMIFS(СВЦЭМ!$D$39:$D$758,СВЦЭМ!$A$39:$A$758,$A94,СВЦЭМ!$B$39:$B$758,U$83)+'СЕТ СН'!$H$11+СВЦЭМ!$D$10+'СЕТ СН'!$H$6-'СЕТ СН'!$H$23</f>
        <v>2174.7102438700003</v>
      </c>
      <c r="V94" s="36">
        <f>SUMIFS(СВЦЭМ!$D$39:$D$758,СВЦЭМ!$A$39:$A$758,$A94,СВЦЭМ!$B$39:$B$758,V$83)+'СЕТ СН'!$H$11+СВЦЭМ!$D$10+'СЕТ СН'!$H$6-'СЕТ СН'!$H$23</f>
        <v>2170.4767805199999</v>
      </c>
      <c r="W94" s="36">
        <f>SUMIFS(СВЦЭМ!$D$39:$D$758,СВЦЭМ!$A$39:$A$758,$A94,СВЦЭМ!$B$39:$B$758,W$83)+'СЕТ СН'!$H$11+СВЦЭМ!$D$10+'СЕТ СН'!$H$6-'СЕТ СН'!$H$23</f>
        <v>2153.6013204600004</v>
      </c>
      <c r="X94" s="36">
        <f>SUMIFS(СВЦЭМ!$D$39:$D$758,СВЦЭМ!$A$39:$A$758,$A94,СВЦЭМ!$B$39:$B$758,X$83)+'СЕТ СН'!$H$11+СВЦЭМ!$D$10+'СЕТ СН'!$H$6-'СЕТ СН'!$H$23</f>
        <v>2195.5651001400001</v>
      </c>
      <c r="Y94" s="36">
        <f>SUMIFS(СВЦЭМ!$D$39:$D$758,СВЦЭМ!$A$39:$A$758,$A94,СВЦЭМ!$B$39:$B$758,Y$83)+'СЕТ СН'!$H$11+СВЦЭМ!$D$10+'СЕТ СН'!$H$6-'СЕТ СН'!$H$23</f>
        <v>2235.6146502300003</v>
      </c>
    </row>
    <row r="95" spans="1:27" ht="15.75" x14ac:dyDescent="0.2">
      <c r="A95" s="35">
        <f t="shared" si="2"/>
        <v>45394</v>
      </c>
      <c r="B95" s="36">
        <f>SUMIFS(СВЦЭМ!$D$39:$D$758,СВЦЭМ!$A$39:$A$758,$A95,СВЦЭМ!$B$39:$B$758,B$83)+'СЕТ СН'!$H$11+СВЦЭМ!$D$10+'СЕТ СН'!$H$6-'СЕТ СН'!$H$23</f>
        <v>2211.1085811000003</v>
      </c>
      <c r="C95" s="36">
        <f>SUMIFS(СВЦЭМ!$D$39:$D$758,СВЦЭМ!$A$39:$A$758,$A95,СВЦЭМ!$B$39:$B$758,C$83)+'СЕТ СН'!$H$11+СВЦЭМ!$D$10+'СЕТ СН'!$H$6-'СЕТ СН'!$H$23</f>
        <v>2189.2645113200001</v>
      </c>
      <c r="D95" s="36">
        <f>SUMIFS(СВЦЭМ!$D$39:$D$758,СВЦЭМ!$A$39:$A$758,$A95,СВЦЭМ!$B$39:$B$758,D$83)+'СЕТ СН'!$H$11+СВЦЭМ!$D$10+'СЕТ СН'!$H$6-'СЕТ СН'!$H$23</f>
        <v>2218.2894543100001</v>
      </c>
      <c r="E95" s="36">
        <f>SUMIFS(СВЦЭМ!$D$39:$D$758,СВЦЭМ!$A$39:$A$758,$A95,СВЦЭМ!$B$39:$B$758,E$83)+'СЕТ СН'!$H$11+СВЦЭМ!$D$10+'СЕТ СН'!$H$6-'СЕТ СН'!$H$23</f>
        <v>2255.0701593900003</v>
      </c>
      <c r="F95" s="36">
        <f>SUMIFS(СВЦЭМ!$D$39:$D$758,СВЦЭМ!$A$39:$A$758,$A95,СВЦЭМ!$B$39:$B$758,F$83)+'СЕТ СН'!$H$11+СВЦЭМ!$D$10+'СЕТ СН'!$H$6-'СЕТ СН'!$H$23</f>
        <v>2250.57249529</v>
      </c>
      <c r="G95" s="36">
        <f>SUMIFS(СВЦЭМ!$D$39:$D$758,СВЦЭМ!$A$39:$A$758,$A95,СВЦЭМ!$B$39:$B$758,G$83)+'СЕТ СН'!$H$11+СВЦЭМ!$D$10+'СЕТ СН'!$H$6-'СЕТ СН'!$H$23</f>
        <v>2218.62743645</v>
      </c>
      <c r="H95" s="36">
        <f>SUMIFS(СВЦЭМ!$D$39:$D$758,СВЦЭМ!$A$39:$A$758,$A95,СВЦЭМ!$B$39:$B$758,H$83)+'СЕТ СН'!$H$11+СВЦЭМ!$D$10+'СЕТ СН'!$H$6-'СЕТ СН'!$H$23</f>
        <v>2157.9027114</v>
      </c>
      <c r="I95" s="36">
        <f>SUMIFS(СВЦЭМ!$D$39:$D$758,СВЦЭМ!$A$39:$A$758,$A95,СВЦЭМ!$B$39:$B$758,I$83)+'СЕТ СН'!$H$11+СВЦЭМ!$D$10+'СЕТ СН'!$H$6-'СЕТ СН'!$H$23</f>
        <v>2095.4390660900003</v>
      </c>
      <c r="J95" s="36">
        <f>SUMIFS(СВЦЭМ!$D$39:$D$758,СВЦЭМ!$A$39:$A$758,$A95,СВЦЭМ!$B$39:$B$758,J$83)+'СЕТ СН'!$H$11+СВЦЭМ!$D$10+'СЕТ СН'!$H$6-'СЕТ СН'!$H$23</f>
        <v>2063.7436411600002</v>
      </c>
      <c r="K95" s="36">
        <f>SUMIFS(СВЦЭМ!$D$39:$D$758,СВЦЭМ!$A$39:$A$758,$A95,СВЦЭМ!$B$39:$B$758,K$83)+'СЕТ СН'!$H$11+СВЦЭМ!$D$10+'СЕТ СН'!$H$6-'СЕТ СН'!$H$23</f>
        <v>2056.2112710599999</v>
      </c>
      <c r="L95" s="36">
        <f>SUMIFS(СВЦЭМ!$D$39:$D$758,СВЦЭМ!$A$39:$A$758,$A95,СВЦЭМ!$B$39:$B$758,L$83)+'СЕТ СН'!$H$11+СВЦЭМ!$D$10+'СЕТ СН'!$H$6-'СЕТ СН'!$H$23</f>
        <v>2056.96068259</v>
      </c>
      <c r="M95" s="36">
        <f>SUMIFS(СВЦЭМ!$D$39:$D$758,СВЦЭМ!$A$39:$A$758,$A95,СВЦЭМ!$B$39:$B$758,M$83)+'СЕТ СН'!$H$11+СВЦЭМ!$D$10+'СЕТ СН'!$H$6-'СЕТ СН'!$H$23</f>
        <v>2063.99907596</v>
      </c>
      <c r="N95" s="36">
        <f>SUMIFS(СВЦЭМ!$D$39:$D$758,СВЦЭМ!$A$39:$A$758,$A95,СВЦЭМ!$B$39:$B$758,N$83)+'СЕТ СН'!$H$11+СВЦЭМ!$D$10+'СЕТ СН'!$H$6-'СЕТ СН'!$H$23</f>
        <v>2072.41896404</v>
      </c>
      <c r="O95" s="36">
        <f>SUMIFS(СВЦЭМ!$D$39:$D$758,СВЦЭМ!$A$39:$A$758,$A95,СВЦЭМ!$B$39:$B$758,O$83)+'СЕТ СН'!$H$11+СВЦЭМ!$D$10+'СЕТ СН'!$H$6-'СЕТ СН'!$H$23</f>
        <v>2079.1920128900001</v>
      </c>
      <c r="P95" s="36">
        <f>SUMIFS(СВЦЭМ!$D$39:$D$758,СВЦЭМ!$A$39:$A$758,$A95,СВЦЭМ!$B$39:$B$758,P$83)+'СЕТ СН'!$H$11+СВЦЭМ!$D$10+'СЕТ СН'!$H$6-'СЕТ СН'!$H$23</f>
        <v>2095.95369923</v>
      </c>
      <c r="Q95" s="36">
        <f>SUMIFS(СВЦЭМ!$D$39:$D$758,СВЦЭМ!$A$39:$A$758,$A95,СВЦЭМ!$B$39:$B$758,Q$83)+'СЕТ СН'!$H$11+СВЦЭМ!$D$10+'СЕТ СН'!$H$6-'СЕТ СН'!$H$23</f>
        <v>2112.1791332400003</v>
      </c>
      <c r="R95" s="36">
        <f>SUMIFS(СВЦЭМ!$D$39:$D$758,СВЦЭМ!$A$39:$A$758,$A95,СВЦЭМ!$B$39:$B$758,R$83)+'СЕТ СН'!$H$11+СВЦЭМ!$D$10+'СЕТ СН'!$H$6-'СЕТ СН'!$H$23</f>
        <v>2115.1322349900001</v>
      </c>
      <c r="S95" s="36">
        <f>SUMIFS(СВЦЭМ!$D$39:$D$758,СВЦЭМ!$A$39:$A$758,$A95,СВЦЭМ!$B$39:$B$758,S$83)+'СЕТ СН'!$H$11+СВЦЭМ!$D$10+'СЕТ СН'!$H$6-'СЕТ СН'!$H$23</f>
        <v>2104.6782038900001</v>
      </c>
      <c r="T95" s="36">
        <f>SUMIFS(СВЦЭМ!$D$39:$D$758,СВЦЭМ!$A$39:$A$758,$A95,СВЦЭМ!$B$39:$B$758,T$83)+'СЕТ СН'!$H$11+СВЦЭМ!$D$10+'СЕТ СН'!$H$6-'СЕТ СН'!$H$23</f>
        <v>2070.5515886100002</v>
      </c>
      <c r="U95" s="36">
        <f>SUMIFS(СВЦЭМ!$D$39:$D$758,СВЦЭМ!$A$39:$A$758,$A95,СВЦЭМ!$B$39:$B$758,U$83)+'СЕТ СН'!$H$11+СВЦЭМ!$D$10+'СЕТ СН'!$H$6-'СЕТ СН'!$H$23</f>
        <v>2069.8432435300001</v>
      </c>
      <c r="V95" s="36">
        <f>SUMIFS(СВЦЭМ!$D$39:$D$758,СВЦЭМ!$A$39:$A$758,$A95,СВЦЭМ!$B$39:$B$758,V$83)+'СЕТ СН'!$H$11+СВЦЭМ!$D$10+'СЕТ СН'!$H$6-'СЕТ СН'!$H$23</f>
        <v>2052.2061477500001</v>
      </c>
      <c r="W95" s="36">
        <f>SUMIFS(СВЦЭМ!$D$39:$D$758,СВЦЭМ!$A$39:$A$758,$A95,СВЦЭМ!$B$39:$B$758,W$83)+'СЕТ СН'!$H$11+СВЦЭМ!$D$10+'СЕТ СН'!$H$6-'СЕТ СН'!$H$23</f>
        <v>2047.4040280199999</v>
      </c>
      <c r="X95" s="36">
        <f>SUMIFS(СВЦЭМ!$D$39:$D$758,СВЦЭМ!$A$39:$A$758,$A95,СВЦЭМ!$B$39:$B$758,X$83)+'СЕТ СН'!$H$11+СВЦЭМ!$D$10+'СЕТ СН'!$H$6-'СЕТ СН'!$H$23</f>
        <v>2093.8841003400003</v>
      </c>
      <c r="Y95" s="36">
        <f>SUMIFS(СВЦЭМ!$D$39:$D$758,СВЦЭМ!$A$39:$A$758,$A95,СВЦЭМ!$B$39:$B$758,Y$83)+'СЕТ СН'!$H$11+СВЦЭМ!$D$10+'СЕТ СН'!$H$6-'СЕТ СН'!$H$23</f>
        <v>2119.7370134400003</v>
      </c>
    </row>
    <row r="96" spans="1:27" ht="15.75" x14ac:dyDescent="0.2">
      <c r="A96" s="35">
        <f t="shared" si="2"/>
        <v>45395</v>
      </c>
      <c r="B96" s="36">
        <f>SUMIFS(СВЦЭМ!$D$39:$D$758,СВЦЭМ!$A$39:$A$758,$A96,СВЦЭМ!$B$39:$B$758,B$83)+'СЕТ СН'!$H$11+СВЦЭМ!$D$10+'СЕТ СН'!$H$6-'СЕТ СН'!$H$23</f>
        <v>2178.7368410600002</v>
      </c>
      <c r="C96" s="36">
        <f>SUMIFS(СВЦЭМ!$D$39:$D$758,СВЦЭМ!$A$39:$A$758,$A96,СВЦЭМ!$B$39:$B$758,C$83)+'СЕТ СН'!$H$11+СВЦЭМ!$D$10+'СЕТ СН'!$H$6-'СЕТ СН'!$H$23</f>
        <v>2185.8041391199999</v>
      </c>
      <c r="D96" s="36">
        <f>SUMIFS(СВЦЭМ!$D$39:$D$758,СВЦЭМ!$A$39:$A$758,$A96,СВЦЭМ!$B$39:$B$758,D$83)+'СЕТ СН'!$H$11+СВЦЭМ!$D$10+'СЕТ СН'!$H$6-'СЕТ СН'!$H$23</f>
        <v>2215.6970458700002</v>
      </c>
      <c r="E96" s="36">
        <f>SUMIFS(СВЦЭМ!$D$39:$D$758,СВЦЭМ!$A$39:$A$758,$A96,СВЦЭМ!$B$39:$B$758,E$83)+'СЕТ СН'!$H$11+СВЦЭМ!$D$10+'СЕТ СН'!$H$6-'СЕТ СН'!$H$23</f>
        <v>2241.9144524400003</v>
      </c>
      <c r="F96" s="36">
        <f>SUMIFS(СВЦЭМ!$D$39:$D$758,СВЦЭМ!$A$39:$A$758,$A96,СВЦЭМ!$B$39:$B$758,F$83)+'СЕТ СН'!$H$11+СВЦЭМ!$D$10+'СЕТ СН'!$H$6-'СЕТ СН'!$H$23</f>
        <v>2244.4664343500003</v>
      </c>
      <c r="G96" s="36">
        <f>SUMIFS(СВЦЭМ!$D$39:$D$758,СВЦЭМ!$A$39:$A$758,$A96,СВЦЭМ!$B$39:$B$758,G$83)+'СЕТ СН'!$H$11+СВЦЭМ!$D$10+'СЕТ СН'!$H$6-'СЕТ СН'!$H$23</f>
        <v>2250.3755231600003</v>
      </c>
      <c r="H96" s="36">
        <f>SUMIFS(СВЦЭМ!$D$39:$D$758,СВЦЭМ!$A$39:$A$758,$A96,СВЦЭМ!$B$39:$B$758,H$83)+'СЕТ СН'!$H$11+СВЦЭМ!$D$10+'СЕТ СН'!$H$6-'СЕТ СН'!$H$23</f>
        <v>2227.6873092700002</v>
      </c>
      <c r="I96" s="36">
        <f>SUMIFS(СВЦЭМ!$D$39:$D$758,СВЦЭМ!$A$39:$A$758,$A96,СВЦЭМ!$B$39:$B$758,I$83)+'СЕТ СН'!$H$11+СВЦЭМ!$D$10+'СЕТ СН'!$H$6-'СЕТ СН'!$H$23</f>
        <v>2208.0896728900002</v>
      </c>
      <c r="J96" s="36">
        <f>SUMIFS(СВЦЭМ!$D$39:$D$758,СВЦЭМ!$A$39:$A$758,$A96,СВЦЭМ!$B$39:$B$758,J$83)+'СЕТ СН'!$H$11+СВЦЭМ!$D$10+'СЕТ СН'!$H$6-'СЕТ СН'!$H$23</f>
        <v>2156.6494697200001</v>
      </c>
      <c r="K96" s="36">
        <f>SUMIFS(СВЦЭМ!$D$39:$D$758,СВЦЭМ!$A$39:$A$758,$A96,СВЦЭМ!$B$39:$B$758,K$83)+'СЕТ СН'!$H$11+СВЦЭМ!$D$10+'СЕТ СН'!$H$6-'СЕТ СН'!$H$23</f>
        <v>2095.4122255300003</v>
      </c>
      <c r="L96" s="36">
        <f>SUMIFS(СВЦЭМ!$D$39:$D$758,СВЦЭМ!$A$39:$A$758,$A96,СВЦЭМ!$B$39:$B$758,L$83)+'СЕТ СН'!$H$11+СВЦЭМ!$D$10+'СЕТ СН'!$H$6-'СЕТ СН'!$H$23</f>
        <v>2068.9268942400004</v>
      </c>
      <c r="M96" s="36">
        <f>SUMIFS(СВЦЭМ!$D$39:$D$758,СВЦЭМ!$A$39:$A$758,$A96,СВЦЭМ!$B$39:$B$758,M$83)+'СЕТ СН'!$H$11+СВЦЭМ!$D$10+'СЕТ СН'!$H$6-'СЕТ СН'!$H$23</f>
        <v>2100.3149151299999</v>
      </c>
      <c r="N96" s="36">
        <f>SUMIFS(СВЦЭМ!$D$39:$D$758,СВЦЭМ!$A$39:$A$758,$A96,СВЦЭМ!$B$39:$B$758,N$83)+'СЕТ СН'!$H$11+СВЦЭМ!$D$10+'СЕТ СН'!$H$6-'СЕТ СН'!$H$23</f>
        <v>2111.8142389300001</v>
      </c>
      <c r="O96" s="36">
        <f>SUMIFS(СВЦЭМ!$D$39:$D$758,СВЦЭМ!$A$39:$A$758,$A96,СВЦЭМ!$B$39:$B$758,O$83)+'СЕТ СН'!$H$11+СВЦЭМ!$D$10+'СЕТ СН'!$H$6-'СЕТ СН'!$H$23</f>
        <v>2125.1795423200001</v>
      </c>
      <c r="P96" s="36">
        <f>SUMIFS(СВЦЭМ!$D$39:$D$758,СВЦЭМ!$A$39:$A$758,$A96,СВЦЭМ!$B$39:$B$758,P$83)+'СЕТ СН'!$H$11+СВЦЭМ!$D$10+'СЕТ СН'!$H$6-'СЕТ СН'!$H$23</f>
        <v>2140.9014889</v>
      </c>
      <c r="Q96" s="36">
        <f>SUMIFS(СВЦЭМ!$D$39:$D$758,СВЦЭМ!$A$39:$A$758,$A96,СВЦЭМ!$B$39:$B$758,Q$83)+'СЕТ СН'!$H$11+СВЦЭМ!$D$10+'СЕТ СН'!$H$6-'СЕТ СН'!$H$23</f>
        <v>2147.61896978</v>
      </c>
      <c r="R96" s="36">
        <f>SUMIFS(СВЦЭМ!$D$39:$D$758,СВЦЭМ!$A$39:$A$758,$A96,СВЦЭМ!$B$39:$B$758,R$83)+'СЕТ СН'!$H$11+СВЦЭМ!$D$10+'СЕТ СН'!$H$6-'СЕТ СН'!$H$23</f>
        <v>2144.1150514999999</v>
      </c>
      <c r="S96" s="36">
        <f>SUMIFS(СВЦЭМ!$D$39:$D$758,СВЦЭМ!$A$39:$A$758,$A96,СВЦЭМ!$B$39:$B$758,S$83)+'СЕТ СН'!$H$11+СВЦЭМ!$D$10+'СЕТ СН'!$H$6-'СЕТ СН'!$H$23</f>
        <v>2140.2160453000001</v>
      </c>
      <c r="T96" s="36">
        <f>SUMIFS(СВЦЭМ!$D$39:$D$758,СВЦЭМ!$A$39:$A$758,$A96,СВЦЭМ!$B$39:$B$758,T$83)+'СЕТ СН'!$H$11+СВЦЭМ!$D$10+'СЕТ СН'!$H$6-'СЕТ СН'!$H$23</f>
        <v>2109.6017479900001</v>
      </c>
      <c r="U96" s="36">
        <f>SUMIFS(СВЦЭМ!$D$39:$D$758,СВЦЭМ!$A$39:$A$758,$A96,СВЦЭМ!$B$39:$B$758,U$83)+'СЕТ СН'!$H$11+СВЦЭМ!$D$10+'СЕТ СН'!$H$6-'СЕТ СН'!$H$23</f>
        <v>2105.5058184300001</v>
      </c>
      <c r="V96" s="36">
        <f>SUMIFS(СВЦЭМ!$D$39:$D$758,СВЦЭМ!$A$39:$A$758,$A96,СВЦЭМ!$B$39:$B$758,V$83)+'СЕТ СН'!$H$11+СВЦЭМ!$D$10+'СЕТ СН'!$H$6-'СЕТ СН'!$H$23</f>
        <v>2089.4833306700002</v>
      </c>
      <c r="W96" s="36">
        <f>SUMIFS(СВЦЭМ!$D$39:$D$758,СВЦЭМ!$A$39:$A$758,$A96,СВЦЭМ!$B$39:$B$758,W$83)+'СЕТ СН'!$H$11+СВЦЭМ!$D$10+'СЕТ СН'!$H$6-'СЕТ СН'!$H$23</f>
        <v>2067.6155817399999</v>
      </c>
      <c r="X96" s="36">
        <f>SUMIFS(СВЦЭМ!$D$39:$D$758,СВЦЭМ!$A$39:$A$758,$A96,СВЦЭМ!$B$39:$B$758,X$83)+'СЕТ СН'!$H$11+СВЦЭМ!$D$10+'СЕТ СН'!$H$6-'СЕТ СН'!$H$23</f>
        <v>2116.9748460600003</v>
      </c>
      <c r="Y96" s="36">
        <f>SUMIFS(СВЦЭМ!$D$39:$D$758,СВЦЭМ!$A$39:$A$758,$A96,СВЦЭМ!$B$39:$B$758,Y$83)+'СЕТ СН'!$H$11+СВЦЭМ!$D$10+'СЕТ СН'!$H$6-'СЕТ СН'!$H$23</f>
        <v>2138.4846510300004</v>
      </c>
    </row>
    <row r="97" spans="1:25" ht="15.75" x14ac:dyDescent="0.2">
      <c r="A97" s="35">
        <f t="shared" si="2"/>
        <v>45396</v>
      </c>
      <c r="B97" s="36">
        <f>SUMIFS(СВЦЭМ!$D$39:$D$758,СВЦЭМ!$A$39:$A$758,$A97,СВЦЭМ!$B$39:$B$758,B$83)+'СЕТ СН'!$H$11+СВЦЭМ!$D$10+'СЕТ СН'!$H$6-'СЕТ СН'!$H$23</f>
        <v>2070.9461399300003</v>
      </c>
      <c r="C97" s="36">
        <f>SUMIFS(СВЦЭМ!$D$39:$D$758,СВЦЭМ!$A$39:$A$758,$A97,СВЦЭМ!$B$39:$B$758,C$83)+'СЕТ СН'!$H$11+СВЦЭМ!$D$10+'СЕТ СН'!$H$6-'СЕТ СН'!$H$23</f>
        <v>2140.8010918300001</v>
      </c>
      <c r="D97" s="36">
        <f>SUMIFS(СВЦЭМ!$D$39:$D$758,СВЦЭМ!$A$39:$A$758,$A97,СВЦЭМ!$B$39:$B$758,D$83)+'СЕТ СН'!$H$11+СВЦЭМ!$D$10+'СЕТ СН'!$H$6-'СЕТ СН'!$H$23</f>
        <v>2187.16169605</v>
      </c>
      <c r="E97" s="36">
        <f>SUMIFS(СВЦЭМ!$D$39:$D$758,СВЦЭМ!$A$39:$A$758,$A97,СВЦЭМ!$B$39:$B$758,E$83)+'СЕТ СН'!$H$11+СВЦЭМ!$D$10+'СЕТ СН'!$H$6-'СЕТ СН'!$H$23</f>
        <v>2198.8402311600003</v>
      </c>
      <c r="F97" s="36">
        <f>SUMIFS(СВЦЭМ!$D$39:$D$758,СВЦЭМ!$A$39:$A$758,$A97,СВЦЭМ!$B$39:$B$758,F$83)+'СЕТ СН'!$H$11+СВЦЭМ!$D$10+'СЕТ СН'!$H$6-'СЕТ СН'!$H$23</f>
        <v>2211.7391541900001</v>
      </c>
      <c r="G97" s="36">
        <f>SUMIFS(СВЦЭМ!$D$39:$D$758,СВЦЭМ!$A$39:$A$758,$A97,СВЦЭМ!$B$39:$B$758,G$83)+'СЕТ СН'!$H$11+СВЦЭМ!$D$10+'СЕТ СН'!$H$6-'СЕТ СН'!$H$23</f>
        <v>2228.76922509</v>
      </c>
      <c r="H97" s="36">
        <f>SUMIFS(СВЦЭМ!$D$39:$D$758,СВЦЭМ!$A$39:$A$758,$A97,СВЦЭМ!$B$39:$B$758,H$83)+'СЕТ СН'!$H$11+СВЦЭМ!$D$10+'СЕТ СН'!$H$6-'СЕТ СН'!$H$23</f>
        <v>2239.4952013000002</v>
      </c>
      <c r="I97" s="36">
        <f>SUMIFS(СВЦЭМ!$D$39:$D$758,СВЦЭМ!$A$39:$A$758,$A97,СВЦЭМ!$B$39:$B$758,I$83)+'СЕТ СН'!$H$11+СВЦЭМ!$D$10+'СЕТ СН'!$H$6-'СЕТ СН'!$H$23</f>
        <v>2218.7265383200001</v>
      </c>
      <c r="J97" s="36">
        <f>SUMIFS(СВЦЭМ!$D$39:$D$758,СВЦЭМ!$A$39:$A$758,$A97,СВЦЭМ!$B$39:$B$758,J$83)+'СЕТ СН'!$H$11+СВЦЭМ!$D$10+'СЕТ СН'!$H$6-'СЕТ СН'!$H$23</f>
        <v>2153.5474480900002</v>
      </c>
      <c r="K97" s="36">
        <f>SUMIFS(СВЦЭМ!$D$39:$D$758,СВЦЭМ!$A$39:$A$758,$A97,СВЦЭМ!$B$39:$B$758,K$83)+'СЕТ СН'!$H$11+СВЦЭМ!$D$10+'СЕТ СН'!$H$6-'СЕТ СН'!$H$23</f>
        <v>2092.3132017900002</v>
      </c>
      <c r="L97" s="36">
        <f>SUMIFS(СВЦЭМ!$D$39:$D$758,СВЦЭМ!$A$39:$A$758,$A97,СВЦЭМ!$B$39:$B$758,L$83)+'СЕТ СН'!$H$11+СВЦЭМ!$D$10+'СЕТ СН'!$H$6-'СЕТ СН'!$H$23</f>
        <v>2054.64513558</v>
      </c>
      <c r="M97" s="36">
        <f>SUMIFS(СВЦЭМ!$D$39:$D$758,СВЦЭМ!$A$39:$A$758,$A97,СВЦЭМ!$B$39:$B$758,M$83)+'СЕТ СН'!$H$11+СВЦЭМ!$D$10+'СЕТ СН'!$H$6-'СЕТ СН'!$H$23</f>
        <v>2075.1373781699999</v>
      </c>
      <c r="N97" s="36">
        <f>SUMIFS(СВЦЭМ!$D$39:$D$758,СВЦЭМ!$A$39:$A$758,$A97,СВЦЭМ!$B$39:$B$758,N$83)+'СЕТ СН'!$H$11+СВЦЭМ!$D$10+'СЕТ СН'!$H$6-'СЕТ СН'!$H$23</f>
        <v>2102.63769396</v>
      </c>
      <c r="O97" s="36">
        <f>SUMIFS(СВЦЭМ!$D$39:$D$758,СВЦЭМ!$A$39:$A$758,$A97,СВЦЭМ!$B$39:$B$758,O$83)+'СЕТ СН'!$H$11+СВЦЭМ!$D$10+'СЕТ СН'!$H$6-'СЕТ СН'!$H$23</f>
        <v>2120.4630852400001</v>
      </c>
      <c r="P97" s="36">
        <f>SUMIFS(СВЦЭМ!$D$39:$D$758,СВЦЭМ!$A$39:$A$758,$A97,СВЦЭМ!$B$39:$B$758,P$83)+'СЕТ СН'!$H$11+СВЦЭМ!$D$10+'СЕТ СН'!$H$6-'СЕТ СН'!$H$23</f>
        <v>2131.8212244000001</v>
      </c>
      <c r="Q97" s="36">
        <f>SUMIFS(СВЦЭМ!$D$39:$D$758,СВЦЭМ!$A$39:$A$758,$A97,СВЦЭМ!$B$39:$B$758,Q$83)+'СЕТ СН'!$H$11+СВЦЭМ!$D$10+'СЕТ СН'!$H$6-'СЕТ СН'!$H$23</f>
        <v>2155.1758999600002</v>
      </c>
      <c r="R97" s="36">
        <f>SUMIFS(СВЦЭМ!$D$39:$D$758,СВЦЭМ!$A$39:$A$758,$A97,СВЦЭМ!$B$39:$B$758,R$83)+'СЕТ СН'!$H$11+СВЦЭМ!$D$10+'СЕТ СН'!$H$6-'СЕТ СН'!$H$23</f>
        <v>2170.9371500800003</v>
      </c>
      <c r="S97" s="36">
        <f>SUMIFS(СВЦЭМ!$D$39:$D$758,СВЦЭМ!$A$39:$A$758,$A97,СВЦЭМ!$B$39:$B$758,S$83)+'СЕТ СН'!$H$11+СВЦЭМ!$D$10+'СЕТ СН'!$H$6-'СЕТ СН'!$H$23</f>
        <v>2138.96500741</v>
      </c>
      <c r="T97" s="36">
        <f>SUMIFS(СВЦЭМ!$D$39:$D$758,СВЦЭМ!$A$39:$A$758,$A97,СВЦЭМ!$B$39:$B$758,T$83)+'СЕТ СН'!$H$11+СВЦЭМ!$D$10+'СЕТ СН'!$H$6-'СЕТ СН'!$H$23</f>
        <v>2104.5407839600002</v>
      </c>
      <c r="U97" s="36">
        <f>SUMIFS(СВЦЭМ!$D$39:$D$758,СВЦЭМ!$A$39:$A$758,$A97,СВЦЭМ!$B$39:$B$758,U$83)+'СЕТ СН'!$H$11+СВЦЭМ!$D$10+'СЕТ СН'!$H$6-'СЕТ СН'!$H$23</f>
        <v>2115.69843227</v>
      </c>
      <c r="V97" s="36">
        <f>SUMIFS(СВЦЭМ!$D$39:$D$758,СВЦЭМ!$A$39:$A$758,$A97,СВЦЭМ!$B$39:$B$758,V$83)+'СЕТ СН'!$H$11+СВЦЭМ!$D$10+'СЕТ СН'!$H$6-'СЕТ СН'!$H$23</f>
        <v>2018.6037037999999</v>
      </c>
      <c r="W97" s="36">
        <f>SUMIFS(СВЦЭМ!$D$39:$D$758,СВЦЭМ!$A$39:$A$758,$A97,СВЦЭМ!$B$39:$B$758,W$83)+'СЕТ СН'!$H$11+СВЦЭМ!$D$10+'СЕТ СН'!$H$6-'СЕТ СН'!$H$23</f>
        <v>2004.6233721799999</v>
      </c>
      <c r="X97" s="36">
        <f>SUMIFS(СВЦЭМ!$D$39:$D$758,СВЦЭМ!$A$39:$A$758,$A97,СВЦЭМ!$B$39:$B$758,X$83)+'СЕТ СН'!$H$11+СВЦЭМ!$D$10+'СЕТ СН'!$H$6-'СЕТ СН'!$H$23</f>
        <v>2058.9882430299999</v>
      </c>
      <c r="Y97" s="36">
        <f>SUMIFS(СВЦЭМ!$D$39:$D$758,СВЦЭМ!$A$39:$A$758,$A97,СВЦЭМ!$B$39:$B$758,Y$83)+'СЕТ СН'!$H$11+СВЦЭМ!$D$10+'СЕТ СН'!$H$6-'СЕТ СН'!$H$23</f>
        <v>2095.7335647899999</v>
      </c>
    </row>
    <row r="98" spans="1:25" ht="15.75" x14ac:dyDescent="0.2">
      <c r="A98" s="35">
        <f t="shared" si="2"/>
        <v>45397</v>
      </c>
      <c r="B98" s="36">
        <f>SUMIFS(СВЦЭМ!$D$39:$D$758,СВЦЭМ!$A$39:$A$758,$A98,СВЦЭМ!$B$39:$B$758,B$83)+'СЕТ СН'!$H$11+СВЦЭМ!$D$10+'СЕТ СН'!$H$6-'СЕТ СН'!$H$23</f>
        <v>2128.5807923100001</v>
      </c>
      <c r="C98" s="36">
        <f>SUMIFS(СВЦЭМ!$D$39:$D$758,СВЦЭМ!$A$39:$A$758,$A98,СВЦЭМ!$B$39:$B$758,C$83)+'СЕТ СН'!$H$11+СВЦЭМ!$D$10+'СЕТ СН'!$H$6-'СЕТ СН'!$H$23</f>
        <v>2240.12649487</v>
      </c>
      <c r="D98" s="36">
        <f>SUMIFS(СВЦЭМ!$D$39:$D$758,СВЦЭМ!$A$39:$A$758,$A98,СВЦЭМ!$B$39:$B$758,D$83)+'СЕТ СН'!$H$11+СВЦЭМ!$D$10+'СЕТ СН'!$H$6-'СЕТ СН'!$H$23</f>
        <v>2286.4793338399995</v>
      </c>
      <c r="E98" s="36">
        <f>SUMIFS(СВЦЭМ!$D$39:$D$758,СВЦЭМ!$A$39:$A$758,$A98,СВЦЭМ!$B$39:$B$758,E$83)+'СЕТ СН'!$H$11+СВЦЭМ!$D$10+'СЕТ СН'!$H$6-'СЕТ СН'!$H$23</f>
        <v>2295.91742385</v>
      </c>
      <c r="F98" s="36">
        <f>SUMIFS(СВЦЭМ!$D$39:$D$758,СВЦЭМ!$A$39:$A$758,$A98,СВЦЭМ!$B$39:$B$758,F$83)+'СЕТ СН'!$H$11+СВЦЭМ!$D$10+'СЕТ СН'!$H$6-'СЕТ СН'!$H$23</f>
        <v>2294.8430376599999</v>
      </c>
      <c r="G98" s="36">
        <f>SUMIFS(СВЦЭМ!$D$39:$D$758,СВЦЭМ!$A$39:$A$758,$A98,СВЦЭМ!$B$39:$B$758,G$83)+'СЕТ СН'!$H$11+СВЦЭМ!$D$10+'СЕТ СН'!$H$6-'СЕТ СН'!$H$23</f>
        <v>2200.0152988</v>
      </c>
      <c r="H98" s="36">
        <f>SUMIFS(СВЦЭМ!$D$39:$D$758,СВЦЭМ!$A$39:$A$758,$A98,СВЦЭМ!$B$39:$B$758,H$83)+'СЕТ СН'!$H$11+СВЦЭМ!$D$10+'СЕТ СН'!$H$6-'СЕТ СН'!$H$23</f>
        <v>2125.64934318</v>
      </c>
      <c r="I98" s="36">
        <f>SUMIFS(СВЦЭМ!$D$39:$D$758,СВЦЭМ!$A$39:$A$758,$A98,СВЦЭМ!$B$39:$B$758,I$83)+'СЕТ СН'!$H$11+СВЦЭМ!$D$10+'СЕТ СН'!$H$6-'СЕТ СН'!$H$23</f>
        <v>2064.1210496500003</v>
      </c>
      <c r="J98" s="36">
        <f>SUMIFS(СВЦЭМ!$D$39:$D$758,СВЦЭМ!$A$39:$A$758,$A98,СВЦЭМ!$B$39:$B$758,J$83)+'СЕТ СН'!$H$11+СВЦЭМ!$D$10+'СЕТ СН'!$H$6-'СЕТ СН'!$H$23</f>
        <v>2020.4470118199999</v>
      </c>
      <c r="K98" s="36">
        <f>SUMIFS(СВЦЭМ!$D$39:$D$758,СВЦЭМ!$A$39:$A$758,$A98,СВЦЭМ!$B$39:$B$758,K$83)+'СЕТ СН'!$H$11+СВЦЭМ!$D$10+'СЕТ СН'!$H$6-'СЕТ СН'!$H$23</f>
        <v>2015.12809834</v>
      </c>
      <c r="L98" s="36">
        <f>SUMIFS(СВЦЭМ!$D$39:$D$758,СВЦЭМ!$A$39:$A$758,$A98,СВЦЭМ!$B$39:$B$758,L$83)+'СЕТ СН'!$H$11+СВЦЭМ!$D$10+'СЕТ СН'!$H$6-'СЕТ СН'!$H$23</f>
        <v>2016.45227983</v>
      </c>
      <c r="M98" s="36">
        <f>SUMIFS(СВЦЭМ!$D$39:$D$758,СВЦЭМ!$A$39:$A$758,$A98,СВЦЭМ!$B$39:$B$758,M$83)+'СЕТ СН'!$H$11+СВЦЭМ!$D$10+'СЕТ СН'!$H$6-'СЕТ СН'!$H$23</f>
        <v>2046.17220963</v>
      </c>
      <c r="N98" s="36">
        <f>SUMIFS(СВЦЭМ!$D$39:$D$758,СВЦЭМ!$A$39:$A$758,$A98,СВЦЭМ!$B$39:$B$758,N$83)+'СЕТ СН'!$H$11+СВЦЭМ!$D$10+'СЕТ СН'!$H$6-'СЕТ СН'!$H$23</f>
        <v>2051.4124106700001</v>
      </c>
      <c r="O98" s="36">
        <f>SUMIFS(СВЦЭМ!$D$39:$D$758,СВЦЭМ!$A$39:$A$758,$A98,СВЦЭМ!$B$39:$B$758,O$83)+'СЕТ СН'!$H$11+СВЦЭМ!$D$10+'СЕТ СН'!$H$6-'СЕТ СН'!$H$23</f>
        <v>2073.2175595000003</v>
      </c>
      <c r="P98" s="36">
        <f>SUMIFS(СВЦЭМ!$D$39:$D$758,СВЦЭМ!$A$39:$A$758,$A98,СВЦЭМ!$B$39:$B$758,P$83)+'СЕТ СН'!$H$11+СВЦЭМ!$D$10+'СЕТ СН'!$H$6-'СЕТ СН'!$H$23</f>
        <v>2090.7998203500001</v>
      </c>
      <c r="Q98" s="36">
        <f>SUMIFS(СВЦЭМ!$D$39:$D$758,СВЦЭМ!$A$39:$A$758,$A98,СВЦЭМ!$B$39:$B$758,Q$83)+'СЕТ СН'!$H$11+СВЦЭМ!$D$10+'СЕТ СН'!$H$6-'СЕТ СН'!$H$23</f>
        <v>2103.0737532800003</v>
      </c>
      <c r="R98" s="36">
        <f>SUMIFS(СВЦЭМ!$D$39:$D$758,СВЦЭМ!$A$39:$A$758,$A98,СВЦЭМ!$B$39:$B$758,R$83)+'СЕТ СН'!$H$11+СВЦЭМ!$D$10+'СЕТ СН'!$H$6-'СЕТ СН'!$H$23</f>
        <v>2111.01290122</v>
      </c>
      <c r="S98" s="36">
        <f>SUMIFS(СВЦЭМ!$D$39:$D$758,СВЦЭМ!$A$39:$A$758,$A98,СВЦЭМ!$B$39:$B$758,S$83)+'СЕТ СН'!$H$11+СВЦЭМ!$D$10+'СЕТ СН'!$H$6-'СЕТ СН'!$H$23</f>
        <v>2109.0313269100002</v>
      </c>
      <c r="T98" s="36">
        <f>SUMIFS(СВЦЭМ!$D$39:$D$758,СВЦЭМ!$A$39:$A$758,$A98,СВЦЭМ!$B$39:$B$758,T$83)+'СЕТ СН'!$H$11+СВЦЭМ!$D$10+'СЕТ СН'!$H$6-'СЕТ СН'!$H$23</f>
        <v>2074.9436664600003</v>
      </c>
      <c r="U98" s="36">
        <f>SUMIFS(СВЦЭМ!$D$39:$D$758,СВЦЭМ!$A$39:$A$758,$A98,СВЦЭМ!$B$39:$B$758,U$83)+'СЕТ СН'!$H$11+СВЦЭМ!$D$10+'СЕТ СН'!$H$6-'СЕТ СН'!$H$23</f>
        <v>2049.7855391200001</v>
      </c>
      <c r="V98" s="36">
        <f>SUMIFS(СВЦЭМ!$D$39:$D$758,СВЦЭМ!$A$39:$A$758,$A98,СВЦЭМ!$B$39:$B$758,V$83)+'СЕТ СН'!$H$11+СВЦЭМ!$D$10+'СЕТ СН'!$H$6-'СЕТ СН'!$H$23</f>
        <v>2026.86978079</v>
      </c>
      <c r="W98" s="36">
        <f>SUMIFS(СВЦЭМ!$D$39:$D$758,СВЦЭМ!$A$39:$A$758,$A98,СВЦЭМ!$B$39:$B$758,W$83)+'СЕТ СН'!$H$11+СВЦЭМ!$D$10+'СЕТ СН'!$H$6-'СЕТ СН'!$H$23</f>
        <v>2018.0595783700001</v>
      </c>
      <c r="X98" s="36">
        <f>SUMIFS(СВЦЭМ!$D$39:$D$758,СВЦЭМ!$A$39:$A$758,$A98,СВЦЭМ!$B$39:$B$758,X$83)+'СЕТ СН'!$H$11+СВЦЭМ!$D$10+'СЕТ СН'!$H$6-'СЕТ СН'!$H$23</f>
        <v>2028.5062792400001</v>
      </c>
      <c r="Y98" s="36">
        <f>SUMIFS(СВЦЭМ!$D$39:$D$758,СВЦЭМ!$A$39:$A$758,$A98,СВЦЭМ!$B$39:$B$758,Y$83)+'СЕТ СН'!$H$11+СВЦЭМ!$D$10+'СЕТ СН'!$H$6-'СЕТ СН'!$H$23</f>
        <v>2077.1192158100002</v>
      </c>
    </row>
    <row r="99" spans="1:25" ht="15.75" x14ac:dyDescent="0.2">
      <c r="A99" s="35">
        <f t="shared" si="2"/>
        <v>45398</v>
      </c>
      <c r="B99" s="36">
        <f>SUMIFS(СВЦЭМ!$D$39:$D$758,СВЦЭМ!$A$39:$A$758,$A99,СВЦЭМ!$B$39:$B$758,B$83)+'СЕТ СН'!$H$11+СВЦЭМ!$D$10+'СЕТ СН'!$H$6-'СЕТ СН'!$H$23</f>
        <v>2194.4312339000003</v>
      </c>
      <c r="C99" s="36">
        <f>SUMIFS(СВЦЭМ!$D$39:$D$758,СВЦЭМ!$A$39:$A$758,$A99,СВЦЭМ!$B$39:$B$758,C$83)+'СЕТ СН'!$H$11+СВЦЭМ!$D$10+'СЕТ СН'!$H$6-'СЕТ СН'!$H$23</f>
        <v>2225.2364365000003</v>
      </c>
      <c r="D99" s="36">
        <f>SUMIFS(СВЦЭМ!$D$39:$D$758,СВЦЭМ!$A$39:$A$758,$A99,СВЦЭМ!$B$39:$B$758,D$83)+'СЕТ СН'!$H$11+СВЦЭМ!$D$10+'СЕТ СН'!$H$6-'СЕТ СН'!$H$23</f>
        <v>2272.0808677099999</v>
      </c>
      <c r="E99" s="36">
        <f>SUMIFS(СВЦЭМ!$D$39:$D$758,СВЦЭМ!$A$39:$A$758,$A99,СВЦЭМ!$B$39:$B$758,E$83)+'СЕТ СН'!$H$11+СВЦЭМ!$D$10+'СЕТ СН'!$H$6-'СЕТ СН'!$H$23</f>
        <v>2295.7001217999996</v>
      </c>
      <c r="F99" s="36">
        <f>SUMIFS(СВЦЭМ!$D$39:$D$758,СВЦЭМ!$A$39:$A$758,$A99,СВЦЭМ!$B$39:$B$758,F$83)+'СЕТ СН'!$H$11+СВЦЭМ!$D$10+'СЕТ СН'!$H$6-'СЕТ СН'!$H$23</f>
        <v>2297.2742648499998</v>
      </c>
      <c r="G99" s="36">
        <f>SUMIFS(СВЦЭМ!$D$39:$D$758,СВЦЭМ!$A$39:$A$758,$A99,СВЦЭМ!$B$39:$B$758,G$83)+'СЕТ СН'!$H$11+СВЦЭМ!$D$10+'СЕТ СН'!$H$6-'СЕТ СН'!$H$23</f>
        <v>2268.1732805599995</v>
      </c>
      <c r="H99" s="36">
        <f>SUMIFS(СВЦЭМ!$D$39:$D$758,СВЦЭМ!$A$39:$A$758,$A99,СВЦЭМ!$B$39:$B$758,H$83)+'СЕТ СН'!$H$11+СВЦЭМ!$D$10+'СЕТ СН'!$H$6-'СЕТ СН'!$H$23</f>
        <v>2194.6431880200003</v>
      </c>
      <c r="I99" s="36">
        <f>SUMIFS(СВЦЭМ!$D$39:$D$758,СВЦЭМ!$A$39:$A$758,$A99,СВЦЭМ!$B$39:$B$758,I$83)+'СЕТ СН'!$H$11+СВЦЭМ!$D$10+'СЕТ СН'!$H$6-'СЕТ СН'!$H$23</f>
        <v>2134.5831363400002</v>
      </c>
      <c r="J99" s="36">
        <f>SUMIFS(СВЦЭМ!$D$39:$D$758,СВЦЭМ!$A$39:$A$758,$A99,СВЦЭМ!$B$39:$B$758,J$83)+'СЕТ СН'!$H$11+СВЦЭМ!$D$10+'СЕТ СН'!$H$6-'СЕТ СН'!$H$23</f>
        <v>2087.4125126900003</v>
      </c>
      <c r="K99" s="36">
        <f>SUMIFS(СВЦЭМ!$D$39:$D$758,СВЦЭМ!$A$39:$A$758,$A99,СВЦЭМ!$B$39:$B$758,K$83)+'СЕТ СН'!$H$11+СВЦЭМ!$D$10+'СЕТ СН'!$H$6-'СЕТ СН'!$H$23</f>
        <v>2072.82513384</v>
      </c>
      <c r="L99" s="36">
        <f>SUMIFS(СВЦЭМ!$D$39:$D$758,СВЦЭМ!$A$39:$A$758,$A99,СВЦЭМ!$B$39:$B$758,L$83)+'СЕТ СН'!$H$11+СВЦЭМ!$D$10+'СЕТ СН'!$H$6-'СЕТ СН'!$H$23</f>
        <v>2069.8420134500002</v>
      </c>
      <c r="M99" s="36">
        <f>SUMIFS(СВЦЭМ!$D$39:$D$758,СВЦЭМ!$A$39:$A$758,$A99,СВЦЭМ!$B$39:$B$758,M$83)+'СЕТ СН'!$H$11+СВЦЭМ!$D$10+'СЕТ СН'!$H$6-'СЕТ СН'!$H$23</f>
        <v>2084.0122607900003</v>
      </c>
      <c r="N99" s="36">
        <f>SUMIFS(СВЦЭМ!$D$39:$D$758,СВЦЭМ!$A$39:$A$758,$A99,СВЦЭМ!$B$39:$B$758,N$83)+'СЕТ СН'!$H$11+СВЦЭМ!$D$10+'СЕТ СН'!$H$6-'СЕТ СН'!$H$23</f>
        <v>2088.5035432600002</v>
      </c>
      <c r="O99" s="36">
        <f>SUMIFS(СВЦЭМ!$D$39:$D$758,СВЦЭМ!$A$39:$A$758,$A99,СВЦЭМ!$B$39:$B$758,O$83)+'СЕТ СН'!$H$11+СВЦЭМ!$D$10+'СЕТ СН'!$H$6-'СЕТ СН'!$H$23</f>
        <v>2095.0187621499999</v>
      </c>
      <c r="P99" s="36">
        <f>SUMIFS(СВЦЭМ!$D$39:$D$758,СВЦЭМ!$A$39:$A$758,$A99,СВЦЭМ!$B$39:$B$758,P$83)+'СЕТ СН'!$H$11+СВЦЭМ!$D$10+'СЕТ СН'!$H$6-'СЕТ СН'!$H$23</f>
        <v>2113.8849221600003</v>
      </c>
      <c r="Q99" s="36">
        <f>SUMIFS(СВЦЭМ!$D$39:$D$758,СВЦЭМ!$A$39:$A$758,$A99,СВЦЭМ!$B$39:$B$758,Q$83)+'СЕТ СН'!$H$11+СВЦЭМ!$D$10+'СЕТ СН'!$H$6-'СЕТ СН'!$H$23</f>
        <v>2119.9778900599999</v>
      </c>
      <c r="R99" s="36">
        <f>SUMIFS(СВЦЭМ!$D$39:$D$758,СВЦЭМ!$A$39:$A$758,$A99,СВЦЭМ!$B$39:$B$758,R$83)+'СЕТ СН'!$H$11+СВЦЭМ!$D$10+'СЕТ СН'!$H$6-'СЕТ СН'!$H$23</f>
        <v>2135.09316571</v>
      </c>
      <c r="S99" s="36">
        <f>SUMIFS(СВЦЭМ!$D$39:$D$758,СВЦЭМ!$A$39:$A$758,$A99,СВЦЭМ!$B$39:$B$758,S$83)+'СЕТ СН'!$H$11+СВЦЭМ!$D$10+'СЕТ СН'!$H$6-'СЕТ СН'!$H$23</f>
        <v>2116.8984394900003</v>
      </c>
      <c r="T99" s="36">
        <f>SUMIFS(СВЦЭМ!$D$39:$D$758,СВЦЭМ!$A$39:$A$758,$A99,СВЦЭМ!$B$39:$B$758,T$83)+'СЕТ СН'!$H$11+СВЦЭМ!$D$10+'СЕТ СН'!$H$6-'СЕТ СН'!$H$23</f>
        <v>2068.0266730000003</v>
      </c>
      <c r="U99" s="36">
        <f>SUMIFS(СВЦЭМ!$D$39:$D$758,СВЦЭМ!$A$39:$A$758,$A99,СВЦЭМ!$B$39:$B$758,U$83)+'СЕТ СН'!$H$11+СВЦЭМ!$D$10+'СЕТ СН'!$H$6-'СЕТ СН'!$H$23</f>
        <v>2096.5642544300003</v>
      </c>
      <c r="V99" s="36">
        <f>SUMIFS(СВЦЭМ!$D$39:$D$758,СВЦЭМ!$A$39:$A$758,$A99,СВЦЭМ!$B$39:$B$758,V$83)+'СЕТ СН'!$H$11+СВЦЭМ!$D$10+'СЕТ СН'!$H$6-'СЕТ СН'!$H$23</f>
        <v>2063.7729338300001</v>
      </c>
      <c r="W99" s="36">
        <f>SUMIFS(СВЦЭМ!$D$39:$D$758,СВЦЭМ!$A$39:$A$758,$A99,СВЦЭМ!$B$39:$B$758,W$83)+'СЕТ СН'!$H$11+СВЦЭМ!$D$10+'СЕТ СН'!$H$6-'СЕТ СН'!$H$23</f>
        <v>2046.8302191800001</v>
      </c>
      <c r="X99" s="36">
        <f>SUMIFS(СВЦЭМ!$D$39:$D$758,СВЦЭМ!$A$39:$A$758,$A99,СВЦЭМ!$B$39:$B$758,X$83)+'СЕТ СН'!$H$11+СВЦЭМ!$D$10+'СЕТ СН'!$H$6-'СЕТ СН'!$H$23</f>
        <v>2048.2975800600002</v>
      </c>
      <c r="Y99" s="36">
        <f>SUMIFS(СВЦЭМ!$D$39:$D$758,СВЦЭМ!$A$39:$A$758,$A99,СВЦЭМ!$B$39:$B$758,Y$83)+'СЕТ СН'!$H$11+СВЦЭМ!$D$10+'СЕТ СН'!$H$6-'СЕТ СН'!$H$23</f>
        <v>2057.7265127300002</v>
      </c>
    </row>
    <row r="100" spans="1:25" ht="15.75" x14ac:dyDescent="0.2">
      <c r="A100" s="35">
        <f t="shared" si="2"/>
        <v>45399</v>
      </c>
      <c r="B100" s="36">
        <f>SUMIFS(СВЦЭМ!$D$39:$D$758,СВЦЭМ!$A$39:$A$758,$A100,СВЦЭМ!$B$39:$B$758,B$83)+'СЕТ СН'!$H$11+СВЦЭМ!$D$10+'СЕТ СН'!$H$6-'СЕТ СН'!$H$23</f>
        <v>2117.9647963699999</v>
      </c>
      <c r="C100" s="36">
        <f>SUMIFS(СВЦЭМ!$D$39:$D$758,СВЦЭМ!$A$39:$A$758,$A100,СВЦЭМ!$B$39:$B$758,C$83)+'СЕТ СН'!$H$11+СВЦЭМ!$D$10+'СЕТ СН'!$H$6-'СЕТ СН'!$H$23</f>
        <v>2167.2976159</v>
      </c>
      <c r="D100" s="36">
        <f>SUMIFS(СВЦЭМ!$D$39:$D$758,СВЦЭМ!$A$39:$A$758,$A100,СВЦЭМ!$B$39:$B$758,D$83)+'СЕТ СН'!$H$11+СВЦЭМ!$D$10+'СЕТ СН'!$H$6-'СЕТ СН'!$H$23</f>
        <v>2186.2310338699999</v>
      </c>
      <c r="E100" s="36">
        <f>SUMIFS(СВЦЭМ!$D$39:$D$758,СВЦЭМ!$A$39:$A$758,$A100,СВЦЭМ!$B$39:$B$758,E$83)+'СЕТ СН'!$H$11+СВЦЭМ!$D$10+'СЕТ СН'!$H$6-'СЕТ СН'!$H$23</f>
        <v>2202.3443000100001</v>
      </c>
      <c r="F100" s="36">
        <f>SUMIFS(СВЦЭМ!$D$39:$D$758,СВЦЭМ!$A$39:$A$758,$A100,СВЦЭМ!$B$39:$B$758,F$83)+'СЕТ СН'!$H$11+СВЦЭМ!$D$10+'СЕТ СН'!$H$6-'СЕТ СН'!$H$23</f>
        <v>2196.7472406900001</v>
      </c>
      <c r="G100" s="36">
        <f>SUMIFS(СВЦЭМ!$D$39:$D$758,СВЦЭМ!$A$39:$A$758,$A100,СВЦЭМ!$B$39:$B$758,G$83)+'СЕТ СН'!$H$11+СВЦЭМ!$D$10+'СЕТ СН'!$H$6-'СЕТ СН'!$H$23</f>
        <v>2172.3744248600001</v>
      </c>
      <c r="H100" s="36">
        <f>SUMIFS(СВЦЭМ!$D$39:$D$758,СВЦЭМ!$A$39:$A$758,$A100,СВЦЭМ!$B$39:$B$758,H$83)+'СЕТ СН'!$H$11+СВЦЭМ!$D$10+'СЕТ СН'!$H$6-'СЕТ СН'!$H$23</f>
        <v>2105.2393339600003</v>
      </c>
      <c r="I100" s="36">
        <f>SUMIFS(СВЦЭМ!$D$39:$D$758,СВЦЭМ!$A$39:$A$758,$A100,СВЦЭМ!$B$39:$B$758,I$83)+'СЕТ СН'!$H$11+СВЦЭМ!$D$10+'СЕТ СН'!$H$6-'СЕТ СН'!$H$23</f>
        <v>2041.7549410199999</v>
      </c>
      <c r="J100" s="36">
        <f>SUMIFS(СВЦЭМ!$D$39:$D$758,СВЦЭМ!$A$39:$A$758,$A100,СВЦЭМ!$B$39:$B$758,J$83)+'СЕТ СН'!$H$11+СВЦЭМ!$D$10+'СЕТ СН'!$H$6-'СЕТ СН'!$H$23</f>
        <v>1981.4054471700001</v>
      </c>
      <c r="K100" s="36">
        <f>SUMIFS(СВЦЭМ!$D$39:$D$758,СВЦЭМ!$A$39:$A$758,$A100,СВЦЭМ!$B$39:$B$758,K$83)+'СЕТ СН'!$H$11+СВЦЭМ!$D$10+'СЕТ СН'!$H$6-'СЕТ СН'!$H$23</f>
        <v>1952.85454215</v>
      </c>
      <c r="L100" s="36">
        <f>SUMIFS(СВЦЭМ!$D$39:$D$758,СВЦЭМ!$A$39:$A$758,$A100,СВЦЭМ!$B$39:$B$758,L$83)+'СЕТ СН'!$H$11+СВЦЭМ!$D$10+'СЕТ СН'!$H$6-'СЕТ СН'!$H$23</f>
        <v>1963.7799443599999</v>
      </c>
      <c r="M100" s="36">
        <f>SUMIFS(СВЦЭМ!$D$39:$D$758,СВЦЭМ!$A$39:$A$758,$A100,СВЦЭМ!$B$39:$B$758,M$83)+'СЕТ СН'!$H$11+СВЦЭМ!$D$10+'СЕТ СН'!$H$6-'СЕТ СН'!$H$23</f>
        <v>1977.4597405500001</v>
      </c>
      <c r="N100" s="36">
        <f>SUMIFS(СВЦЭМ!$D$39:$D$758,СВЦЭМ!$A$39:$A$758,$A100,СВЦЭМ!$B$39:$B$758,N$83)+'СЕТ СН'!$H$11+СВЦЭМ!$D$10+'СЕТ СН'!$H$6-'СЕТ СН'!$H$23</f>
        <v>1981.6763284799999</v>
      </c>
      <c r="O100" s="36">
        <f>SUMIFS(СВЦЭМ!$D$39:$D$758,СВЦЭМ!$A$39:$A$758,$A100,СВЦЭМ!$B$39:$B$758,O$83)+'СЕТ СН'!$H$11+СВЦЭМ!$D$10+'СЕТ СН'!$H$6-'СЕТ СН'!$H$23</f>
        <v>2006.3055152700001</v>
      </c>
      <c r="P100" s="36">
        <f>SUMIFS(СВЦЭМ!$D$39:$D$758,СВЦЭМ!$A$39:$A$758,$A100,СВЦЭМ!$B$39:$B$758,P$83)+'СЕТ СН'!$H$11+СВЦЭМ!$D$10+'СЕТ СН'!$H$6-'СЕТ СН'!$H$23</f>
        <v>2005.8818772300001</v>
      </c>
      <c r="Q100" s="36">
        <f>SUMIFS(СВЦЭМ!$D$39:$D$758,СВЦЭМ!$A$39:$A$758,$A100,СВЦЭМ!$B$39:$B$758,Q$83)+'СЕТ СН'!$H$11+СВЦЭМ!$D$10+'СЕТ СН'!$H$6-'СЕТ СН'!$H$23</f>
        <v>2018.8400845799999</v>
      </c>
      <c r="R100" s="36">
        <f>SUMIFS(СВЦЭМ!$D$39:$D$758,СВЦЭМ!$A$39:$A$758,$A100,СВЦЭМ!$B$39:$B$758,R$83)+'СЕТ СН'!$H$11+СВЦЭМ!$D$10+'СЕТ СН'!$H$6-'СЕТ СН'!$H$23</f>
        <v>2031.1280542500001</v>
      </c>
      <c r="S100" s="36">
        <f>SUMIFS(СВЦЭМ!$D$39:$D$758,СВЦЭМ!$A$39:$A$758,$A100,СВЦЭМ!$B$39:$B$758,S$83)+'СЕТ СН'!$H$11+СВЦЭМ!$D$10+'СЕТ СН'!$H$6-'СЕТ СН'!$H$23</f>
        <v>2020.28684404</v>
      </c>
      <c r="T100" s="36">
        <f>SUMIFS(СВЦЭМ!$D$39:$D$758,СВЦЭМ!$A$39:$A$758,$A100,СВЦЭМ!$B$39:$B$758,T$83)+'СЕТ СН'!$H$11+СВЦЭМ!$D$10+'СЕТ СН'!$H$6-'СЕТ СН'!$H$23</f>
        <v>1998.8005648999999</v>
      </c>
      <c r="U100" s="36">
        <f>SUMIFS(СВЦЭМ!$D$39:$D$758,СВЦЭМ!$A$39:$A$758,$A100,СВЦЭМ!$B$39:$B$758,U$83)+'СЕТ СН'!$H$11+СВЦЭМ!$D$10+'СЕТ СН'!$H$6-'СЕТ СН'!$H$23</f>
        <v>1979.87980767</v>
      </c>
      <c r="V100" s="36">
        <f>SUMIFS(СВЦЭМ!$D$39:$D$758,СВЦЭМ!$A$39:$A$758,$A100,СВЦЭМ!$B$39:$B$758,V$83)+'СЕТ СН'!$H$11+СВЦЭМ!$D$10+'СЕТ СН'!$H$6-'СЕТ СН'!$H$23</f>
        <v>1946.94256894</v>
      </c>
      <c r="W100" s="36">
        <f>SUMIFS(СВЦЭМ!$D$39:$D$758,СВЦЭМ!$A$39:$A$758,$A100,СВЦЭМ!$B$39:$B$758,W$83)+'СЕТ СН'!$H$11+СВЦЭМ!$D$10+'СЕТ СН'!$H$6-'СЕТ СН'!$H$23</f>
        <v>1933.96903922</v>
      </c>
      <c r="X100" s="36">
        <f>SUMIFS(СВЦЭМ!$D$39:$D$758,СВЦЭМ!$A$39:$A$758,$A100,СВЦЭМ!$B$39:$B$758,X$83)+'СЕТ СН'!$H$11+СВЦЭМ!$D$10+'СЕТ СН'!$H$6-'СЕТ СН'!$H$23</f>
        <v>1982.0349151400001</v>
      </c>
      <c r="Y100" s="36">
        <f>SUMIFS(СВЦЭМ!$D$39:$D$758,СВЦЭМ!$A$39:$A$758,$A100,СВЦЭМ!$B$39:$B$758,Y$83)+'СЕТ СН'!$H$11+СВЦЭМ!$D$10+'СЕТ СН'!$H$6-'СЕТ СН'!$H$23</f>
        <v>2010.39767254</v>
      </c>
    </row>
    <row r="101" spans="1:25" ht="15.75" x14ac:dyDescent="0.2">
      <c r="A101" s="35">
        <f t="shared" si="2"/>
        <v>45400</v>
      </c>
      <c r="B101" s="36">
        <f>SUMIFS(СВЦЭМ!$D$39:$D$758,СВЦЭМ!$A$39:$A$758,$A101,СВЦЭМ!$B$39:$B$758,B$83)+'СЕТ СН'!$H$11+СВЦЭМ!$D$10+'СЕТ СН'!$H$6-'СЕТ СН'!$H$23</f>
        <v>2137.07007342</v>
      </c>
      <c r="C101" s="36">
        <f>SUMIFS(СВЦЭМ!$D$39:$D$758,СВЦЭМ!$A$39:$A$758,$A101,СВЦЭМ!$B$39:$B$758,C$83)+'СЕТ СН'!$H$11+СВЦЭМ!$D$10+'СЕТ СН'!$H$6-'СЕТ СН'!$H$23</f>
        <v>2119.5235733300001</v>
      </c>
      <c r="D101" s="36">
        <f>SUMIFS(СВЦЭМ!$D$39:$D$758,СВЦЭМ!$A$39:$A$758,$A101,СВЦЭМ!$B$39:$B$758,D$83)+'СЕТ СН'!$H$11+СВЦЭМ!$D$10+'СЕТ СН'!$H$6-'СЕТ СН'!$H$23</f>
        <v>2145.2994821699999</v>
      </c>
      <c r="E101" s="36">
        <f>SUMIFS(СВЦЭМ!$D$39:$D$758,СВЦЭМ!$A$39:$A$758,$A101,СВЦЭМ!$B$39:$B$758,E$83)+'СЕТ СН'!$H$11+СВЦЭМ!$D$10+'СЕТ СН'!$H$6-'СЕТ СН'!$H$23</f>
        <v>2150.1475097900002</v>
      </c>
      <c r="F101" s="36">
        <f>SUMIFS(СВЦЭМ!$D$39:$D$758,СВЦЭМ!$A$39:$A$758,$A101,СВЦЭМ!$B$39:$B$758,F$83)+'СЕТ СН'!$H$11+СВЦЭМ!$D$10+'СЕТ СН'!$H$6-'СЕТ СН'!$H$23</f>
        <v>2147.7965791199999</v>
      </c>
      <c r="G101" s="36">
        <f>SUMIFS(СВЦЭМ!$D$39:$D$758,СВЦЭМ!$A$39:$A$758,$A101,СВЦЭМ!$B$39:$B$758,G$83)+'СЕТ СН'!$H$11+СВЦЭМ!$D$10+'СЕТ СН'!$H$6-'СЕТ СН'!$H$23</f>
        <v>2133.6322870600002</v>
      </c>
      <c r="H101" s="36">
        <f>SUMIFS(СВЦЭМ!$D$39:$D$758,СВЦЭМ!$A$39:$A$758,$A101,СВЦЭМ!$B$39:$B$758,H$83)+'СЕТ СН'!$H$11+СВЦЭМ!$D$10+'СЕТ СН'!$H$6-'СЕТ СН'!$H$23</f>
        <v>2079.8731324700002</v>
      </c>
      <c r="I101" s="36">
        <f>SUMIFS(СВЦЭМ!$D$39:$D$758,СВЦЭМ!$A$39:$A$758,$A101,СВЦЭМ!$B$39:$B$758,I$83)+'СЕТ СН'!$H$11+СВЦЭМ!$D$10+'СЕТ СН'!$H$6-'СЕТ СН'!$H$23</f>
        <v>2004.3721073300001</v>
      </c>
      <c r="J101" s="36">
        <f>SUMIFS(СВЦЭМ!$D$39:$D$758,СВЦЭМ!$A$39:$A$758,$A101,СВЦЭМ!$B$39:$B$758,J$83)+'СЕТ СН'!$H$11+СВЦЭМ!$D$10+'СЕТ СН'!$H$6-'СЕТ СН'!$H$23</f>
        <v>1962.1878488100001</v>
      </c>
      <c r="K101" s="36">
        <f>SUMIFS(СВЦЭМ!$D$39:$D$758,СВЦЭМ!$A$39:$A$758,$A101,СВЦЭМ!$B$39:$B$758,K$83)+'СЕТ СН'!$H$11+СВЦЭМ!$D$10+'СЕТ СН'!$H$6-'СЕТ СН'!$H$23</f>
        <v>1922.2468693400001</v>
      </c>
      <c r="L101" s="36">
        <f>SUMIFS(СВЦЭМ!$D$39:$D$758,СВЦЭМ!$A$39:$A$758,$A101,СВЦЭМ!$B$39:$B$758,L$83)+'СЕТ СН'!$H$11+СВЦЭМ!$D$10+'СЕТ СН'!$H$6-'СЕТ СН'!$H$23</f>
        <v>1913.3922806</v>
      </c>
      <c r="M101" s="36">
        <f>SUMIFS(СВЦЭМ!$D$39:$D$758,СВЦЭМ!$A$39:$A$758,$A101,СВЦЭМ!$B$39:$B$758,M$83)+'СЕТ СН'!$H$11+СВЦЭМ!$D$10+'СЕТ СН'!$H$6-'СЕТ СН'!$H$23</f>
        <v>1994.16837867</v>
      </c>
      <c r="N101" s="36">
        <f>SUMIFS(СВЦЭМ!$D$39:$D$758,СВЦЭМ!$A$39:$A$758,$A101,СВЦЭМ!$B$39:$B$758,N$83)+'СЕТ СН'!$H$11+СВЦЭМ!$D$10+'СЕТ СН'!$H$6-'СЕТ СН'!$H$23</f>
        <v>2003.99048401</v>
      </c>
      <c r="O101" s="36">
        <f>SUMIFS(СВЦЭМ!$D$39:$D$758,СВЦЭМ!$A$39:$A$758,$A101,СВЦЭМ!$B$39:$B$758,O$83)+'СЕТ СН'!$H$11+СВЦЭМ!$D$10+'СЕТ СН'!$H$6-'СЕТ СН'!$H$23</f>
        <v>2022.37130555</v>
      </c>
      <c r="P101" s="36">
        <f>SUMIFS(СВЦЭМ!$D$39:$D$758,СВЦЭМ!$A$39:$A$758,$A101,СВЦЭМ!$B$39:$B$758,P$83)+'СЕТ СН'!$H$11+СВЦЭМ!$D$10+'СЕТ СН'!$H$6-'СЕТ СН'!$H$23</f>
        <v>2041.1995766800001</v>
      </c>
      <c r="Q101" s="36">
        <f>SUMIFS(СВЦЭМ!$D$39:$D$758,СВЦЭМ!$A$39:$A$758,$A101,СВЦЭМ!$B$39:$B$758,Q$83)+'СЕТ СН'!$H$11+СВЦЭМ!$D$10+'СЕТ СН'!$H$6-'СЕТ СН'!$H$23</f>
        <v>2058.34832757</v>
      </c>
      <c r="R101" s="36">
        <f>SUMIFS(СВЦЭМ!$D$39:$D$758,СВЦЭМ!$A$39:$A$758,$A101,СВЦЭМ!$B$39:$B$758,R$83)+'СЕТ СН'!$H$11+СВЦЭМ!$D$10+'СЕТ СН'!$H$6-'СЕТ СН'!$H$23</f>
        <v>2058.7062735100003</v>
      </c>
      <c r="S101" s="36">
        <f>SUMIFS(СВЦЭМ!$D$39:$D$758,СВЦЭМ!$A$39:$A$758,$A101,СВЦЭМ!$B$39:$B$758,S$83)+'СЕТ СН'!$H$11+СВЦЭМ!$D$10+'СЕТ СН'!$H$6-'СЕТ СН'!$H$23</f>
        <v>2047.7519608600001</v>
      </c>
      <c r="T101" s="36">
        <f>SUMIFS(СВЦЭМ!$D$39:$D$758,СВЦЭМ!$A$39:$A$758,$A101,СВЦЭМ!$B$39:$B$758,T$83)+'СЕТ СН'!$H$11+СВЦЭМ!$D$10+'СЕТ СН'!$H$6-'СЕТ СН'!$H$23</f>
        <v>2012.2290232600001</v>
      </c>
      <c r="U101" s="36">
        <f>SUMIFS(СВЦЭМ!$D$39:$D$758,СВЦЭМ!$A$39:$A$758,$A101,СВЦЭМ!$B$39:$B$758,U$83)+'СЕТ СН'!$H$11+СВЦЭМ!$D$10+'СЕТ СН'!$H$6-'СЕТ СН'!$H$23</f>
        <v>2014.8796627500001</v>
      </c>
      <c r="V101" s="36">
        <f>SUMIFS(СВЦЭМ!$D$39:$D$758,СВЦЭМ!$A$39:$A$758,$A101,СВЦЭМ!$B$39:$B$758,V$83)+'СЕТ СН'!$H$11+СВЦЭМ!$D$10+'СЕТ СН'!$H$6-'СЕТ СН'!$H$23</f>
        <v>1976.6895762900001</v>
      </c>
      <c r="W101" s="36">
        <f>SUMIFS(СВЦЭМ!$D$39:$D$758,СВЦЭМ!$A$39:$A$758,$A101,СВЦЭМ!$B$39:$B$758,W$83)+'СЕТ СН'!$H$11+СВЦЭМ!$D$10+'СЕТ СН'!$H$6-'СЕТ СН'!$H$23</f>
        <v>1947.0805903800001</v>
      </c>
      <c r="X101" s="36">
        <f>SUMIFS(СВЦЭМ!$D$39:$D$758,СВЦЭМ!$A$39:$A$758,$A101,СВЦЭМ!$B$39:$B$758,X$83)+'СЕТ СН'!$H$11+СВЦЭМ!$D$10+'СЕТ СН'!$H$6-'СЕТ СН'!$H$23</f>
        <v>2001.16926461</v>
      </c>
      <c r="Y101" s="36">
        <f>SUMIFS(СВЦЭМ!$D$39:$D$758,СВЦЭМ!$A$39:$A$758,$A101,СВЦЭМ!$B$39:$B$758,Y$83)+'СЕТ СН'!$H$11+СВЦЭМ!$D$10+'СЕТ СН'!$H$6-'СЕТ СН'!$H$23</f>
        <v>2071.4224240600001</v>
      </c>
    </row>
    <row r="102" spans="1:25" ht="15.75" x14ac:dyDescent="0.2">
      <c r="A102" s="35">
        <f t="shared" si="2"/>
        <v>45401</v>
      </c>
      <c r="B102" s="36">
        <f>SUMIFS(СВЦЭМ!$D$39:$D$758,СВЦЭМ!$A$39:$A$758,$A102,СВЦЭМ!$B$39:$B$758,B$83)+'СЕТ СН'!$H$11+СВЦЭМ!$D$10+'СЕТ СН'!$H$6-'СЕТ СН'!$H$23</f>
        <v>2100.9348805300001</v>
      </c>
      <c r="C102" s="36">
        <f>SUMIFS(СВЦЭМ!$D$39:$D$758,СВЦЭМ!$A$39:$A$758,$A102,СВЦЭМ!$B$39:$B$758,C$83)+'СЕТ СН'!$H$11+СВЦЭМ!$D$10+'СЕТ СН'!$H$6-'СЕТ СН'!$H$23</f>
        <v>2144.12812188</v>
      </c>
      <c r="D102" s="36">
        <f>SUMIFS(СВЦЭМ!$D$39:$D$758,СВЦЭМ!$A$39:$A$758,$A102,СВЦЭМ!$B$39:$B$758,D$83)+'СЕТ СН'!$H$11+СВЦЭМ!$D$10+'СЕТ СН'!$H$6-'СЕТ СН'!$H$23</f>
        <v>2162.07861981</v>
      </c>
      <c r="E102" s="36">
        <f>SUMIFS(СВЦЭМ!$D$39:$D$758,СВЦЭМ!$A$39:$A$758,$A102,СВЦЭМ!$B$39:$B$758,E$83)+'СЕТ СН'!$H$11+СВЦЭМ!$D$10+'СЕТ СН'!$H$6-'СЕТ СН'!$H$23</f>
        <v>2172.7059003100003</v>
      </c>
      <c r="F102" s="36">
        <f>SUMIFS(СВЦЭМ!$D$39:$D$758,СВЦЭМ!$A$39:$A$758,$A102,СВЦЭМ!$B$39:$B$758,F$83)+'СЕТ СН'!$H$11+СВЦЭМ!$D$10+'СЕТ СН'!$H$6-'СЕТ СН'!$H$23</f>
        <v>2144.9832448500001</v>
      </c>
      <c r="G102" s="36">
        <f>SUMIFS(СВЦЭМ!$D$39:$D$758,СВЦЭМ!$A$39:$A$758,$A102,СВЦЭМ!$B$39:$B$758,G$83)+'СЕТ СН'!$H$11+СВЦЭМ!$D$10+'СЕТ СН'!$H$6-'СЕТ СН'!$H$23</f>
        <v>2138.3904494000003</v>
      </c>
      <c r="H102" s="36">
        <f>SUMIFS(СВЦЭМ!$D$39:$D$758,СВЦЭМ!$A$39:$A$758,$A102,СВЦЭМ!$B$39:$B$758,H$83)+'СЕТ СН'!$H$11+СВЦЭМ!$D$10+'СЕТ СН'!$H$6-'СЕТ СН'!$H$23</f>
        <v>2055.8092715500002</v>
      </c>
      <c r="I102" s="36">
        <f>SUMIFS(СВЦЭМ!$D$39:$D$758,СВЦЭМ!$A$39:$A$758,$A102,СВЦЭМ!$B$39:$B$758,I$83)+'СЕТ СН'!$H$11+СВЦЭМ!$D$10+'СЕТ СН'!$H$6-'СЕТ СН'!$H$23</f>
        <v>2031.36016883</v>
      </c>
      <c r="J102" s="36">
        <f>SUMIFS(СВЦЭМ!$D$39:$D$758,СВЦЭМ!$A$39:$A$758,$A102,СВЦЭМ!$B$39:$B$758,J$83)+'СЕТ СН'!$H$11+СВЦЭМ!$D$10+'СЕТ СН'!$H$6-'СЕТ СН'!$H$23</f>
        <v>1978.4793769</v>
      </c>
      <c r="K102" s="36">
        <f>SUMIFS(СВЦЭМ!$D$39:$D$758,СВЦЭМ!$A$39:$A$758,$A102,СВЦЭМ!$B$39:$B$758,K$83)+'СЕТ СН'!$H$11+СВЦЭМ!$D$10+'СЕТ СН'!$H$6-'СЕТ СН'!$H$23</f>
        <v>1984.7587454500001</v>
      </c>
      <c r="L102" s="36">
        <f>SUMIFS(СВЦЭМ!$D$39:$D$758,СВЦЭМ!$A$39:$A$758,$A102,СВЦЭМ!$B$39:$B$758,L$83)+'СЕТ СН'!$H$11+СВЦЭМ!$D$10+'СЕТ СН'!$H$6-'СЕТ СН'!$H$23</f>
        <v>1972.4751602000001</v>
      </c>
      <c r="M102" s="36">
        <f>SUMIFS(СВЦЭМ!$D$39:$D$758,СВЦЭМ!$A$39:$A$758,$A102,СВЦЭМ!$B$39:$B$758,M$83)+'СЕТ СН'!$H$11+СВЦЭМ!$D$10+'СЕТ СН'!$H$6-'СЕТ СН'!$H$23</f>
        <v>1972.10148499</v>
      </c>
      <c r="N102" s="36">
        <f>SUMIFS(СВЦЭМ!$D$39:$D$758,СВЦЭМ!$A$39:$A$758,$A102,СВЦЭМ!$B$39:$B$758,N$83)+'СЕТ СН'!$H$11+СВЦЭМ!$D$10+'СЕТ СН'!$H$6-'СЕТ СН'!$H$23</f>
        <v>1980.9122490500001</v>
      </c>
      <c r="O102" s="36">
        <f>SUMIFS(СВЦЭМ!$D$39:$D$758,СВЦЭМ!$A$39:$A$758,$A102,СВЦЭМ!$B$39:$B$758,O$83)+'СЕТ СН'!$H$11+СВЦЭМ!$D$10+'СЕТ СН'!$H$6-'СЕТ СН'!$H$23</f>
        <v>1996.58341963</v>
      </c>
      <c r="P102" s="36">
        <f>SUMIFS(СВЦЭМ!$D$39:$D$758,СВЦЭМ!$A$39:$A$758,$A102,СВЦЭМ!$B$39:$B$758,P$83)+'СЕТ СН'!$H$11+СВЦЭМ!$D$10+'СЕТ СН'!$H$6-'СЕТ СН'!$H$23</f>
        <v>2010.7825360100001</v>
      </c>
      <c r="Q102" s="36">
        <f>SUMIFS(СВЦЭМ!$D$39:$D$758,СВЦЭМ!$A$39:$A$758,$A102,СВЦЭМ!$B$39:$B$758,Q$83)+'СЕТ СН'!$H$11+СВЦЭМ!$D$10+'СЕТ СН'!$H$6-'СЕТ СН'!$H$23</f>
        <v>2018.8801000600001</v>
      </c>
      <c r="R102" s="36">
        <f>SUMIFS(СВЦЭМ!$D$39:$D$758,СВЦЭМ!$A$39:$A$758,$A102,СВЦЭМ!$B$39:$B$758,R$83)+'СЕТ СН'!$H$11+СВЦЭМ!$D$10+'СЕТ СН'!$H$6-'СЕТ СН'!$H$23</f>
        <v>2021.1463413900001</v>
      </c>
      <c r="S102" s="36">
        <f>SUMIFS(СВЦЭМ!$D$39:$D$758,СВЦЭМ!$A$39:$A$758,$A102,СВЦЭМ!$B$39:$B$758,S$83)+'СЕТ СН'!$H$11+СВЦЭМ!$D$10+'СЕТ СН'!$H$6-'СЕТ СН'!$H$23</f>
        <v>2065.08606031</v>
      </c>
      <c r="T102" s="36">
        <f>SUMIFS(СВЦЭМ!$D$39:$D$758,СВЦЭМ!$A$39:$A$758,$A102,СВЦЭМ!$B$39:$B$758,T$83)+'СЕТ СН'!$H$11+СВЦЭМ!$D$10+'СЕТ СН'!$H$6-'СЕТ СН'!$H$23</f>
        <v>2041.818029</v>
      </c>
      <c r="U102" s="36">
        <f>SUMIFS(СВЦЭМ!$D$39:$D$758,СВЦЭМ!$A$39:$A$758,$A102,СВЦЭМ!$B$39:$B$758,U$83)+'СЕТ СН'!$H$11+СВЦЭМ!$D$10+'СЕТ СН'!$H$6-'СЕТ СН'!$H$23</f>
        <v>1952.2284024</v>
      </c>
      <c r="V102" s="36">
        <f>SUMIFS(СВЦЭМ!$D$39:$D$758,СВЦЭМ!$A$39:$A$758,$A102,СВЦЭМ!$B$39:$B$758,V$83)+'СЕТ СН'!$H$11+СВЦЭМ!$D$10+'СЕТ СН'!$H$6-'СЕТ СН'!$H$23</f>
        <v>1960.04247349</v>
      </c>
      <c r="W102" s="36">
        <f>SUMIFS(СВЦЭМ!$D$39:$D$758,СВЦЭМ!$A$39:$A$758,$A102,СВЦЭМ!$B$39:$B$758,W$83)+'СЕТ СН'!$H$11+СВЦЭМ!$D$10+'СЕТ СН'!$H$6-'СЕТ СН'!$H$23</f>
        <v>1945.0970456</v>
      </c>
      <c r="X102" s="36">
        <f>SUMIFS(СВЦЭМ!$D$39:$D$758,СВЦЭМ!$A$39:$A$758,$A102,СВЦЭМ!$B$39:$B$758,X$83)+'СЕТ СН'!$H$11+СВЦЭМ!$D$10+'СЕТ СН'!$H$6-'СЕТ СН'!$H$23</f>
        <v>2031.1377061800001</v>
      </c>
      <c r="Y102" s="36">
        <f>SUMIFS(СВЦЭМ!$D$39:$D$758,СВЦЭМ!$A$39:$A$758,$A102,СВЦЭМ!$B$39:$B$758,Y$83)+'СЕТ СН'!$H$11+СВЦЭМ!$D$10+'СЕТ СН'!$H$6-'СЕТ СН'!$H$23</f>
        <v>2054.7254521200002</v>
      </c>
    </row>
    <row r="103" spans="1:25" ht="15.75" x14ac:dyDescent="0.2">
      <c r="A103" s="35">
        <f t="shared" si="2"/>
        <v>45402</v>
      </c>
      <c r="B103" s="36">
        <f>SUMIFS(СВЦЭМ!$D$39:$D$758,СВЦЭМ!$A$39:$A$758,$A103,СВЦЭМ!$B$39:$B$758,B$83)+'СЕТ СН'!$H$11+СВЦЭМ!$D$10+'СЕТ СН'!$H$6-'СЕТ СН'!$H$23</f>
        <v>2005.6673483899999</v>
      </c>
      <c r="C103" s="36">
        <f>SUMIFS(СВЦЭМ!$D$39:$D$758,СВЦЭМ!$A$39:$A$758,$A103,СВЦЭМ!$B$39:$B$758,C$83)+'СЕТ СН'!$H$11+СВЦЭМ!$D$10+'СЕТ СН'!$H$6-'СЕТ СН'!$H$23</f>
        <v>2138.5286305899999</v>
      </c>
      <c r="D103" s="36">
        <f>SUMIFS(СВЦЭМ!$D$39:$D$758,СВЦЭМ!$A$39:$A$758,$A103,СВЦЭМ!$B$39:$B$758,D$83)+'СЕТ СН'!$H$11+СВЦЭМ!$D$10+'СЕТ СН'!$H$6-'СЕТ СН'!$H$23</f>
        <v>2258.92055824</v>
      </c>
      <c r="E103" s="36">
        <f>SUMIFS(СВЦЭМ!$D$39:$D$758,СВЦЭМ!$A$39:$A$758,$A103,СВЦЭМ!$B$39:$B$758,E$83)+'СЕТ СН'!$H$11+СВЦЭМ!$D$10+'СЕТ СН'!$H$6-'СЕТ СН'!$H$23</f>
        <v>2284.0427902799997</v>
      </c>
      <c r="F103" s="36">
        <f>SUMIFS(СВЦЭМ!$D$39:$D$758,СВЦЭМ!$A$39:$A$758,$A103,СВЦЭМ!$B$39:$B$758,F$83)+'СЕТ СН'!$H$11+СВЦЭМ!$D$10+'СЕТ СН'!$H$6-'СЕТ СН'!$H$23</f>
        <v>2282.6448586999995</v>
      </c>
      <c r="G103" s="36">
        <f>SUMIFS(СВЦЭМ!$D$39:$D$758,СВЦЭМ!$A$39:$A$758,$A103,СВЦЭМ!$B$39:$B$758,G$83)+'СЕТ СН'!$H$11+СВЦЭМ!$D$10+'СЕТ СН'!$H$6-'СЕТ СН'!$H$23</f>
        <v>2276.8900557299999</v>
      </c>
      <c r="H103" s="36">
        <f>SUMIFS(СВЦЭМ!$D$39:$D$758,СВЦЭМ!$A$39:$A$758,$A103,СВЦЭМ!$B$39:$B$758,H$83)+'СЕТ СН'!$H$11+СВЦЭМ!$D$10+'СЕТ СН'!$H$6-'СЕТ СН'!$H$23</f>
        <v>2240.3722388599999</v>
      </c>
      <c r="I103" s="36">
        <f>SUMIFS(СВЦЭМ!$D$39:$D$758,СВЦЭМ!$A$39:$A$758,$A103,СВЦЭМ!$B$39:$B$758,I$83)+'СЕТ СН'!$H$11+СВЦЭМ!$D$10+'СЕТ СН'!$H$6-'СЕТ СН'!$H$23</f>
        <v>2198.6184190399999</v>
      </c>
      <c r="J103" s="36">
        <f>SUMIFS(СВЦЭМ!$D$39:$D$758,СВЦЭМ!$A$39:$A$758,$A103,СВЦЭМ!$B$39:$B$758,J$83)+'СЕТ СН'!$H$11+СВЦЭМ!$D$10+'СЕТ СН'!$H$6-'СЕТ СН'!$H$23</f>
        <v>2088.0988212000002</v>
      </c>
      <c r="K103" s="36">
        <f>SUMIFS(СВЦЭМ!$D$39:$D$758,СВЦЭМ!$A$39:$A$758,$A103,СВЦЭМ!$B$39:$B$758,K$83)+'СЕТ СН'!$H$11+СВЦЭМ!$D$10+'СЕТ СН'!$H$6-'СЕТ СН'!$H$23</f>
        <v>2051.9585063600002</v>
      </c>
      <c r="L103" s="36">
        <f>SUMIFS(СВЦЭМ!$D$39:$D$758,СВЦЭМ!$A$39:$A$758,$A103,СВЦЭМ!$B$39:$B$758,L$83)+'СЕТ СН'!$H$11+СВЦЭМ!$D$10+'СЕТ СН'!$H$6-'СЕТ СН'!$H$23</f>
        <v>2045.1015332500001</v>
      </c>
      <c r="M103" s="36">
        <f>SUMIFS(СВЦЭМ!$D$39:$D$758,СВЦЭМ!$A$39:$A$758,$A103,СВЦЭМ!$B$39:$B$758,M$83)+'СЕТ СН'!$H$11+СВЦЭМ!$D$10+'СЕТ СН'!$H$6-'СЕТ СН'!$H$23</f>
        <v>2031.4183525999999</v>
      </c>
      <c r="N103" s="36">
        <f>SUMIFS(СВЦЭМ!$D$39:$D$758,СВЦЭМ!$A$39:$A$758,$A103,СВЦЭМ!$B$39:$B$758,N$83)+'СЕТ СН'!$H$11+СВЦЭМ!$D$10+'СЕТ СН'!$H$6-'СЕТ СН'!$H$23</f>
        <v>2011.0561834299999</v>
      </c>
      <c r="O103" s="36">
        <f>SUMIFS(СВЦЭМ!$D$39:$D$758,СВЦЭМ!$A$39:$A$758,$A103,СВЦЭМ!$B$39:$B$758,O$83)+'СЕТ СН'!$H$11+СВЦЭМ!$D$10+'СЕТ СН'!$H$6-'СЕТ СН'!$H$23</f>
        <v>1996.5883099800001</v>
      </c>
      <c r="P103" s="36">
        <f>SUMIFS(СВЦЭМ!$D$39:$D$758,СВЦЭМ!$A$39:$A$758,$A103,СВЦЭМ!$B$39:$B$758,P$83)+'СЕТ СН'!$H$11+СВЦЭМ!$D$10+'СЕТ СН'!$H$6-'СЕТ СН'!$H$23</f>
        <v>1998.87695042</v>
      </c>
      <c r="Q103" s="36">
        <f>SUMIFS(СВЦЭМ!$D$39:$D$758,СВЦЭМ!$A$39:$A$758,$A103,СВЦЭМ!$B$39:$B$758,Q$83)+'СЕТ СН'!$H$11+СВЦЭМ!$D$10+'СЕТ СН'!$H$6-'СЕТ СН'!$H$23</f>
        <v>2011.3901418</v>
      </c>
      <c r="R103" s="36">
        <f>SUMIFS(СВЦЭМ!$D$39:$D$758,СВЦЭМ!$A$39:$A$758,$A103,СВЦЭМ!$B$39:$B$758,R$83)+'СЕТ СН'!$H$11+СВЦЭМ!$D$10+'СЕТ СН'!$H$6-'СЕТ СН'!$H$23</f>
        <v>2091.7865210200002</v>
      </c>
      <c r="S103" s="36">
        <f>SUMIFS(СВЦЭМ!$D$39:$D$758,СВЦЭМ!$A$39:$A$758,$A103,СВЦЭМ!$B$39:$B$758,S$83)+'СЕТ СН'!$H$11+СВЦЭМ!$D$10+'СЕТ СН'!$H$6-'СЕТ СН'!$H$23</f>
        <v>2066.3111657100003</v>
      </c>
      <c r="T103" s="36">
        <f>SUMIFS(СВЦЭМ!$D$39:$D$758,СВЦЭМ!$A$39:$A$758,$A103,СВЦЭМ!$B$39:$B$758,T$83)+'СЕТ СН'!$H$11+СВЦЭМ!$D$10+'СЕТ СН'!$H$6-'СЕТ СН'!$H$23</f>
        <v>2040.3750998200001</v>
      </c>
      <c r="U103" s="36">
        <f>SUMIFS(СВЦЭМ!$D$39:$D$758,СВЦЭМ!$A$39:$A$758,$A103,СВЦЭМ!$B$39:$B$758,U$83)+'СЕТ СН'!$H$11+СВЦЭМ!$D$10+'СЕТ СН'!$H$6-'СЕТ СН'!$H$23</f>
        <v>2037.4837240900001</v>
      </c>
      <c r="V103" s="36">
        <f>SUMIFS(СВЦЭМ!$D$39:$D$758,СВЦЭМ!$A$39:$A$758,$A103,СВЦЭМ!$B$39:$B$758,V$83)+'СЕТ СН'!$H$11+СВЦЭМ!$D$10+'СЕТ СН'!$H$6-'СЕТ СН'!$H$23</f>
        <v>2011.3437184900001</v>
      </c>
      <c r="W103" s="36">
        <f>SUMIFS(СВЦЭМ!$D$39:$D$758,СВЦЭМ!$A$39:$A$758,$A103,СВЦЭМ!$B$39:$B$758,W$83)+'СЕТ СН'!$H$11+СВЦЭМ!$D$10+'СЕТ СН'!$H$6-'СЕТ СН'!$H$23</f>
        <v>1993.96764439</v>
      </c>
      <c r="X103" s="36">
        <f>SUMIFS(СВЦЭМ!$D$39:$D$758,СВЦЭМ!$A$39:$A$758,$A103,СВЦЭМ!$B$39:$B$758,X$83)+'СЕТ СН'!$H$11+СВЦЭМ!$D$10+'СЕТ СН'!$H$6-'СЕТ СН'!$H$23</f>
        <v>2033.48778049</v>
      </c>
      <c r="Y103" s="36">
        <f>SUMIFS(СВЦЭМ!$D$39:$D$758,СВЦЭМ!$A$39:$A$758,$A103,СВЦЭМ!$B$39:$B$758,Y$83)+'СЕТ СН'!$H$11+СВЦЭМ!$D$10+'СЕТ СН'!$H$6-'СЕТ СН'!$H$23</f>
        <v>2073.8410172100002</v>
      </c>
    </row>
    <row r="104" spans="1:25" ht="15.75" x14ac:dyDescent="0.2">
      <c r="A104" s="35">
        <f t="shared" si="2"/>
        <v>45403</v>
      </c>
      <c r="B104" s="36">
        <f>SUMIFS(СВЦЭМ!$D$39:$D$758,СВЦЭМ!$A$39:$A$758,$A104,СВЦЭМ!$B$39:$B$758,B$83)+'СЕТ СН'!$H$11+СВЦЭМ!$D$10+'СЕТ СН'!$H$6-'СЕТ СН'!$H$23</f>
        <v>2156.6326994400001</v>
      </c>
      <c r="C104" s="36">
        <f>SUMIFS(СВЦЭМ!$D$39:$D$758,СВЦЭМ!$A$39:$A$758,$A104,СВЦЭМ!$B$39:$B$758,C$83)+'СЕТ СН'!$H$11+СВЦЭМ!$D$10+'СЕТ СН'!$H$6-'СЕТ СН'!$H$23</f>
        <v>2218.5646560499999</v>
      </c>
      <c r="D104" s="36">
        <f>SUMIFS(СВЦЭМ!$D$39:$D$758,СВЦЭМ!$A$39:$A$758,$A104,СВЦЭМ!$B$39:$B$758,D$83)+'СЕТ СН'!$H$11+СВЦЭМ!$D$10+'СЕТ СН'!$H$6-'СЕТ СН'!$H$23</f>
        <v>2240.3269852799999</v>
      </c>
      <c r="E104" s="36">
        <f>SUMIFS(СВЦЭМ!$D$39:$D$758,СВЦЭМ!$A$39:$A$758,$A104,СВЦЭМ!$B$39:$B$758,E$83)+'СЕТ СН'!$H$11+СВЦЭМ!$D$10+'СЕТ СН'!$H$6-'СЕТ СН'!$H$23</f>
        <v>2250.93877402</v>
      </c>
      <c r="F104" s="36">
        <f>SUMIFS(СВЦЭМ!$D$39:$D$758,СВЦЭМ!$A$39:$A$758,$A104,СВЦЭМ!$B$39:$B$758,F$83)+'СЕТ СН'!$H$11+СВЦЭМ!$D$10+'СЕТ СН'!$H$6-'СЕТ СН'!$H$23</f>
        <v>2253.3130427900001</v>
      </c>
      <c r="G104" s="36">
        <f>SUMIFS(СВЦЭМ!$D$39:$D$758,СВЦЭМ!$A$39:$A$758,$A104,СВЦЭМ!$B$39:$B$758,G$83)+'СЕТ СН'!$H$11+СВЦЭМ!$D$10+'СЕТ СН'!$H$6-'СЕТ СН'!$H$23</f>
        <v>2231.87595986</v>
      </c>
      <c r="H104" s="36">
        <f>SUMIFS(СВЦЭМ!$D$39:$D$758,СВЦЭМ!$A$39:$A$758,$A104,СВЦЭМ!$B$39:$B$758,H$83)+'СЕТ СН'!$H$11+СВЦЭМ!$D$10+'СЕТ СН'!$H$6-'СЕТ СН'!$H$23</f>
        <v>2221.8257861400002</v>
      </c>
      <c r="I104" s="36">
        <f>SUMIFS(СВЦЭМ!$D$39:$D$758,СВЦЭМ!$A$39:$A$758,$A104,СВЦЭМ!$B$39:$B$758,I$83)+'СЕТ СН'!$H$11+СВЦЭМ!$D$10+'СЕТ СН'!$H$6-'СЕТ СН'!$H$23</f>
        <v>2196.2150816500002</v>
      </c>
      <c r="J104" s="36">
        <f>SUMIFS(СВЦЭМ!$D$39:$D$758,СВЦЭМ!$A$39:$A$758,$A104,СВЦЭМ!$B$39:$B$758,J$83)+'СЕТ СН'!$H$11+СВЦЭМ!$D$10+'СЕТ СН'!$H$6-'СЕТ СН'!$H$23</f>
        <v>2048.38107949</v>
      </c>
      <c r="K104" s="36">
        <f>SUMIFS(СВЦЭМ!$D$39:$D$758,СВЦЭМ!$A$39:$A$758,$A104,СВЦЭМ!$B$39:$B$758,K$83)+'СЕТ СН'!$H$11+СВЦЭМ!$D$10+'СЕТ СН'!$H$6-'СЕТ СН'!$H$23</f>
        <v>1976.7825749799999</v>
      </c>
      <c r="L104" s="36">
        <f>SUMIFS(СВЦЭМ!$D$39:$D$758,СВЦЭМ!$A$39:$A$758,$A104,СВЦЭМ!$B$39:$B$758,L$83)+'СЕТ СН'!$H$11+СВЦЭМ!$D$10+'СЕТ СН'!$H$6-'СЕТ СН'!$H$23</f>
        <v>1966.0105421400001</v>
      </c>
      <c r="M104" s="36">
        <f>SUMIFS(СВЦЭМ!$D$39:$D$758,СВЦЭМ!$A$39:$A$758,$A104,СВЦЭМ!$B$39:$B$758,M$83)+'СЕТ СН'!$H$11+СВЦЭМ!$D$10+'СЕТ СН'!$H$6-'СЕТ СН'!$H$23</f>
        <v>1968.2717408000001</v>
      </c>
      <c r="N104" s="36">
        <f>SUMIFS(СВЦЭМ!$D$39:$D$758,СВЦЭМ!$A$39:$A$758,$A104,СВЦЭМ!$B$39:$B$758,N$83)+'СЕТ СН'!$H$11+СВЦЭМ!$D$10+'СЕТ СН'!$H$6-'СЕТ СН'!$H$23</f>
        <v>2001.4040463900001</v>
      </c>
      <c r="O104" s="36">
        <f>SUMIFS(СВЦЭМ!$D$39:$D$758,СВЦЭМ!$A$39:$A$758,$A104,СВЦЭМ!$B$39:$B$758,O$83)+'СЕТ СН'!$H$11+СВЦЭМ!$D$10+'СЕТ СН'!$H$6-'СЕТ СН'!$H$23</f>
        <v>2030.1270848900001</v>
      </c>
      <c r="P104" s="36">
        <f>SUMIFS(СВЦЭМ!$D$39:$D$758,СВЦЭМ!$A$39:$A$758,$A104,СВЦЭМ!$B$39:$B$758,P$83)+'СЕТ СН'!$H$11+СВЦЭМ!$D$10+'СЕТ СН'!$H$6-'СЕТ СН'!$H$23</f>
        <v>2068.9904395000003</v>
      </c>
      <c r="Q104" s="36">
        <f>SUMIFS(СВЦЭМ!$D$39:$D$758,СВЦЭМ!$A$39:$A$758,$A104,СВЦЭМ!$B$39:$B$758,Q$83)+'СЕТ СН'!$H$11+СВЦЭМ!$D$10+'СЕТ СН'!$H$6-'СЕТ СН'!$H$23</f>
        <v>2099.9386702700003</v>
      </c>
      <c r="R104" s="36">
        <f>SUMIFS(СВЦЭМ!$D$39:$D$758,СВЦЭМ!$A$39:$A$758,$A104,СВЦЭМ!$B$39:$B$758,R$83)+'СЕТ СН'!$H$11+СВЦЭМ!$D$10+'СЕТ СН'!$H$6-'СЕТ СН'!$H$23</f>
        <v>2129.7179216200002</v>
      </c>
      <c r="S104" s="36">
        <f>SUMIFS(СВЦЭМ!$D$39:$D$758,СВЦЭМ!$A$39:$A$758,$A104,СВЦЭМ!$B$39:$B$758,S$83)+'СЕТ СН'!$H$11+СВЦЭМ!$D$10+'СЕТ СН'!$H$6-'СЕТ СН'!$H$23</f>
        <v>2109.7579825400003</v>
      </c>
      <c r="T104" s="36">
        <f>SUMIFS(СВЦЭМ!$D$39:$D$758,СВЦЭМ!$A$39:$A$758,$A104,СВЦЭМ!$B$39:$B$758,T$83)+'СЕТ СН'!$H$11+СВЦЭМ!$D$10+'СЕТ СН'!$H$6-'СЕТ СН'!$H$23</f>
        <v>2068.6784299600004</v>
      </c>
      <c r="U104" s="36">
        <f>SUMIFS(СВЦЭМ!$D$39:$D$758,СВЦЭМ!$A$39:$A$758,$A104,СВЦЭМ!$B$39:$B$758,U$83)+'СЕТ СН'!$H$11+СВЦЭМ!$D$10+'СЕТ СН'!$H$6-'СЕТ СН'!$H$23</f>
        <v>2052.9131108000001</v>
      </c>
      <c r="V104" s="36">
        <f>SUMIFS(СВЦЭМ!$D$39:$D$758,СВЦЭМ!$A$39:$A$758,$A104,СВЦЭМ!$B$39:$B$758,V$83)+'СЕТ СН'!$H$11+СВЦЭМ!$D$10+'СЕТ СН'!$H$6-'СЕТ СН'!$H$23</f>
        <v>2009.8575191100001</v>
      </c>
      <c r="W104" s="36">
        <f>SUMIFS(СВЦЭМ!$D$39:$D$758,СВЦЭМ!$A$39:$A$758,$A104,СВЦЭМ!$B$39:$B$758,W$83)+'СЕТ СН'!$H$11+СВЦЭМ!$D$10+'СЕТ СН'!$H$6-'СЕТ СН'!$H$23</f>
        <v>2008.1733777900001</v>
      </c>
      <c r="X104" s="36">
        <f>SUMIFS(СВЦЭМ!$D$39:$D$758,СВЦЭМ!$A$39:$A$758,$A104,СВЦЭМ!$B$39:$B$758,X$83)+'СЕТ СН'!$H$11+СВЦЭМ!$D$10+'СЕТ СН'!$H$6-'СЕТ СН'!$H$23</f>
        <v>2076.6015801900003</v>
      </c>
      <c r="Y104" s="36">
        <f>SUMIFS(СВЦЭМ!$D$39:$D$758,СВЦЭМ!$A$39:$A$758,$A104,СВЦЭМ!$B$39:$B$758,Y$83)+'СЕТ СН'!$H$11+СВЦЭМ!$D$10+'СЕТ СН'!$H$6-'СЕТ СН'!$H$23</f>
        <v>2153.32969817</v>
      </c>
    </row>
    <row r="105" spans="1:25" ht="15.75" x14ac:dyDescent="0.2">
      <c r="A105" s="35">
        <f t="shared" si="2"/>
        <v>45404</v>
      </c>
      <c r="B105" s="36">
        <f>SUMIFS(СВЦЭМ!$D$39:$D$758,СВЦЭМ!$A$39:$A$758,$A105,СВЦЭМ!$B$39:$B$758,B$83)+'СЕТ СН'!$H$11+СВЦЭМ!$D$10+'СЕТ СН'!$H$6-'СЕТ СН'!$H$23</f>
        <v>2240.8641530899999</v>
      </c>
      <c r="C105" s="36">
        <f>SUMIFS(СВЦЭМ!$D$39:$D$758,СВЦЭМ!$A$39:$A$758,$A105,СВЦЭМ!$B$39:$B$758,C$83)+'СЕТ СН'!$H$11+СВЦЭМ!$D$10+'СЕТ СН'!$H$6-'СЕТ СН'!$H$23</f>
        <v>2261.5900130800001</v>
      </c>
      <c r="D105" s="36">
        <f>SUMIFS(СВЦЭМ!$D$39:$D$758,СВЦЭМ!$A$39:$A$758,$A105,СВЦЭМ!$B$39:$B$758,D$83)+'СЕТ СН'!$H$11+СВЦЭМ!$D$10+'СЕТ СН'!$H$6-'СЕТ СН'!$H$23</f>
        <v>2259.9847980300001</v>
      </c>
      <c r="E105" s="36">
        <f>SUMIFS(СВЦЭМ!$D$39:$D$758,СВЦЭМ!$A$39:$A$758,$A105,СВЦЭМ!$B$39:$B$758,E$83)+'СЕТ СН'!$H$11+СВЦЭМ!$D$10+'СЕТ СН'!$H$6-'СЕТ СН'!$H$23</f>
        <v>2281.7052470799999</v>
      </c>
      <c r="F105" s="36">
        <f>SUMIFS(СВЦЭМ!$D$39:$D$758,СВЦЭМ!$A$39:$A$758,$A105,СВЦЭМ!$B$39:$B$758,F$83)+'СЕТ СН'!$H$11+СВЦЭМ!$D$10+'СЕТ СН'!$H$6-'СЕТ СН'!$H$23</f>
        <v>2248.1545338600004</v>
      </c>
      <c r="G105" s="36">
        <f>SUMIFS(СВЦЭМ!$D$39:$D$758,СВЦЭМ!$A$39:$A$758,$A105,СВЦЭМ!$B$39:$B$758,G$83)+'СЕТ СН'!$H$11+СВЦЭМ!$D$10+'СЕТ СН'!$H$6-'СЕТ СН'!$H$23</f>
        <v>2221.9929617900002</v>
      </c>
      <c r="H105" s="36">
        <f>SUMIFS(СВЦЭМ!$D$39:$D$758,СВЦЭМ!$A$39:$A$758,$A105,СВЦЭМ!$B$39:$B$758,H$83)+'СЕТ СН'!$H$11+СВЦЭМ!$D$10+'СЕТ СН'!$H$6-'СЕТ СН'!$H$23</f>
        <v>2143.3829141800002</v>
      </c>
      <c r="I105" s="36">
        <f>SUMIFS(СВЦЭМ!$D$39:$D$758,СВЦЭМ!$A$39:$A$758,$A105,СВЦЭМ!$B$39:$B$758,I$83)+'СЕТ СН'!$H$11+СВЦЭМ!$D$10+'СЕТ СН'!$H$6-'СЕТ СН'!$H$23</f>
        <v>2069.3418205600001</v>
      </c>
      <c r="J105" s="36">
        <f>SUMIFS(СВЦЭМ!$D$39:$D$758,СВЦЭМ!$A$39:$A$758,$A105,СВЦЭМ!$B$39:$B$758,J$83)+'СЕТ СН'!$H$11+СВЦЭМ!$D$10+'СЕТ СН'!$H$6-'СЕТ СН'!$H$23</f>
        <v>2078.3891938900001</v>
      </c>
      <c r="K105" s="36">
        <f>SUMIFS(СВЦЭМ!$D$39:$D$758,СВЦЭМ!$A$39:$A$758,$A105,СВЦЭМ!$B$39:$B$758,K$83)+'СЕТ СН'!$H$11+СВЦЭМ!$D$10+'СЕТ СН'!$H$6-'СЕТ СН'!$H$23</f>
        <v>2042.2501143300001</v>
      </c>
      <c r="L105" s="36">
        <f>SUMIFS(СВЦЭМ!$D$39:$D$758,СВЦЭМ!$A$39:$A$758,$A105,СВЦЭМ!$B$39:$B$758,L$83)+'СЕТ СН'!$H$11+СВЦЭМ!$D$10+'СЕТ СН'!$H$6-'СЕТ СН'!$H$23</f>
        <v>2026.5137246300001</v>
      </c>
      <c r="M105" s="36">
        <f>SUMIFS(СВЦЭМ!$D$39:$D$758,СВЦЭМ!$A$39:$A$758,$A105,СВЦЭМ!$B$39:$B$758,M$83)+'СЕТ СН'!$H$11+СВЦЭМ!$D$10+'СЕТ СН'!$H$6-'СЕТ СН'!$H$23</f>
        <v>2049.6512993300003</v>
      </c>
      <c r="N105" s="36">
        <f>SUMIFS(СВЦЭМ!$D$39:$D$758,СВЦЭМ!$A$39:$A$758,$A105,СВЦЭМ!$B$39:$B$758,N$83)+'СЕТ СН'!$H$11+СВЦЭМ!$D$10+'СЕТ СН'!$H$6-'СЕТ СН'!$H$23</f>
        <v>2049.76025721</v>
      </c>
      <c r="O105" s="36">
        <f>SUMIFS(СВЦЭМ!$D$39:$D$758,СВЦЭМ!$A$39:$A$758,$A105,СВЦЭМ!$B$39:$B$758,O$83)+'СЕТ СН'!$H$11+СВЦЭМ!$D$10+'СЕТ СН'!$H$6-'СЕТ СН'!$H$23</f>
        <v>2087.43406882</v>
      </c>
      <c r="P105" s="36">
        <f>SUMIFS(СВЦЭМ!$D$39:$D$758,СВЦЭМ!$A$39:$A$758,$A105,СВЦЭМ!$B$39:$B$758,P$83)+'СЕТ СН'!$H$11+СВЦЭМ!$D$10+'СЕТ СН'!$H$6-'СЕТ СН'!$H$23</f>
        <v>2104.9695453900003</v>
      </c>
      <c r="Q105" s="36">
        <f>SUMIFS(СВЦЭМ!$D$39:$D$758,СВЦЭМ!$A$39:$A$758,$A105,СВЦЭМ!$B$39:$B$758,Q$83)+'СЕТ СН'!$H$11+СВЦЭМ!$D$10+'СЕТ СН'!$H$6-'СЕТ СН'!$H$23</f>
        <v>2109.13868508</v>
      </c>
      <c r="R105" s="36">
        <f>SUMIFS(СВЦЭМ!$D$39:$D$758,СВЦЭМ!$A$39:$A$758,$A105,СВЦЭМ!$B$39:$B$758,R$83)+'СЕТ СН'!$H$11+СВЦЭМ!$D$10+'СЕТ СН'!$H$6-'СЕТ СН'!$H$23</f>
        <v>2089.1323332300003</v>
      </c>
      <c r="S105" s="36">
        <f>SUMIFS(СВЦЭМ!$D$39:$D$758,СВЦЭМ!$A$39:$A$758,$A105,СВЦЭМ!$B$39:$B$758,S$83)+'СЕТ СН'!$H$11+СВЦЭМ!$D$10+'СЕТ СН'!$H$6-'СЕТ СН'!$H$23</f>
        <v>2095.3744922000001</v>
      </c>
      <c r="T105" s="36">
        <f>SUMIFS(СВЦЭМ!$D$39:$D$758,СВЦЭМ!$A$39:$A$758,$A105,СВЦЭМ!$B$39:$B$758,T$83)+'СЕТ СН'!$H$11+СВЦЭМ!$D$10+'СЕТ СН'!$H$6-'СЕТ СН'!$H$23</f>
        <v>2054.8196729599999</v>
      </c>
      <c r="U105" s="36">
        <f>SUMIFS(СВЦЭМ!$D$39:$D$758,СВЦЭМ!$A$39:$A$758,$A105,СВЦЭМ!$B$39:$B$758,U$83)+'СЕТ СН'!$H$11+СВЦЭМ!$D$10+'СЕТ СН'!$H$6-'СЕТ СН'!$H$23</f>
        <v>2016.1857894699999</v>
      </c>
      <c r="V105" s="36">
        <f>SUMIFS(СВЦЭМ!$D$39:$D$758,СВЦЭМ!$A$39:$A$758,$A105,СВЦЭМ!$B$39:$B$758,V$83)+'СЕТ СН'!$H$11+СВЦЭМ!$D$10+'СЕТ СН'!$H$6-'СЕТ СН'!$H$23</f>
        <v>1992.4471579999999</v>
      </c>
      <c r="W105" s="36">
        <f>SUMIFS(СВЦЭМ!$D$39:$D$758,СВЦЭМ!$A$39:$A$758,$A105,СВЦЭМ!$B$39:$B$758,W$83)+'СЕТ СН'!$H$11+СВЦЭМ!$D$10+'СЕТ СН'!$H$6-'СЕТ СН'!$H$23</f>
        <v>2011.37361734</v>
      </c>
      <c r="X105" s="36">
        <f>SUMIFS(СВЦЭМ!$D$39:$D$758,СВЦЭМ!$A$39:$A$758,$A105,СВЦЭМ!$B$39:$B$758,X$83)+'СЕТ СН'!$H$11+СВЦЭМ!$D$10+'СЕТ СН'!$H$6-'СЕТ СН'!$H$23</f>
        <v>2088.4671776200003</v>
      </c>
      <c r="Y105" s="36">
        <f>SUMIFS(СВЦЭМ!$D$39:$D$758,СВЦЭМ!$A$39:$A$758,$A105,СВЦЭМ!$B$39:$B$758,Y$83)+'СЕТ СН'!$H$11+СВЦЭМ!$D$10+'СЕТ СН'!$H$6-'СЕТ СН'!$H$23</f>
        <v>2125.30688379</v>
      </c>
    </row>
    <row r="106" spans="1:25" ht="15.75" x14ac:dyDescent="0.2">
      <c r="A106" s="35">
        <f t="shared" si="2"/>
        <v>45405</v>
      </c>
      <c r="B106" s="36">
        <f>SUMIFS(СВЦЭМ!$D$39:$D$758,СВЦЭМ!$A$39:$A$758,$A106,СВЦЭМ!$B$39:$B$758,B$83)+'СЕТ СН'!$H$11+СВЦЭМ!$D$10+'СЕТ СН'!$H$6-'СЕТ СН'!$H$23</f>
        <v>2133.9902393699999</v>
      </c>
      <c r="C106" s="36">
        <f>SUMIFS(СВЦЭМ!$D$39:$D$758,СВЦЭМ!$A$39:$A$758,$A106,СВЦЭМ!$B$39:$B$758,C$83)+'СЕТ СН'!$H$11+СВЦЭМ!$D$10+'СЕТ СН'!$H$6-'СЕТ СН'!$H$23</f>
        <v>2205.7555726700002</v>
      </c>
      <c r="D106" s="36">
        <f>SUMIFS(СВЦЭМ!$D$39:$D$758,СВЦЭМ!$A$39:$A$758,$A106,СВЦЭМ!$B$39:$B$758,D$83)+'СЕТ СН'!$H$11+СВЦЭМ!$D$10+'СЕТ СН'!$H$6-'СЕТ СН'!$H$23</f>
        <v>2235.0227280700001</v>
      </c>
      <c r="E106" s="36">
        <f>SUMIFS(СВЦЭМ!$D$39:$D$758,СВЦЭМ!$A$39:$A$758,$A106,СВЦЭМ!$B$39:$B$758,E$83)+'СЕТ СН'!$H$11+СВЦЭМ!$D$10+'СЕТ СН'!$H$6-'СЕТ СН'!$H$23</f>
        <v>2257.8079838900003</v>
      </c>
      <c r="F106" s="36">
        <f>SUMIFS(СВЦЭМ!$D$39:$D$758,СВЦЭМ!$A$39:$A$758,$A106,СВЦЭМ!$B$39:$B$758,F$83)+'СЕТ СН'!$H$11+СВЦЭМ!$D$10+'СЕТ СН'!$H$6-'СЕТ СН'!$H$23</f>
        <v>2266.8405977399998</v>
      </c>
      <c r="G106" s="36">
        <f>SUMIFS(СВЦЭМ!$D$39:$D$758,СВЦЭМ!$A$39:$A$758,$A106,СВЦЭМ!$B$39:$B$758,G$83)+'СЕТ СН'!$H$11+СВЦЭМ!$D$10+'СЕТ СН'!$H$6-'СЕТ СН'!$H$23</f>
        <v>2242.0147896400003</v>
      </c>
      <c r="H106" s="36">
        <f>SUMIFS(СВЦЭМ!$D$39:$D$758,СВЦЭМ!$A$39:$A$758,$A106,СВЦЭМ!$B$39:$B$758,H$83)+'СЕТ СН'!$H$11+СВЦЭМ!$D$10+'СЕТ СН'!$H$6-'СЕТ СН'!$H$23</f>
        <v>2157.2270764899999</v>
      </c>
      <c r="I106" s="36">
        <f>SUMIFS(СВЦЭМ!$D$39:$D$758,СВЦЭМ!$A$39:$A$758,$A106,СВЦЭМ!$B$39:$B$758,I$83)+'СЕТ СН'!$H$11+СВЦЭМ!$D$10+'СЕТ СН'!$H$6-'СЕТ СН'!$H$23</f>
        <v>2056.1475945000002</v>
      </c>
      <c r="J106" s="36">
        <f>SUMIFS(СВЦЭМ!$D$39:$D$758,СВЦЭМ!$A$39:$A$758,$A106,СВЦЭМ!$B$39:$B$758,J$83)+'СЕТ СН'!$H$11+СВЦЭМ!$D$10+'СЕТ СН'!$H$6-'СЕТ СН'!$H$23</f>
        <v>1983.1779280400001</v>
      </c>
      <c r="K106" s="36">
        <f>SUMIFS(СВЦЭМ!$D$39:$D$758,СВЦЭМ!$A$39:$A$758,$A106,СВЦЭМ!$B$39:$B$758,K$83)+'СЕТ СН'!$H$11+СВЦЭМ!$D$10+'СЕТ СН'!$H$6-'СЕТ СН'!$H$23</f>
        <v>1967.7786590200001</v>
      </c>
      <c r="L106" s="36">
        <f>SUMIFS(СВЦЭМ!$D$39:$D$758,СВЦЭМ!$A$39:$A$758,$A106,СВЦЭМ!$B$39:$B$758,L$83)+'СЕТ СН'!$H$11+СВЦЭМ!$D$10+'СЕТ СН'!$H$6-'СЕТ СН'!$H$23</f>
        <v>1954.02929167</v>
      </c>
      <c r="M106" s="36">
        <f>SUMIFS(СВЦЭМ!$D$39:$D$758,СВЦЭМ!$A$39:$A$758,$A106,СВЦЭМ!$B$39:$B$758,M$83)+'СЕТ СН'!$H$11+СВЦЭМ!$D$10+'СЕТ СН'!$H$6-'СЕТ СН'!$H$23</f>
        <v>1945.10462628</v>
      </c>
      <c r="N106" s="36">
        <f>SUMIFS(СВЦЭМ!$D$39:$D$758,СВЦЭМ!$A$39:$A$758,$A106,СВЦЭМ!$B$39:$B$758,N$83)+'СЕТ СН'!$H$11+СВЦЭМ!$D$10+'СЕТ СН'!$H$6-'СЕТ СН'!$H$23</f>
        <v>1938.5159522599999</v>
      </c>
      <c r="O106" s="36">
        <f>SUMIFS(СВЦЭМ!$D$39:$D$758,СВЦЭМ!$A$39:$A$758,$A106,СВЦЭМ!$B$39:$B$758,O$83)+'СЕТ СН'!$H$11+СВЦЭМ!$D$10+'СЕТ СН'!$H$6-'СЕТ СН'!$H$23</f>
        <v>1953.23697176</v>
      </c>
      <c r="P106" s="36">
        <f>SUMIFS(СВЦЭМ!$D$39:$D$758,СВЦЭМ!$A$39:$A$758,$A106,СВЦЭМ!$B$39:$B$758,P$83)+'СЕТ СН'!$H$11+СВЦЭМ!$D$10+'СЕТ СН'!$H$6-'СЕТ СН'!$H$23</f>
        <v>1969.1777822900001</v>
      </c>
      <c r="Q106" s="36">
        <f>SUMIFS(СВЦЭМ!$D$39:$D$758,СВЦЭМ!$A$39:$A$758,$A106,СВЦЭМ!$B$39:$B$758,Q$83)+'СЕТ СН'!$H$11+СВЦЭМ!$D$10+'СЕТ СН'!$H$6-'СЕТ СН'!$H$23</f>
        <v>1994.8341696499999</v>
      </c>
      <c r="R106" s="36">
        <f>SUMIFS(СВЦЭМ!$D$39:$D$758,СВЦЭМ!$A$39:$A$758,$A106,СВЦЭМ!$B$39:$B$758,R$83)+'СЕТ СН'!$H$11+СВЦЭМ!$D$10+'СЕТ СН'!$H$6-'СЕТ СН'!$H$23</f>
        <v>2008.58696938</v>
      </c>
      <c r="S106" s="36">
        <f>SUMIFS(СВЦЭМ!$D$39:$D$758,СВЦЭМ!$A$39:$A$758,$A106,СВЦЭМ!$B$39:$B$758,S$83)+'СЕТ СН'!$H$11+СВЦЭМ!$D$10+'СЕТ СН'!$H$6-'СЕТ СН'!$H$23</f>
        <v>2013.1565389699999</v>
      </c>
      <c r="T106" s="36">
        <f>SUMIFS(СВЦЭМ!$D$39:$D$758,СВЦЭМ!$A$39:$A$758,$A106,СВЦЭМ!$B$39:$B$758,T$83)+'СЕТ СН'!$H$11+СВЦЭМ!$D$10+'СЕТ СН'!$H$6-'СЕТ СН'!$H$23</f>
        <v>1977.7287843399999</v>
      </c>
      <c r="U106" s="36">
        <f>SUMIFS(СВЦЭМ!$D$39:$D$758,СВЦЭМ!$A$39:$A$758,$A106,СВЦЭМ!$B$39:$B$758,U$83)+'СЕТ СН'!$H$11+СВЦЭМ!$D$10+'СЕТ СН'!$H$6-'СЕТ СН'!$H$23</f>
        <v>2011.6795566800001</v>
      </c>
      <c r="V106" s="36">
        <f>SUMIFS(СВЦЭМ!$D$39:$D$758,СВЦЭМ!$A$39:$A$758,$A106,СВЦЭМ!$B$39:$B$758,V$83)+'СЕТ СН'!$H$11+СВЦЭМ!$D$10+'СЕТ СН'!$H$6-'СЕТ СН'!$H$23</f>
        <v>1973.2565197599999</v>
      </c>
      <c r="W106" s="36">
        <f>SUMIFS(СВЦЭМ!$D$39:$D$758,СВЦЭМ!$A$39:$A$758,$A106,СВЦЭМ!$B$39:$B$758,W$83)+'СЕТ СН'!$H$11+СВЦЭМ!$D$10+'СЕТ СН'!$H$6-'СЕТ СН'!$H$23</f>
        <v>1950.48664684</v>
      </c>
      <c r="X106" s="36">
        <f>SUMIFS(СВЦЭМ!$D$39:$D$758,СВЦЭМ!$A$39:$A$758,$A106,СВЦЭМ!$B$39:$B$758,X$83)+'СЕТ СН'!$H$11+СВЦЭМ!$D$10+'СЕТ СН'!$H$6-'СЕТ СН'!$H$23</f>
        <v>1997.8245244300001</v>
      </c>
      <c r="Y106" s="36">
        <f>SUMIFS(СВЦЭМ!$D$39:$D$758,СВЦЭМ!$A$39:$A$758,$A106,СВЦЭМ!$B$39:$B$758,Y$83)+'СЕТ СН'!$H$11+СВЦЭМ!$D$10+'СЕТ СН'!$H$6-'СЕТ СН'!$H$23</f>
        <v>2042.85036672</v>
      </c>
    </row>
    <row r="107" spans="1:25" ht="15.75" x14ac:dyDescent="0.2">
      <c r="A107" s="35">
        <f t="shared" si="2"/>
        <v>45406</v>
      </c>
      <c r="B107" s="36">
        <f>SUMIFS(СВЦЭМ!$D$39:$D$758,СВЦЭМ!$A$39:$A$758,$A107,СВЦЭМ!$B$39:$B$758,B$83)+'СЕТ СН'!$H$11+СВЦЭМ!$D$10+'СЕТ СН'!$H$6-'СЕТ СН'!$H$23</f>
        <v>2113.6174046400001</v>
      </c>
      <c r="C107" s="36">
        <f>SUMIFS(СВЦЭМ!$D$39:$D$758,СВЦЭМ!$A$39:$A$758,$A107,СВЦЭМ!$B$39:$B$758,C$83)+'СЕТ СН'!$H$11+СВЦЭМ!$D$10+'СЕТ СН'!$H$6-'СЕТ СН'!$H$23</f>
        <v>2161.2912773800003</v>
      </c>
      <c r="D107" s="36">
        <f>SUMIFS(СВЦЭМ!$D$39:$D$758,СВЦЭМ!$A$39:$A$758,$A107,СВЦЭМ!$B$39:$B$758,D$83)+'СЕТ СН'!$H$11+СВЦЭМ!$D$10+'СЕТ СН'!$H$6-'СЕТ СН'!$H$23</f>
        <v>2178.6816726700004</v>
      </c>
      <c r="E107" s="36">
        <f>SUMIFS(СВЦЭМ!$D$39:$D$758,СВЦЭМ!$A$39:$A$758,$A107,СВЦЭМ!$B$39:$B$758,E$83)+'СЕТ СН'!$H$11+СВЦЭМ!$D$10+'СЕТ СН'!$H$6-'СЕТ СН'!$H$23</f>
        <v>2189.3038104000002</v>
      </c>
      <c r="F107" s="36">
        <f>SUMIFS(СВЦЭМ!$D$39:$D$758,СВЦЭМ!$A$39:$A$758,$A107,СВЦЭМ!$B$39:$B$758,F$83)+'СЕТ СН'!$H$11+СВЦЭМ!$D$10+'СЕТ СН'!$H$6-'СЕТ СН'!$H$23</f>
        <v>2160.92416882</v>
      </c>
      <c r="G107" s="36">
        <f>SUMIFS(СВЦЭМ!$D$39:$D$758,СВЦЭМ!$A$39:$A$758,$A107,СВЦЭМ!$B$39:$B$758,G$83)+'СЕТ СН'!$H$11+СВЦЭМ!$D$10+'СЕТ СН'!$H$6-'СЕТ СН'!$H$23</f>
        <v>2126.6205064700002</v>
      </c>
      <c r="H107" s="36">
        <f>SUMIFS(СВЦЭМ!$D$39:$D$758,СВЦЭМ!$A$39:$A$758,$A107,СВЦЭМ!$B$39:$B$758,H$83)+'СЕТ СН'!$H$11+СВЦЭМ!$D$10+'СЕТ СН'!$H$6-'СЕТ СН'!$H$23</f>
        <v>2065.3860700499999</v>
      </c>
      <c r="I107" s="36">
        <f>SUMIFS(СВЦЭМ!$D$39:$D$758,СВЦЭМ!$A$39:$A$758,$A107,СВЦЭМ!$B$39:$B$758,I$83)+'СЕТ СН'!$H$11+СВЦЭМ!$D$10+'СЕТ СН'!$H$6-'СЕТ СН'!$H$23</f>
        <v>2022.1108865400001</v>
      </c>
      <c r="J107" s="36">
        <f>SUMIFS(СВЦЭМ!$D$39:$D$758,СВЦЭМ!$A$39:$A$758,$A107,СВЦЭМ!$B$39:$B$758,J$83)+'СЕТ СН'!$H$11+СВЦЭМ!$D$10+'СЕТ СН'!$H$6-'СЕТ СН'!$H$23</f>
        <v>1959.35193817</v>
      </c>
      <c r="K107" s="36">
        <f>SUMIFS(СВЦЭМ!$D$39:$D$758,СВЦЭМ!$A$39:$A$758,$A107,СВЦЭМ!$B$39:$B$758,K$83)+'СЕТ СН'!$H$11+СВЦЭМ!$D$10+'СЕТ СН'!$H$6-'СЕТ СН'!$H$23</f>
        <v>1960.5088655</v>
      </c>
      <c r="L107" s="36">
        <f>SUMIFS(СВЦЭМ!$D$39:$D$758,СВЦЭМ!$A$39:$A$758,$A107,СВЦЭМ!$B$39:$B$758,L$83)+'СЕТ СН'!$H$11+СВЦЭМ!$D$10+'СЕТ СН'!$H$6-'СЕТ СН'!$H$23</f>
        <v>1962.7228496</v>
      </c>
      <c r="M107" s="36">
        <f>SUMIFS(СВЦЭМ!$D$39:$D$758,СВЦЭМ!$A$39:$A$758,$A107,СВЦЭМ!$B$39:$B$758,M$83)+'СЕТ СН'!$H$11+СВЦЭМ!$D$10+'СЕТ СН'!$H$6-'СЕТ СН'!$H$23</f>
        <v>1966.6467623200001</v>
      </c>
      <c r="N107" s="36">
        <f>SUMIFS(СВЦЭМ!$D$39:$D$758,СВЦЭМ!$A$39:$A$758,$A107,СВЦЭМ!$B$39:$B$758,N$83)+'СЕТ СН'!$H$11+СВЦЭМ!$D$10+'СЕТ СН'!$H$6-'СЕТ СН'!$H$23</f>
        <v>1963.4159711300001</v>
      </c>
      <c r="O107" s="36">
        <f>SUMIFS(СВЦЭМ!$D$39:$D$758,СВЦЭМ!$A$39:$A$758,$A107,СВЦЭМ!$B$39:$B$758,O$83)+'СЕТ СН'!$H$11+СВЦЭМ!$D$10+'СЕТ СН'!$H$6-'СЕТ СН'!$H$23</f>
        <v>1979.91168567</v>
      </c>
      <c r="P107" s="36">
        <f>SUMIFS(СВЦЭМ!$D$39:$D$758,СВЦЭМ!$A$39:$A$758,$A107,СВЦЭМ!$B$39:$B$758,P$83)+'СЕТ СН'!$H$11+СВЦЭМ!$D$10+'СЕТ СН'!$H$6-'СЕТ СН'!$H$23</f>
        <v>1994.45795918</v>
      </c>
      <c r="Q107" s="36">
        <f>SUMIFS(СВЦЭМ!$D$39:$D$758,СВЦЭМ!$A$39:$A$758,$A107,СВЦЭМ!$B$39:$B$758,Q$83)+'СЕТ СН'!$H$11+СВЦЭМ!$D$10+'СЕТ СН'!$H$6-'СЕТ СН'!$H$23</f>
        <v>2020.1081014599999</v>
      </c>
      <c r="R107" s="36">
        <f>SUMIFS(СВЦЭМ!$D$39:$D$758,СВЦЭМ!$A$39:$A$758,$A107,СВЦЭМ!$B$39:$B$758,R$83)+'СЕТ СН'!$H$11+СВЦЭМ!$D$10+'СЕТ СН'!$H$6-'СЕТ СН'!$H$23</f>
        <v>2008.1815117400001</v>
      </c>
      <c r="S107" s="36">
        <f>SUMIFS(СВЦЭМ!$D$39:$D$758,СВЦЭМ!$A$39:$A$758,$A107,СВЦЭМ!$B$39:$B$758,S$83)+'СЕТ СН'!$H$11+СВЦЭМ!$D$10+'СЕТ СН'!$H$6-'СЕТ СН'!$H$23</f>
        <v>1974.00638125</v>
      </c>
      <c r="T107" s="36">
        <f>SUMIFS(СВЦЭМ!$D$39:$D$758,СВЦЭМ!$A$39:$A$758,$A107,СВЦЭМ!$B$39:$B$758,T$83)+'СЕТ СН'!$H$11+СВЦЭМ!$D$10+'СЕТ СН'!$H$6-'СЕТ СН'!$H$23</f>
        <v>1952.7582202400001</v>
      </c>
      <c r="U107" s="36">
        <f>SUMIFS(СВЦЭМ!$D$39:$D$758,СВЦЭМ!$A$39:$A$758,$A107,СВЦЭМ!$B$39:$B$758,U$83)+'СЕТ СН'!$H$11+СВЦЭМ!$D$10+'СЕТ СН'!$H$6-'СЕТ СН'!$H$23</f>
        <v>1912.71588365</v>
      </c>
      <c r="V107" s="36">
        <f>SUMIFS(СВЦЭМ!$D$39:$D$758,СВЦЭМ!$A$39:$A$758,$A107,СВЦЭМ!$B$39:$B$758,V$83)+'СЕТ СН'!$H$11+СВЦЭМ!$D$10+'СЕТ СН'!$H$6-'СЕТ СН'!$H$23</f>
        <v>1889.34065433</v>
      </c>
      <c r="W107" s="36">
        <f>SUMIFS(СВЦЭМ!$D$39:$D$758,СВЦЭМ!$A$39:$A$758,$A107,СВЦЭМ!$B$39:$B$758,W$83)+'СЕТ СН'!$H$11+СВЦЭМ!$D$10+'СЕТ СН'!$H$6-'СЕТ СН'!$H$23</f>
        <v>1907.35977579</v>
      </c>
      <c r="X107" s="36">
        <f>SUMIFS(СВЦЭМ!$D$39:$D$758,СВЦЭМ!$A$39:$A$758,$A107,СВЦЭМ!$B$39:$B$758,X$83)+'СЕТ СН'!$H$11+СВЦЭМ!$D$10+'СЕТ СН'!$H$6-'СЕТ СН'!$H$23</f>
        <v>1975.15397489</v>
      </c>
      <c r="Y107" s="36">
        <f>SUMIFS(СВЦЭМ!$D$39:$D$758,СВЦЭМ!$A$39:$A$758,$A107,СВЦЭМ!$B$39:$B$758,Y$83)+'СЕТ СН'!$H$11+СВЦЭМ!$D$10+'СЕТ СН'!$H$6-'СЕТ СН'!$H$23</f>
        <v>2012.83435816</v>
      </c>
    </row>
    <row r="108" spans="1:25" ht="15.75" x14ac:dyDescent="0.2">
      <c r="A108" s="35">
        <f t="shared" si="2"/>
        <v>45407</v>
      </c>
      <c r="B108" s="36">
        <f>SUMIFS(СВЦЭМ!$D$39:$D$758,СВЦЭМ!$A$39:$A$758,$A108,СВЦЭМ!$B$39:$B$758,B$83)+'СЕТ СН'!$H$11+СВЦЭМ!$D$10+'СЕТ СН'!$H$6-'СЕТ СН'!$H$23</f>
        <v>2068.7907685499999</v>
      </c>
      <c r="C108" s="36">
        <f>SUMIFS(СВЦЭМ!$D$39:$D$758,СВЦЭМ!$A$39:$A$758,$A108,СВЦЭМ!$B$39:$B$758,C$83)+'СЕТ СН'!$H$11+СВЦЭМ!$D$10+'СЕТ СН'!$H$6-'СЕТ СН'!$H$23</f>
        <v>2135.3686553900002</v>
      </c>
      <c r="D108" s="36">
        <f>SUMIFS(СВЦЭМ!$D$39:$D$758,СВЦЭМ!$A$39:$A$758,$A108,СВЦЭМ!$B$39:$B$758,D$83)+'СЕТ СН'!$H$11+СВЦЭМ!$D$10+'СЕТ СН'!$H$6-'СЕТ СН'!$H$23</f>
        <v>2206.4554258400003</v>
      </c>
      <c r="E108" s="36">
        <f>SUMIFS(СВЦЭМ!$D$39:$D$758,СВЦЭМ!$A$39:$A$758,$A108,СВЦЭМ!$B$39:$B$758,E$83)+'СЕТ СН'!$H$11+СВЦЭМ!$D$10+'СЕТ СН'!$H$6-'СЕТ СН'!$H$23</f>
        <v>2214.07045014</v>
      </c>
      <c r="F108" s="36">
        <f>SUMIFS(СВЦЭМ!$D$39:$D$758,СВЦЭМ!$A$39:$A$758,$A108,СВЦЭМ!$B$39:$B$758,F$83)+'СЕТ СН'!$H$11+СВЦЭМ!$D$10+'СЕТ СН'!$H$6-'СЕТ СН'!$H$23</f>
        <v>2210.4702368900003</v>
      </c>
      <c r="G108" s="36">
        <f>SUMIFS(СВЦЭМ!$D$39:$D$758,СВЦЭМ!$A$39:$A$758,$A108,СВЦЭМ!$B$39:$B$758,G$83)+'СЕТ СН'!$H$11+СВЦЭМ!$D$10+'СЕТ СН'!$H$6-'СЕТ СН'!$H$23</f>
        <v>2210.7091268900003</v>
      </c>
      <c r="H108" s="36">
        <f>SUMIFS(СВЦЭМ!$D$39:$D$758,СВЦЭМ!$A$39:$A$758,$A108,СВЦЭМ!$B$39:$B$758,H$83)+'СЕТ СН'!$H$11+СВЦЭМ!$D$10+'СЕТ СН'!$H$6-'СЕТ СН'!$H$23</f>
        <v>2079.4330560799999</v>
      </c>
      <c r="I108" s="36">
        <f>SUMIFS(СВЦЭМ!$D$39:$D$758,СВЦЭМ!$A$39:$A$758,$A108,СВЦЭМ!$B$39:$B$758,I$83)+'СЕТ СН'!$H$11+СВЦЭМ!$D$10+'СЕТ СН'!$H$6-'СЕТ СН'!$H$23</f>
        <v>2059.8619892500001</v>
      </c>
      <c r="J108" s="36">
        <f>SUMIFS(СВЦЭМ!$D$39:$D$758,СВЦЭМ!$A$39:$A$758,$A108,СВЦЭМ!$B$39:$B$758,J$83)+'СЕТ СН'!$H$11+СВЦЭМ!$D$10+'СЕТ СН'!$H$6-'СЕТ СН'!$H$23</f>
        <v>2029.48457168</v>
      </c>
      <c r="K108" s="36">
        <f>SUMIFS(СВЦЭМ!$D$39:$D$758,СВЦЭМ!$A$39:$A$758,$A108,СВЦЭМ!$B$39:$B$758,K$83)+'СЕТ СН'!$H$11+СВЦЭМ!$D$10+'СЕТ СН'!$H$6-'СЕТ СН'!$H$23</f>
        <v>2033.5849540700001</v>
      </c>
      <c r="L108" s="36">
        <f>SUMIFS(СВЦЭМ!$D$39:$D$758,СВЦЭМ!$A$39:$A$758,$A108,СВЦЭМ!$B$39:$B$758,L$83)+'СЕТ СН'!$H$11+СВЦЭМ!$D$10+'СЕТ СН'!$H$6-'СЕТ СН'!$H$23</f>
        <v>2039.9681174100001</v>
      </c>
      <c r="M108" s="36">
        <f>SUMIFS(СВЦЭМ!$D$39:$D$758,СВЦЭМ!$A$39:$A$758,$A108,СВЦЭМ!$B$39:$B$758,M$83)+'СЕТ СН'!$H$11+СВЦЭМ!$D$10+'СЕТ СН'!$H$6-'СЕТ СН'!$H$23</f>
        <v>2036.8561053600001</v>
      </c>
      <c r="N108" s="36">
        <f>SUMIFS(СВЦЭМ!$D$39:$D$758,СВЦЭМ!$A$39:$A$758,$A108,СВЦЭМ!$B$39:$B$758,N$83)+'СЕТ СН'!$H$11+СВЦЭМ!$D$10+'СЕТ СН'!$H$6-'СЕТ СН'!$H$23</f>
        <v>2026.3298449500001</v>
      </c>
      <c r="O108" s="36">
        <f>SUMIFS(СВЦЭМ!$D$39:$D$758,СВЦЭМ!$A$39:$A$758,$A108,СВЦЭМ!$B$39:$B$758,O$83)+'СЕТ СН'!$H$11+СВЦЭМ!$D$10+'СЕТ СН'!$H$6-'СЕТ СН'!$H$23</f>
        <v>2069.1156253900003</v>
      </c>
      <c r="P108" s="36">
        <f>SUMIFS(СВЦЭМ!$D$39:$D$758,СВЦЭМ!$A$39:$A$758,$A108,СВЦЭМ!$B$39:$B$758,P$83)+'СЕТ СН'!$H$11+СВЦЭМ!$D$10+'СЕТ СН'!$H$6-'СЕТ СН'!$H$23</f>
        <v>2080.2686982100004</v>
      </c>
      <c r="Q108" s="36">
        <f>SUMIFS(СВЦЭМ!$D$39:$D$758,СВЦЭМ!$A$39:$A$758,$A108,СВЦЭМ!$B$39:$B$758,Q$83)+'СЕТ СН'!$H$11+СВЦЭМ!$D$10+'СЕТ СН'!$H$6-'СЕТ СН'!$H$23</f>
        <v>2096.7937014200002</v>
      </c>
      <c r="R108" s="36">
        <f>SUMIFS(СВЦЭМ!$D$39:$D$758,СВЦЭМ!$A$39:$A$758,$A108,СВЦЭМ!$B$39:$B$758,R$83)+'СЕТ СН'!$H$11+СВЦЭМ!$D$10+'СЕТ СН'!$H$6-'СЕТ СН'!$H$23</f>
        <v>2094.60011218</v>
      </c>
      <c r="S108" s="36">
        <f>SUMIFS(СВЦЭМ!$D$39:$D$758,СВЦЭМ!$A$39:$A$758,$A108,СВЦЭМ!$B$39:$B$758,S$83)+'СЕТ СН'!$H$11+СВЦЭМ!$D$10+'СЕТ СН'!$H$6-'СЕТ СН'!$H$23</f>
        <v>2080.7666250800003</v>
      </c>
      <c r="T108" s="36">
        <f>SUMIFS(СВЦЭМ!$D$39:$D$758,СВЦЭМ!$A$39:$A$758,$A108,СВЦЭМ!$B$39:$B$758,T$83)+'СЕТ СН'!$H$11+СВЦЭМ!$D$10+'СЕТ СН'!$H$6-'СЕТ СН'!$H$23</f>
        <v>2020.1166822800001</v>
      </c>
      <c r="U108" s="36">
        <f>SUMIFS(СВЦЭМ!$D$39:$D$758,СВЦЭМ!$A$39:$A$758,$A108,СВЦЭМ!$B$39:$B$758,U$83)+'СЕТ СН'!$H$11+СВЦЭМ!$D$10+'СЕТ СН'!$H$6-'СЕТ СН'!$H$23</f>
        <v>1979.3894365000001</v>
      </c>
      <c r="V108" s="36">
        <f>SUMIFS(СВЦЭМ!$D$39:$D$758,СВЦЭМ!$A$39:$A$758,$A108,СВЦЭМ!$B$39:$B$758,V$83)+'СЕТ СН'!$H$11+СВЦЭМ!$D$10+'СЕТ СН'!$H$6-'СЕТ СН'!$H$23</f>
        <v>1963.1962611700001</v>
      </c>
      <c r="W108" s="36">
        <f>SUMIFS(СВЦЭМ!$D$39:$D$758,СВЦЭМ!$A$39:$A$758,$A108,СВЦЭМ!$B$39:$B$758,W$83)+'СЕТ СН'!$H$11+СВЦЭМ!$D$10+'СЕТ СН'!$H$6-'СЕТ СН'!$H$23</f>
        <v>1988.0569737400001</v>
      </c>
      <c r="X108" s="36">
        <f>SUMIFS(СВЦЭМ!$D$39:$D$758,СВЦЭМ!$A$39:$A$758,$A108,СВЦЭМ!$B$39:$B$758,X$83)+'СЕТ СН'!$H$11+СВЦЭМ!$D$10+'СЕТ СН'!$H$6-'СЕТ СН'!$H$23</f>
        <v>2042.7776495800001</v>
      </c>
      <c r="Y108" s="36">
        <f>SUMIFS(СВЦЭМ!$D$39:$D$758,СВЦЭМ!$A$39:$A$758,$A108,СВЦЭМ!$B$39:$B$758,Y$83)+'СЕТ СН'!$H$11+СВЦЭМ!$D$10+'СЕТ СН'!$H$6-'СЕТ СН'!$H$23</f>
        <v>2079.5911620400002</v>
      </c>
    </row>
    <row r="109" spans="1:25" ht="15.75" x14ac:dyDescent="0.2">
      <c r="A109" s="35">
        <f t="shared" si="2"/>
        <v>45408</v>
      </c>
      <c r="B109" s="36">
        <f>SUMIFS(СВЦЭМ!$D$39:$D$758,СВЦЭМ!$A$39:$A$758,$A109,СВЦЭМ!$B$39:$B$758,B$83)+'СЕТ СН'!$H$11+СВЦЭМ!$D$10+'СЕТ СН'!$H$6-'СЕТ СН'!$H$23</f>
        <v>2098.179208</v>
      </c>
      <c r="C109" s="36">
        <f>SUMIFS(СВЦЭМ!$D$39:$D$758,СВЦЭМ!$A$39:$A$758,$A109,СВЦЭМ!$B$39:$B$758,C$83)+'СЕТ СН'!$H$11+СВЦЭМ!$D$10+'СЕТ СН'!$H$6-'СЕТ СН'!$H$23</f>
        <v>2158.3765442700001</v>
      </c>
      <c r="D109" s="36">
        <f>SUMIFS(СВЦЭМ!$D$39:$D$758,СВЦЭМ!$A$39:$A$758,$A109,СВЦЭМ!$B$39:$B$758,D$83)+'СЕТ СН'!$H$11+СВЦЭМ!$D$10+'СЕТ СН'!$H$6-'СЕТ СН'!$H$23</f>
        <v>2217.5832656900002</v>
      </c>
      <c r="E109" s="36">
        <f>SUMIFS(СВЦЭМ!$D$39:$D$758,СВЦЭМ!$A$39:$A$758,$A109,СВЦЭМ!$B$39:$B$758,E$83)+'СЕТ СН'!$H$11+СВЦЭМ!$D$10+'СЕТ СН'!$H$6-'СЕТ СН'!$H$23</f>
        <v>2236.4954475900004</v>
      </c>
      <c r="F109" s="36">
        <f>SUMIFS(СВЦЭМ!$D$39:$D$758,СВЦЭМ!$A$39:$A$758,$A109,СВЦЭМ!$B$39:$B$758,F$83)+'СЕТ СН'!$H$11+СВЦЭМ!$D$10+'СЕТ СН'!$H$6-'СЕТ СН'!$H$23</f>
        <v>2231.2918415700001</v>
      </c>
      <c r="G109" s="36">
        <f>SUMIFS(СВЦЭМ!$D$39:$D$758,СВЦЭМ!$A$39:$A$758,$A109,СВЦЭМ!$B$39:$B$758,G$83)+'СЕТ СН'!$H$11+СВЦЭМ!$D$10+'СЕТ СН'!$H$6-'СЕТ СН'!$H$23</f>
        <v>2208.8366097000003</v>
      </c>
      <c r="H109" s="36">
        <f>SUMIFS(СВЦЭМ!$D$39:$D$758,СВЦЭМ!$A$39:$A$758,$A109,СВЦЭМ!$B$39:$B$758,H$83)+'СЕТ СН'!$H$11+СВЦЭМ!$D$10+'СЕТ СН'!$H$6-'СЕТ СН'!$H$23</f>
        <v>2142.22826381</v>
      </c>
      <c r="I109" s="36">
        <f>SUMIFS(СВЦЭМ!$D$39:$D$758,СВЦЭМ!$A$39:$A$758,$A109,СВЦЭМ!$B$39:$B$758,I$83)+'СЕТ СН'!$H$11+СВЦЭМ!$D$10+'СЕТ СН'!$H$6-'СЕТ СН'!$H$23</f>
        <v>2074.6592803000003</v>
      </c>
      <c r="J109" s="36">
        <f>SUMIFS(СВЦЭМ!$D$39:$D$758,СВЦЭМ!$A$39:$A$758,$A109,СВЦЭМ!$B$39:$B$758,J$83)+'СЕТ СН'!$H$11+СВЦЭМ!$D$10+'СЕТ СН'!$H$6-'СЕТ СН'!$H$23</f>
        <v>2031.27747267</v>
      </c>
      <c r="K109" s="36">
        <f>SUMIFS(СВЦЭМ!$D$39:$D$758,СВЦЭМ!$A$39:$A$758,$A109,СВЦЭМ!$B$39:$B$758,K$83)+'СЕТ СН'!$H$11+СВЦЭМ!$D$10+'СЕТ СН'!$H$6-'СЕТ СН'!$H$23</f>
        <v>2022.15947596</v>
      </c>
      <c r="L109" s="36">
        <f>SUMIFS(СВЦЭМ!$D$39:$D$758,СВЦЭМ!$A$39:$A$758,$A109,СВЦЭМ!$B$39:$B$758,L$83)+'СЕТ СН'!$H$11+СВЦЭМ!$D$10+'СЕТ СН'!$H$6-'СЕТ СН'!$H$23</f>
        <v>2003.6482822299999</v>
      </c>
      <c r="M109" s="36">
        <f>SUMIFS(СВЦЭМ!$D$39:$D$758,СВЦЭМ!$A$39:$A$758,$A109,СВЦЭМ!$B$39:$B$758,M$83)+'СЕТ СН'!$H$11+СВЦЭМ!$D$10+'СЕТ СН'!$H$6-'СЕТ СН'!$H$23</f>
        <v>2010.4851976300001</v>
      </c>
      <c r="N109" s="36">
        <f>SUMIFS(СВЦЭМ!$D$39:$D$758,СВЦЭМ!$A$39:$A$758,$A109,СВЦЭМ!$B$39:$B$758,N$83)+'СЕТ СН'!$H$11+СВЦЭМ!$D$10+'СЕТ СН'!$H$6-'СЕТ СН'!$H$23</f>
        <v>2012.4835905800001</v>
      </c>
      <c r="O109" s="36">
        <f>SUMIFS(СВЦЭМ!$D$39:$D$758,СВЦЭМ!$A$39:$A$758,$A109,СВЦЭМ!$B$39:$B$758,O$83)+'СЕТ СН'!$H$11+СВЦЭМ!$D$10+'СЕТ СН'!$H$6-'СЕТ СН'!$H$23</f>
        <v>2017.75918858</v>
      </c>
      <c r="P109" s="36">
        <f>SUMIFS(СВЦЭМ!$D$39:$D$758,СВЦЭМ!$A$39:$A$758,$A109,СВЦЭМ!$B$39:$B$758,P$83)+'СЕТ СН'!$H$11+СВЦЭМ!$D$10+'СЕТ СН'!$H$6-'СЕТ СН'!$H$23</f>
        <v>1988.13338748</v>
      </c>
      <c r="Q109" s="36">
        <f>SUMIFS(СВЦЭМ!$D$39:$D$758,СВЦЭМ!$A$39:$A$758,$A109,СВЦЭМ!$B$39:$B$758,Q$83)+'СЕТ СН'!$H$11+СВЦЭМ!$D$10+'СЕТ СН'!$H$6-'СЕТ СН'!$H$23</f>
        <v>2006.1262917000001</v>
      </c>
      <c r="R109" s="36">
        <f>SUMIFS(СВЦЭМ!$D$39:$D$758,СВЦЭМ!$A$39:$A$758,$A109,СВЦЭМ!$B$39:$B$758,R$83)+'СЕТ СН'!$H$11+СВЦЭМ!$D$10+'СЕТ СН'!$H$6-'СЕТ СН'!$H$23</f>
        <v>2039.9570276500001</v>
      </c>
      <c r="S109" s="36">
        <f>SUMIFS(СВЦЭМ!$D$39:$D$758,СВЦЭМ!$A$39:$A$758,$A109,СВЦЭМ!$B$39:$B$758,S$83)+'СЕТ СН'!$H$11+СВЦЭМ!$D$10+'СЕТ СН'!$H$6-'СЕТ СН'!$H$23</f>
        <v>2044.8784028600001</v>
      </c>
      <c r="T109" s="36">
        <f>SUMIFS(СВЦЭМ!$D$39:$D$758,СВЦЭМ!$A$39:$A$758,$A109,СВЦЭМ!$B$39:$B$758,T$83)+'СЕТ СН'!$H$11+СВЦЭМ!$D$10+'СЕТ СН'!$H$6-'СЕТ СН'!$H$23</f>
        <v>2015.48459318</v>
      </c>
      <c r="U109" s="36">
        <f>SUMIFS(СВЦЭМ!$D$39:$D$758,СВЦЭМ!$A$39:$A$758,$A109,СВЦЭМ!$B$39:$B$758,U$83)+'СЕТ СН'!$H$11+СВЦЭМ!$D$10+'СЕТ СН'!$H$6-'СЕТ СН'!$H$23</f>
        <v>2004.2985111099999</v>
      </c>
      <c r="V109" s="36">
        <f>SUMIFS(СВЦЭМ!$D$39:$D$758,СВЦЭМ!$A$39:$A$758,$A109,СВЦЭМ!$B$39:$B$758,V$83)+'СЕТ СН'!$H$11+СВЦЭМ!$D$10+'СЕТ СН'!$H$6-'СЕТ СН'!$H$23</f>
        <v>1980.5948130300001</v>
      </c>
      <c r="W109" s="36">
        <f>SUMIFS(СВЦЭМ!$D$39:$D$758,СВЦЭМ!$A$39:$A$758,$A109,СВЦЭМ!$B$39:$B$758,W$83)+'СЕТ СН'!$H$11+СВЦЭМ!$D$10+'СЕТ СН'!$H$6-'СЕТ СН'!$H$23</f>
        <v>1970.3451659699999</v>
      </c>
      <c r="X109" s="36">
        <f>SUMIFS(СВЦЭМ!$D$39:$D$758,СВЦЭМ!$A$39:$A$758,$A109,СВЦЭМ!$B$39:$B$758,X$83)+'СЕТ СН'!$H$11+СВЦЭМ!$D$10+'СЕТ СН'!$H$6-'СЕТ СН'!$H$23</f>
        <v>1978.5820819400001</v>
      </c>
      <c r="Y109" s="36">
        <f>SUMIFS(СВЦЭМ!$D$39:$D$758,СВЦЭМ!$A$39:$A$758,$A109,СВЦЭМ!$B$39:$B$758,Y$83)+'СЕТ СН'!$H$11+СВЦЭМ!$D$10+'СЕТ СН'!$H$6-'СЕТ СН'!$H$23</f>
        <v>2037.2847969100001</v>
      </c>
    </row>
    <row r="110" spans="1:25" ht="15.75" x14ac:dyDescent="0.2">
      <c r="A110" s="35">
        <f t="shared" si="2"/>
        <v>45409</v>
      </c>
      <c r="B110" s="36">
        <f>SUMIFS(СВЦЭМ!$D$39:$D$758,СВЦЭМ!$A$39:$A$758,$A110,СВЦЭМ!$B$39:$B$758,B$83)+'СЕТ СН'!$H$11+СВЦЭМ!$D$10+'СЕТ СН'!$H$6-'СЕТ СН'!$H$23</f>
        <v>2135.6228691300003</v>
      </c>
      <c r="C110" s="36">
        <f>SUMIFS(СВЦЭМ!$D$39:$D$758,СВЦЭМ!$A$39:$A$758,$A110,СВЦЭМ!$B$39:$B$758,C$83)+'СЕТ СН'!$H$11+СВЦЭМ!$D$10+'СЕТ СН'!$H$6-'СЕТ СН'!$H$23</f>
        <v>2240.06003822</v>
      </c>
      <c r="D110" s="36">
        <f>SUMIFS(СВЦЭМ!$D$39:$D$758,СВЦЭМ!$A$39:$A$758,$A110,СВЦЭМ!$B$39:$B$758,D$83)+'СЕТ СН'!$H$11+СВЦЭМ!$D$10+'СЕТ СН'!$H$6-'СЕТ СН'!$H$23</f>
        <v>2244.10785678</v>
      </c>
      <c r="E110" s="36">
        <f>SUMIFS(СВЦЭМ!$D$39:$D$758,СВЦЭМ!$A$39:$A$758,$A110,СВЦЭМ!$B$39:$B$758,E$83)+'СЕТ СН'!$H$11+СВЦЭМ!$D$10+'СЕТ СН'!$H$6-'СЕТ СН'!$H$23</f>
        <v>2242.26648548</v>
      </c>
      <c r="F110" s="36">
        <f>SUMIFS(СВЦЭМ!$D$39:$D$758,СВЦЭМ!$A$39:$A$758,$A110,СВЦЭМ!$B$39:$B$758,F$83)+'СЕТ СН'!$H$11+СВЦЭМ!$D$10+'СЕТ СН'!$H$6-'СЕТ СН'!$H$23</f>
        <v>2243.2753756300003</v>
      </c>
      <c r="G110" s="36">
        <f>SUMIFS(СВЦЭМ!$D$39:$D$758,СВЦЭМ!$A$39:$A$758,$A110,СВЦЭМ!$B$39:$B$758,G$83)+'СЕТ СН'!$H$11+СВЦЭМ!$D$10+'СЕТ СН'!$H$6-'СЕТ СН'!$H$23</f>
        <v>2253.2872202400004</v>
      </c>
      <c r="H110" s="36">
        <f>SUMIFS(СВЦЭМ!$D$39:$D$758,СВЦЭМ!$A$39:$A$758,$A110,СВЦЭМ!$B$39:$B$758,H$83)+'СЕТ СН'!$H$11+СВЦЭМ!$D$10+'СЕТ СН'!$H$6-'СЕТ СН'!$H$23</f>
        <v>2172.6358044100002</v>
      </c>
      <c r="I110" s="36">
        <f>SUMIFS(СВЦЭМ!$D$39:$D$758,СВЦЭМ!$A$39:$A$758,$A110,СВЦЭМ!$B$39:$B$758,I$83)+'СЕТ СН'!$H$11+СВЦЭМ!$D$10+'СЕТ СН'!$H$6-'СЕТ СН'!$H$23</f>
        <v>2159.9964986300001</v>
      </c>
      <c r="J110" s="36">
        <f>SUMIFS(СВЦЭМ!$D$39:$D$758,СВЦЭМ!$A$39:$A$758,$A110,СВЦЭМ!$B$39:$B$758,J$83)+'СЕТ СН'!$H$11+СВЦЭМ!$D$10+'СЕТ СН'!$H$6-'СЕТ СН'!$H$23</f>
        <v>2080.94025741</v>
      </c>
      <c r="K110" s="36">
        <f>SUMIFS(СВЦЭМ!$D$39:$D$758,СВЦЭМ!$A$39:$A$758,$A110,СВЦЭМ!$B$39:$B$758,K$83)+'СЕТ СН'!$H$11+СВЦЭМ!$D$10+'СЕТ СН'!$H$6-'СЕТ СН'!$H$23</f>
        <v>2081.41360467</v>
      </c>
      <c r="L110" s="36">
        <f>SUMIFS(СВЦЭМ!$D$39:$D$758,СВЦЭМ!$A$39:$A$758,$A110,СВЦЭМ!$B$39:$B$758,L$83)+'СЕТ СН'!$H$11+СВЦЭМ!$D$10+'СЕТ СН'!$H$6-'СЕТ СН'!$H$23</f>
        <v>2031.24283511</v>
      </c>
      <c r="M110" s="36">
        <f>SUMIFS(СВЦЭМ!$D$39:$D$758,СВЦЭМ!$A$39:$A$758,$A110,СВЦЭМ!$B$39:$B$758,M$83)+'СЕТ СН'!$H$11+СВЦЭМ!$D$10+'СЕТ СН'!$H$6-'СЕТ СН'!$H$23</f>
        <v>2059.5665907699999</v>
      </c>
      <c r="N110" s="36">
        <f>SUMIFS(СВЦЭМ!$D$39:$D$758,СВЦЭМ!$A$39:$A$758,$A110,СВЦЭМ!$B$39:$B$758,N$83)+'СЕТ СН'!$H$11+СВЦЭМ!$D$10+'СЕТ СН'!$H$6-'СЕТ СН'!$H$23</f>
        <v>2046.59790593</v>
      </c>
      <c r="O110" s="36">
        <f>SUMIFS(СВЦЭМ!$D$39:$D$758,СВЦЭМ!$A$39:$A$758,$A110,СВЦЭМ!$B$39:$B$758,O$83)+'СЕТ СН'!$H$11+СВЦЭМ!$D$10+'СЕТ СН'!$H$6-'СЕТ СН'!$H$23</f>
        <v>2066.5093456600002</v>
      </c>
      <c r="P110" s="36">
        <f>SUMIFS(СВЦЭМ!$D$39:$D$758,СВЦЭМ!$A$39:$A$758,$A110,СВЦЭМ!$B$39:$B$758,P$83)+'СЕТ СН'!$H$11+СВЦЭМ!$D$10+'СЕТ СН'!$H$6-'СЕТ СН'!$H$23</f>
        <v>2084.5928173000002</v>
      </c>
      <c r="Q110" s="36">
        <f>SUMIFS(СВЦЭМ!$D$39:$D$758,СВЦЭМ!$A$39:$A$758,$A110,СВЦЭМ!$B$39:$B$758,Q$83)+'СЕТ СН'!$H$11+СВЦЭМ!$D$10+'СЕТ СН'!$H$6-'СЕТ СН'!$H$23</f>
        <v>2090.9483170799999</v>
      </c>
      <c r="R110" s="36">
        <f>SUMIFS(СВЦЭМ!$D$39:$D$758,СВЦЭМ!$A$39:$A$758,$A110,СВЦЭМ!$B$39:$B$758,R$83)+'СЕТ СН'!$H$11+СВЦЭМ!$D$10+'СЕТ СН'!$H$6-'СЕТ СН'!$H$23</f>
        <v>2097.2512295199999</v>
      </c>
      <c r="S110" s="36">
        <f>SUMIFS(СВЦЭМ!$D$39:$D$758,СВЦЭМ!$A$39:$A$758,$A110,СВЦЭМ!$B$39:$B$758,S$83)+'СЕТ СН'!$H$11+СВЦЭМ!$D$10+'СЕТ СН'!$H$6-'СЕТ СН'!$H$23</f>
        <v>2064.9090158399999</v>
      </c>
      <c r="T110" s="36">
        <f>SUMIFS(СВЦЭМ!$D$39:$D$758,СВЦЭМ!$A$39:$A$758,$A110,СВЦЭМ!$B$39:$B$758,T$83)+'СЕТ СН'!$H$11+СВЦЭМ!$D$10+'СЕТ СН'!$H$6-'СЕТ СН'!$H$23</f>
        <v>2084.5928449200001</v>
      </c>
      <c r="U110" s="36">
        <f>SUMIFS(СВЦЭМ!$D$39:$D$758,СВЦЭМ!$A$39:$A$758,$A110,СВЦЭМ!$B$39:$B$758,U$83)+'СЕТ СН'!$H$11+СВЦЭМ!$D$10+'СЕТ СН'!$H$6-'СЕТ СН'!$H$23</f>
        <v>2005.31384628</v>
      </c>
      <c r="V110" s="36">
        <f>SUMIFS(СВЦЭМ!$D$39:$D$758,СВЦЭМ!$A$39:$A$758,$A110,СВЦЭМ!$B$39:$B$758,V$83)+'СЕТ СН'!$H$11+СВЦЭМ!$D$10+'СЕТ СН'!$H$6-'СЕТ СН'!$H$23</f>
        <v>2048.8391053</v>
      </c>
      <c r="W110" s="36">
        <f>SUMIFS(СВЦЭМ!$D$39:$D$758,СВЦЭМ!$A$39:$A$758,$A110,СВЦЭМ!$B$39:$B$758,W$83)+'СЕТ СН'!$H$11+СВЦЭМ!$D$10+'СЕТ СН'!$H$6-'СЕТ СН'!$H$23</f>
        <v>2044.1143991199999</v>
      </c>
      <c r="X110" s="36">
        <f>SUMIFS(СВЦЭМ!$D$39:$D$758,СВЦЭМ!$A$39:$A$758,$A110,СВЦЭМ!$B$39:$B$758,X$83)+'СЕТ СН'!$H$11+СВЦЭМ!$D$10+'СЕТ СН'!$H$6-'СЕТ СН'!$H$23</f>
        <v>2136.9961007100001</v>
      </c>
      <c r="Y110" s="36">
        <f>SUMIFS(СВЦЭМ!$D$39:$D$758,СВЦЭМ!$A$39:$A$758,$A110,СВЦЭМ!$B$39:$B$758,Y$83)+'СЕТ СН'!$H$11+СВЦЭМ!$D$10+'СЕТ СН'!$H$6-'СЕТ СН'!$H$23</f>
        <v>2226.7119453200003</v>
      </c>
    </row>
    <row r="111" spans="1:25" ht="15.75" x14ac:dyDescent="0.2">
      <c r="A111" s="35">
        <f t="shared" si="2"/>
        <v>45410</v>
      </c>
      <c r="B111" s="36">
        <f>SUMIFS(СВЦЭМ!$D$39:$D$758,СВЦЭМ!$A$39:$A$758,$A111,СВЦЭМ!$B$39:$B$758,B$83)+'СЕТ СН'!$H$11+СВЦЭМ!$D$10+'СЕТ СН'!$H$6-'СЕТ СН'!$H$23</f>
        <v>2273.6176850299998</v>
      </c>
      <c r="C111" s="36">
        <f>SUMIFS(СВЦЭМ!$D$39:$D$758,СВЦЭМ!$A$39:$A$758,$A111,СВЦЭМ!$B$39:$B$758,C$83)+'СЕТ СН'!$H$11+СВЦЭМ!$D$10+'СЕТ СН'!$H$6-'СЕТ СН'!$H$23</f>
        <v>2076.5564957500001</v>
      </c>
      <c r="D111" s="36">
        <f>SUMIFS(СВЦЭМ!$D$39:$D$758,СВЦЭМ!$A$39:$A$758,$A111,СВЦЭМ!$B$39:$B$758,D$83)+'СЕТ СН'!$H$11+СВЦЭМ!$D$10+'СЕТ СН'!$H$6-'СЕТ СН'!$H$23</f>
        <v>2108.6286657800001</v>
      </c>
      <c r="E111" s="36">
        <f>SUMIFS(СВЦЭМ!$D$39:$D$758,СВЦЭМ!$A$39:$A$758,$A111,СВЦЭМ!$B$39:$B$758,E$83)+'СЕТ СН'!$H$11+СВЦЭМ!$D$10+'СЕТ СН'!$H$6-'СЕТ СН'!$H$23</f>
        <v>2122.6632282300002</v>
      </c>
      <c r="F111" s="36">
        <f>SUMIFS(СВЦЭМ!$D$39:$D$758,СВЦЭМ!$A$39:$A$758,$A111,СВЦЭМ!$B$39:$B$758,F$83)+'СЕТ СН'!$H$11+СВЦЭМ!$D$10+'СЕТ СН'!$H$6-'СЕТ СН'!$H$23</f>
        <v>2144.5883524600004</v>
      </c>
      <c r="G111" s="36">
        <f>SUMIFS(СВЦЭМ!$D$39:$D$758,СВЦЭМ!$A$39:$A$758,$A111,СВЦЭМ!$B$39:$B$758,G$83)+'СЕТ СН'!$H$11+СВЦЭМ!$D$10+'СЕТ СН'!$H$6-'СЕТ СН'!$H$23</f>
        <v>2131.2507049999999</v>
      </c>
      <c r="H111" s="36">
        <f>SUMIFS(СВЦЭМ!$D$39:$D$758,СВЦЭМ!$A$39:$A$758,$A111,СВЦЭМ!$B$39:$B$758,H$83)+'СЕТ СН'!$H$11+СВЦЭМ!$D$10+'СЕТ СН'!$H$6-'СЕТ СН'!$H$23</f>
        <v>2235.4287882799999</v>
      </c>
      <c r="I111" s="36">
        <f>SUMIFS(СВЦЭМ!$D$39:$D$758,СВЦЭМ!$A$39:$A$758,$A111,СВЦЭМ!$B$39:$B$758,I$83)+'СЕТ СН'!$H$11+СВЦЭМ!$D$10+'СЕТ СН'!$H$6-'СЕТ СН'!$H$23</f>
        <v>2170.41675958</v>
      </c>
      <c r="J111" s="36">
        <f>SUMIFS(СВЦЭМ!$D$39:$D$758,СВЦЭМ!$A$39:$A$758,$A111,СВЦЭМ!$B$39:$B$758,J$83)+'СЕТ СН'!$H$11+СВЦЭМ!$D$10+'СЕТ СН'!$H$6-'СЕТ СН'!$H$23</f>
        <v>2039.2782751100001</v>
      </c>
      <c r="K111" s="36">
        <f>SUMIFS(СВЦЭМ!$D$39:$D$758,СВЦЭМ!$A$39:$A$758,$A111,СВЦЭМ!$B$39:$B$758,K$83)+'СЕТ СН'!$H$11+СВЦЭМ!$D$10+'СЕТ СН'!$H$6-'СЕТ СН'!$H$23</f>
        <v>1985.2803674500001</v>
      </c>
      <c r="L111" s="36">
        <f>SUMIFS(СВЦЭМ!$D$39:$D$758,СВЦЭМ!$A$39:$A$758,$A111,СВЦЭМ!$B$39:$B$758,L$83)+'СЕТ СН'!$H$11+СВЦЭМ!$D$10+'СЕТ СН'!$H$6-'СЕТ СН'!$H$23</f>
        <v>1972.4000855700001</v>
      </c>
      <c r="M111" s="36">
        <f>SUMIFS(СВЦЭМ!$D$39:$D$758,СВЦЭМ!$A$39:$A$758,$A111,СВЦЭМ!$B$39:$B$758,M$83)+'СЕТ СН'!$H$11+СВЦЭМ!$D$10+'СЕТ СН'!$H$6-'СЕТ СН'!$H$23</f>
        <v>2010.2835308400001</v>
      </c>
      <c r="N111" s="36">
        <f>SUMIFS(СВЦЭМ!$D$39:$D$758,СВЦЭМ!$A$39:$A$758,$A111,СВЦЭМ!$B$39:$B$758,N$83)+'СЕТ СН'!$H$11+СВЦЭМ!$D$10+'СЕТ СН'!$H$6-'СЕТ СН'!$H$23</f>
        <v>2014.39819214</v>
      </c>
      <c r="O111" s="36">
        <f>SUMIFS(СВЦЭМ!$D$39:$D$758,СВЦЭМ!$A$39:$A$758,$A111,СВЦЭМ!$B$39:$B$758,O$83)+'СЕТ СН'!$H$11+СВЦЭМ!$D$10+'СЕТ СН'!$H$6-'СЕТ СН'!$H$23</f>
        <v>2040.43411401</v>
      </c>
      <c r="P111" s="36">
        <f>SUMIFS(СВЦЭМ!$D$39:$D$758,СВЦЭМ!$A$39:$A$758,$A111,СВЦЭМ!$B$39:$B$758,P$83)+'СЕТ СН'!$H$11+СВЦЭМ!$D$10+'СЕТ СН'!$H$6-'СЕТ СН'!$H$23</f>
        <v>2055.4805712699999</v>
      </c>
      <c r="Q111" s="36">
        <f>SUMIFS(СВЦЭМ!$D$39:$D$758,СВЦЭМ!$A$39:$A$758,$A111,СВЦЭМ!$B$39:$B$758,Q$83)+'СЕТ СН'!$H$11+СВЦЭМ!$D$10+'СЕТ СН'!$H$6-'СЕТ СН'!$H$23</f>
        <v>2069.4456787600002</v>
      </c>
      <c r="R111" s="36">
        <f>SUMIFS(СВЦЭМ!$D$39:$D$758,СВЦЭМ!$A$39:$A$758,$A111,СВЦЭМ!$B$39:$B$758,R$83)+'СЕТ СН'!$H$11+СВЦЭМ!$D$10+'СЕТ СН'!$H$6-'СЕТ СН'!$H$23</f>
        <v>2102.7311529000003</v>
      </c>
      <c r="S111" s="36">
        <f>SUMIFS(СВЦЭМ!$D$39:$D$758,СВЦЭМ!$A$39:$A$758,$A111,СВЦЭМ!$B$39:$B$758,S$83)+'СЕТ СН'!$H$11+СВЦЭМ!$D$10+'СЕТ СН'!$H$6-'СЕТ СН'!$H$23</f>
        <v>2085.58118272</v>
      </c>
      <c r="T111" s="36">
        <f>SUMIFS(СВЦЭМ!$D$39:$D$758,СВЦЭМ!$A$39:$A$758,$A111,СВЦЭМ!$B$39:$B$758,T$83)+'СЕТ СН'!$H$11+СВЦЭМ!$D$10+'СЕТ СН'!$H$6-'СЕТ СН'!$H$23</f>
        <v>2053.3363280100002</v>
      </c>
      <c r="U111" s="36">
        <f>SUMIFS(СВЦЭМ!$D$39:$D$758,СВЦЭМ!$A$39:$A$758,$A111,СВЦЭМ!$B$39:$B$758,U$83)+'СЕТ СН'!$H$11+СВЦЭМ!$D$10+'СЕТ СН'!$H$6-'СЕТ СН'!$H$23</f>
        <v>2047.6258936300001</v>
      </c>
      <c r="V111" s="36">
        <f>SUMIFS(СВЦЭМ!$D$39:$D$758,СВЦЭМ!$A$39:$A$758,$A111,СВЦЭМ!$B$39:$B$758,V$83)+'СЕТ СН'!$H$11+СВЦЭМ!$D$10+'СЕТ СН'!$H$6-'СЕТ СН'!$H$23</f>
        <v>2002.76341998</v>
      </c>
      <c r="W111" s="36">
        <f>SUMIFS(СВЦЭМ!$D$39:$D$758,СВЦЭМ!$A$39:$A$758,$A111,СВЦЭМ!$B$39:$B$758,W$83)+'СЕТ СН'!$H$11+СВЦЭМ!$D$10+'СЕТ СН'!$H$6-'СЕТ СН'!$H$23</f>
        <v>1981.5981776400001</v>
      </c>
      <c r="X111" s="36">
        <f>SUMIFS(СВЦЭМ!$D$39:$D$758,СВЦЭМ!$A$39:$A$758,$A111,СВЦЭМ!$B$39:$B$758,X$83)+'СЕТ СН'!$H$11+СВЦЭМ!$D$10+'СЕТ СН'!$H$6-'СЕТ СН'!$H$23</f>
        <v>2010.76419674</v>
      </c>
      <c r="Y111" s="36">
        <f>SUMIFS(СВЦЭМ!$D$39:$D$758,СВЦЭМ!$A$39:$A$758,$A111,СВЦЭМ!$B$39:$B$758,Y$83)+'СЕТ СН'!$H$11+СВЦЭМ!$D$10+'СЕТ СН'!$H$6-'СЕТ СН'!$H$23</f>
        <v>2084.4312291400001</v>
      </c>
    </row>
    <row r="112" spans="1:25" ht="15.75" x14ac:dyDescent="0.2">
      <c r="A112" s="35">
        <f t="shared" si="2"/>
        <v>45411</v>
      </c>
      <c r="B112" s="36">
        <f>SUMIFS(СВЦЭМ!$D$39:$D$758,СВЦЭМ!$A$39:$A$758,$A112,СВЦЭМ!$B$39:$B$758,B$83)+'СЕТ СН'!$H$11+СВЦЭМ!$D$10+'СЕТ СН'!$H$6-'СЕТ СН'!$H$23</f>
        <v>1960.6130893899999</v>
      </c>
      <c r="C112" s="36">
        <f>SUMIFS(СВЦЭМ!$D$39:$D$758,СВЦЭМ!$A$39:$A$758,$A112,СВЦЭМ!$B$39:$B$758,C$83)+'СЕТ СН'!$H$11+СВЦЭМ!$D$10+'СЕТ СН'!$H$6-'СЕТ СН'!$H$23</f>
        <v>2046.3245625</v>
      </c>
      <c r="D112" s="36">
        <f>SUMIFS(СВЦЭМ!$D$39:$D$758,СВЦЭМ!$A$39:$A$758,$A112,СВЦЭМ!$B$39:$B$758,D$83)+'СЕТ СН'!$H$11+СВЦЭМ!$D$10+'СЕТ СН'!$H$6-'СЕТ СН'!$H$23</f>
        <v>2111.5736415400002</v>
      </c>
      <c r="E112" s="36">
        <f>SUMIFS(СВЦЭМ!$D$39:$D$758,СВЦЭМ!$A$39:$A$758,$A112,СВЦЭМ!$B$39:$B$758,E$83)+'СЕТ СН'!$H$11+СВЦЭМ!$D$10+'СЕТ СН'!$H$6-'СЕТ СН'!$H$23</f>
        <v>2125.4529281200003</v>
      </c>
      <c r="F112" s="36">
        <f>SUMIFS(СВЦЭМ!$D$39:$D$758,СВЦЭМ!$A$39:$A$758,$A112,СВЦЭМ!$B$39:$B$758,F$83)+'СЕТ СН'!$H$11+СВЦЭМ!$D$10+'СЕТ СН'!$H$6-'СЕТ СН'!$H$23</f>
        <v>2131.06770667</v>
      </c>
      <c r="G112" s="36">
        <f>SUMIFS(СВЦЭМ!$D$39:$D$758,СВЦЭМ!$A$39:$A$758,$A112,СВЦЭМ!$B$39:$B$758,G$83)+'СЕТ СН'!$H$11+СВЦЭМ!$D$10+'СЕТ СН'!$H$6-'СЕТ СН'!$H$23</f>
        <v>2111.2151159800001</v>
      </c>
      <c r="H112" s="36">
        <f>SUMIFS(СВЦЭМ!$D$39:$D$758,СВЦЭМ!$A$39:$A$758,$A112,СВЦЭМ!$B$39:$B$758,H$83)+'СЕТ СН'!$H$11+СВЦЭМ!$D$10+'СЕТ СН'!$H$6-'СЕТ СН'!$H$23</f>
        <v>2099.7515681500004</v>
      </c>
      <c r="I112" s="36">
        <f>SUMIFS(СВЦЭМ!$D$39:$D$758,СВЦЭМ!$A$39:$A$758,$A112,СВЦЭМ!$B$39:$B$758,I$83)+'СЕТ СН'!$H$11+СВЦЭМ!$D$10+'СЕТ СН'!$H$6-'СЕТ СН'!$H$23</f>
        <v>2056.0264909100001</v>
      </c>
      <c r="J112" s="36">
        <f>SUMIFS(СВЦЭМ!$D$39:$D$758,СВЦЭМ!$A$39:$A$758,$A112,СВЦЭМ!$B$39:$B$758,J$83)+'СЕТ СН'!$H$11+СВЦЭМ!$D$10+'СЕТ СН'!$H$6-'СЕТ СН'!$H$23</f>
        <v>1961.1999990700001</v>
      </c>
      <c r="K112" s="36">
        <f>SUMIFS(СВЦЭМ!$D$39:$D$758,СВЦЭМ!$A$39:$A$758,$A112,СВЦЭМ!$B$39:$B$758,K$83)+'СЕТ СН'!$H$11+СВЦЭМ!$D$10+'СЕТ СН'!$H$6-'СЕТ СН'!$H$23</f>
        <v>1900.77221024</v>
      </c>
      <c r="L112" s="36">
        <f>SUMIFS(СВЦЭМ!$D$39:$D$758,СВЦЭМ!$A$39:$A$758,$A112,СВЦЭМ!$B$39:$B$758,L$83)+'СЕТ СН'!$H$11+СВЦЭМ!$D$10+'СЕТ СН'!$H$6-'СЕТ СН'!$H$23</f>
        <v>1855.24096932</v>
      </c>
      <c r="M112" s="36">
        <f>SUMIFS(СВЦЭМ!$D$39:$D$758,СВЦЭМ!$A$39:$A$758,$A112,СВЦЭМ!$B$39:$B$758,M$83)+'СЕТ СН'!$H$11+СВЦЭМ!$D$10+'СЕТ СН'!$H$6-'СЕТ СН'!$H$23</f>
        <v>1851.56066753</v>
      </c>
      <c r="N112" s="36">
        <f>SUMIFS(СВЦЭМ!$D$39:$D$758,СВЦЭМ!$A$39:$A$758,$A112,СВЦЭМ!$B$39:$B$758,N$83)+'СЕТ СН'!$H$11+СВЦЭМ!$D$10+'СЕТ СН'!$H$6-'СЕТ СН'!$H$23</f>
        <v>1882.87538797</v>
      </c>
      <c r="O112" s="36">
        <f>SUMIFS(СВЦЭМ!$D$39:$D$758,СВЦЭМ!$A$39:$A$758,$A112,СВЦЭМ!$B$39:$B$758,O$83)+'СЕТ СН'!$H$11+СВЦЭМ!$D$10+'СЕТ СН'!$H$6-'СЕТ СН'!$H$23</f>
        <v>1890.25197837</v>
      </c>
      <c r="P112" s="36">
        <f>SUMIFS(СВЦЭМ!$D$39:$D$758,СВЦЭМ!$A$39:$A$758,$A112,СВЦЭМ!$B$39:$B$758,P$83)+'СЕТ СН'!$H$11+СВЦЭМ!$D$10+'СЕТ СН'!$H$6-'СЕТ СН'!$H$23</f>
        <v>1899.28944396</v>
      </c>
      <c r="Q112" s="36">
        <f>SUMIFS(СВЦЭМ!$D$39:$D$758,СВЦЭМ!$A$39:$A$758,$A112,СВЦЭМ!$B$39:$B$758,Q$83)+'СЕТ СН'!$H$11+СВЦЭМ!$D$10+'СЕТ СН'!$H$6-'СЕТ СН'!$H$23</f>
        <v>1925.9836881900001</v>
      </c>
      <c r="R112" s="36">
        <f>SUMIFS(СВЦЭМ!$D$39:$D$758,СВЦЭМ!$A$39:$A$758,$A112,СВЦЭМ!$B$39:$B$758,R$83)+'СЕТ СН'!$H$11+СВЦЭМ!$D$10+'СЕТ СН'!$H$6-'СЕТ СН'!$H$23</f>
        <v>1950.45239593</v>
      </c>
      <c r="S112" s="36">
        <f>SUMIFS(СВЦЭМ!$D$39:$D$758,СВЦЭМ!$A$39:$A$758,$A112,СВЦЭМ!$B$39:$B$758,S$83)+'СЕТ СН'!$H$11+СВЦЭМ!$D$10+'СЕТ СН'!$H$6-'СЕТ СН'!$H$23</f>
        <v>1940.7258823100001</v>
      </c>
      <c r="T112" s="36">
        <f>SUMIFS(СВЦЭМ!$D$39:$D$758,СВЦЭМ!$A$39:$A$758,$A112,СВЦЭМ!$B$39:$B$758,T$83)+'СЕТ СН'!$H$11+СВЦЭМ!$D$10+'СЕТ СН'!$H$6-'СЕТ СН'!$H$23</f>
        <v>1922.1092646100001</v>
      </c>
      <c r="U112" s="36">
        <f>SUMIFS(СВЦЭМ!$D$39:$D$758,СВЦЭМ!$A$39:$A$758,$A112,СВЦЭМ!$B$39:$B$758,U$83)+'СЕТ СН'!$H$11+СВЦЭМ!$D$10+'СЕТ СН'!$H$6-'СЕТ СН'!$H$23</f>
        <v>1938.00480324</v>
      </c>
      <c r="V112" s="36">
        <f>SUMIFS(СВЦЭМ!$D$39:$D$758,СВЦЭМ!$A$39:$A$758,$A112,СВЦЭМ!$B$39:$B$758,V$83)+'СЕТ СН'!$H$11+СВЦЭМ!$D$10+'СЕТ СН'!$H$6-'СЕТ СН'!$H$23</f>
        <v>1885.5365823700001</v>
      </c>
      <c r="W112" s="36">
        <f>SUMIFS(СВЦЭМ!$D$39:$D$758,СВЦЭМ!$A$39:$A$758,$A112,СВЦЭМ!$B$39:$B$758,W$83)+'СЕТ СН'!$H$11+СВЦЭМ!$D$10+'СЕТ СН'!$H$6-'СЕТ СН'!$H$23</f>
        <v>1871.6642780100001</v>
      </c>
      <c r="X112" s="36">
        <f>SUMIFS(СВЦЭМ!$D$39:$D$758,СВЦЭМ!$A$39:$A$758,$A112,СВЦЭМ!$B$39:$B$758,X$83)+'СЕТ СН'!$H$11+СВЦЭМ!$D$10+'СЕТ СН'!$H$6-'СЕТ СН'!$H$23</f>
        <v>1901.77550146</v>
      </c>
      <c r="Y112" s="36">
        <f>SUMIFS(СВЦЭМ!$D$39:$D$758,СВЦЭМ!$A$39:$A$758,$A112,СВЦЭМ!$B$39:$B$758,Y$83)+'СЕТ СН'!$H$11+СВЦЭМ!$D$10+'СЕТ СН'!$H$6-'СЕТ СН'!$H$23</f>
        <v>1980.28037116</v>
      </c>
    </row>
    <row r="113" spans="1:27" ht="15.75" x14ac:dyDescent="0.2">
      <c r="A113" s="35">
        <f t="shared" si="2"/>
        <v>45412</v>
      </c>
      <c r="B113" s="36">
        <f>SUMIFS(СВЦЭМ!$D$39:$D$758,СВЦЭМ!$A$39:$A$758,$A113,СВЦЭМ!$B$39:$B$758,B$83)+'СЕТ СН'!$H$11+СВЦЭМ!$D$10+'СЕТ СН'!$H$6-'СЕТ СН'!$H$23</f>
        <v>2046.4380678300001</v>
      </c>
      <c r="C113" s="36">
        <f>SUMIFS(СВЦЭМ!$D$39:$D$758,СВЦЭМ!$A$39:$A$758,$A113,СВЦЭМ!$B$39:$B$758,C$83)+'СЕТ СН'!$H$11+СВЦЭМ!$D$10+'СЕТ СН'!$H$6-'СЕТ СН'!$H$23</f>
        <v>2137.6756507499999</v>
      </c>
      <c r="D113" s="36">
        <f>SUMIFS(СВЦЭМ!$D$39:$D$758,СВЦЭМ!$A$39:$A$758,$A113,СВЦЭМ!$B$39:$B$758,D$83)+'СЕТ СН'!$H$11+СВЦЭМ!$D$10+'СЕТ СН'!$H$6-'СЕТ СН'!$H$23</f>
        <v>2183.9452580100001</v>
      </c>
      <c r="E113" s="36">
        <f>SUMIFS(СВЦЭМ!$D$39:$D$758,СВЦЭМ!$A$39:$A$758,$A113,СВЦЭМ!$B$39:$B$758,E$83)+'СЕТ СН'!$H$11+СВЦЭМ!$D$10+'СЕТ СН'!$H$6-'СЕТ СН'!$H$23</f>
        <v>2208.19429988</v>
      </c>
      <c r="F113" s="36">
        <f>SUMIFS(СВЦЭМ!$D$39:$D$758,СВЦЭМ!$A$39:$A$758,$A113,СВЦЭМ!$B$39:$B$758,F$83)+'СЕТ СН'!$H$11+СВЦЭМ!$D$10+'СЕТ СН'!$H$6-'СЕТ СН'!$H$23</f>
        <v>2215.5688927599999</v>
      </c>
      <c r="G113" s="36">
        <f>SUMIFS(СВЦЭМ!$D$39:$D$758,СВЦЭМ!$A$39:$A$758,$A113,СВЦЭМ!$B$39:$B$758,G$83)+'СЕТ СН'!$H$11+СВЦЭМ!$D$10+'СЕТ СН'!$H$6-'СЕТ СН'!$H$23</f>
        <v>2206.40419088</v>
      </c>
      <c r="H113" s="36">
        <f>SUMIFS(СВЦЭМ!$D$39:$D$758,СВЦЭМ!$A$39:$A$758,$A113,СВЦЭМ!$B$39:$B$758,H$83)+'СЕТ СН'!$H$11+СВЦЭМ!$D$10+'СЕТ СН'!$H$6-'СЕТ СН'!$H$23</f>
        <v>2186.8905337200003</v>
      </c>
      <c r="I113" s="36">
        <f>SUMIFS(СВЦЭМ!$D$39:$D$758,СВЦЭМ!$A$39:$A$758,$A113,СВЦЭМ!$B$39:$B$758,I$83)+'СЕТ СН'!$H$11+СВЦЭМ!$D$10+'СЕТ СН'!$H$6-'СЕТ СН'!$H$23</f>
        <v>2096.4393047900003</v>
      </c>
      <c r="J113" s="36">
        <f>SUMIFS(СВЦЭМ!$D$39:$D$758,СВЦЭМ!$A$39:$A$758,$A113,СВЦЭМ!$B$39:$B$758,J$83)+'СЕТ СН'!$H$11+СВЦЭМ!$D$10+'СЕТ СН'!$H$6-'СЕТ СН'!$H$23</f>
        <v>2030.3298931500001</v>
      </c>
      <c r="K113" s="36">
        <f>SUMIFS(СВЦЭМ!$D$39:$D$758,СВЦЭМ!$A$39:$A$758,$A113,СВЦЭМ!$B$39:$B$758,K$83)+'СЕТ СН'!$H$11+СВЦЭМ!$D$10+'СЕТ СН'!$H$6-'СЕТ СН'!$H$23</f>
        <v>1976.98984189</v>
      </c>
      <c r="L113" s="36">
        <f>SUMIFS(СВЦЭМ!$D$39:$D$758,СВЦЭМ!$A$39:$A$758,$A113,СВЦЭМ!$B$39:$B$758,L$83)+'СЕТ СН'!$H$11+СВЦЭМ!$D$10+'СЕТ СН'!$H$6-'СЕТ СН'!$H$23</f>
        <v>1923.54803072</v>
      </c>
      <c r="M113" s="36">
        <f>SUMIFS(СВЦЭМ!$D$39:$D$758,СВЦЭМ!$A$39:$A$758,$A113,СВЦЭМ!$B$39:$B$758,M$83)+'СЕТ СН'!$H$11+СВЦЭМ!$D$10+'СЕТ СН'!$H$6-'СЕТ СН'!$H$23</f>
        <v>1919.5808227</v>
      </c>
      <c r="N113" s="36">
        <f>SUMIFS(СВЦЭМ!$D$39:$D$758,СВЦЭМ!$A$39:$A$758,$A113,СВЦЭМ!$B$39:$B$758,N$83)+'СЕТ СН'!$H$11+СВЦЭМ!$D$10+'СЕТ СН'!$H$6-'СЕТ СН'!$H$23</f>
        <v>1962.6706363200001</v>
      </c>
      <c r="O113" s="36">
        <f>SUMIFS(СВЦЭМ!$D$39:$D$758,СВЦЭМ!$A$39:$A$758,$A113,СВЦЭМ!$B$39:$B$758,O$83)+'СЕТ СН'!$H$11+СВЦЭМ!$D$10+'СЕТ СН'!$H$6-'СЕТ СН'!$H$23</f>
        <v>1966.0205618699999</v>
      </c>
      <c r="P113" s="36">
        <f>SUMIFS(СВЦЭМ!$D$39:$D$758,СВЦЭМ!$A$39:$A$758,$A113,СВЦЭМ!$B$39:$B$758,P$83)+'СЕТ СН'!$H$11+СВЦЭМ!$D$10+'СЕТ СН'!$H$6-'СЕТ СН'!$H$23</f>
        <v>1980.4814087100001</v>
      </c>
      <c r="Q113" s="36">
        <f>SUMIFS(СВЦЭМ!$D$39:$D$758,СВЦЭМ!$A$39:$A$758,$A113,СВЦЭМ!$B$39:$B$758,Q$83)+'СЕТ СН'!$H$11+СВЦЭМ!$D$10+'СЕТ СН'!$H$6-'СЕТ СН'!$H$23</f>
        <v>1999.23238167</v>
      </c>
      <c r="R113" s="36">
        <f>SUMIFS(СВЦЭМ!$D$39:$D$758,СВЦЭМ!$A$39:$A$758,$A113,СВЦЭМ!$B$39:$B$758,R$83)+'СЕТ СН'!$H$11+СВЦЭМ!$D$10+'СЕТ СН'!$H$6-'СЕТ СН'!$H$23</f>
        <v>2021.88137671</v>
      </c>
      <c r="S113" s="36">
        <f>SUMIFS(СВЦЭМ!$D$39:$D$758,СВЦЭМ!$A$39:$A$758,$A113,СВЦЭМ!$B$39:$B$758,S$83)+'СЕТ СН'!$H$11+СВЦЭМ!$D$10+'СЕТ СН'!$H$6-'СЕТ СН'!$H$23</f>
        <v>2009.87237899</v>
      </c>
      <c r="T113" s="36">
        <f>SUMIFS(СВЦЭМ!$D$39:$D$758,СВЦЭМ!$A$39:$A$758,$A113,СВЦЭМ!$B$39:$B$758,T$83)+'СЕТ СН'!$H$11+СВЦЭМ!$D$10+'СЕТ СН'!$H$6-'СЕТ СН'!$H$23</f>
        <v>1979.61382381</v>
      </c>
      <c r="U113" s="36">
        <f>SUMIFS(СВЦЭМ!$D$39:$D$758,СВЦЭМ!$A$39:$A$758,$A113,СВЦЭМ!$B$39:$B$758,U$83)+'СЕТ СН'!$H$11+СВЦЭМ!$D$10+'СЕТ СН'!$H$6-'СЕТ СН'!$H$23</f>
        <v>1979.55352922</v>
      </c>
      <c r="V113" s="36">
        <f>SUMIFS(СВЦЭМ!$D$39:$D$758,СВЦЭМ!$A$39:$A$758,$A113,СВЦЭМ!$B$39:$B$758,V$83)+'СЕТ СН'!$H$11+СВЦЭМ!$D$10+'СЕТ СН'!$H$6-'СЕТ СН'!$H$23</f>
        <v>1927.8474549100001</v>
      </c>
      <c r="W113" s="36">
        <f>SUMIFS(СВЦЭМ!$D$39:$D$758,СВЦЭМ!$A$39:$A$758,$A113,СВЦЭМ!$B$39:$B$758,W$83)+'СЕТ СН'!$H$11+СВЦЭМ!$D$10+'СЕТ СН'!$H$6-'СЕТ СН'!$H$23</f>
        <v>1909.2905677900001</v>
      </c>
      <c r="X113" s="36">
        <f>SUMIFS(СВЦЭМ!$D$39:$D$758,СВЦЭМ!$A$39:$A$758,$A113,СВЦЭМ!$B$39:$B$758,X$83)+'СЕТ СН'!$H$11+СВЦЭМ!$D$10+'СЕТ СН'!$H$6-'СЕТ СН'!$H$23</f>
        <v>1959.7071059</v>
      </c>
      <c r="Y113" s="36">
        <f>SUMIFS(СВЦЭМ!$D$39:$D$758,СВЦЭМ!$A$39:$A$758,$A113,СВЦЭМ!$B$39:$B$758,Y$83)+'СЕТ СН'!$H$11+СВЦЭМ!$D$10+'СЕТ СН'!$H$6-'СЕТ СН'!$H$23</f>
        <v>1994.4170938500001</v>
      </c>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3"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34"/>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3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01.04.2024</v>
      </c>
      <c r="B120" s="36">
        <f>SUMIFS(СВЦЭМ!$D$39:$D$758,СВЦЭМ!$A$39:$A$758,$A120,СВЦЭМ!$B$39:$B$758,B$119)+'СЕТ СН'!$I$11+СВЦЭМ!$D$10+'СЕТ СН'!$I$6-'СЕТ СН'!$I$23</f>
        <v>2781.7753043999996</v>
      </c>
      <c r="C120" s="36">
        <f>SUMIFS(СВЦЭМ!$D$39:$D$758,СВЦЭМ!$A$39:$A$758,$A120,СВЦЭМ!$B$39:$B$758,C$119)+'СЕТ СН'!$I$11+СВЦЭМ!$D$10+'СЕТ СН'!$I$6-'СЕТ СН'!$I$23</f>
        <v>2796.5244613499999</v>
      </c>
      <c r="D120" s="36">
        <f>SUMIFS(СВЦЭМ!$D$39:$D$758,СВЦЭМ!$A$39:$A$758,$A120,СВЦЭМ!$B$39:$B$758,D$119)+'СЕТ СН'!$I$11+СВЦЭМ!$D$10+'СЕТ СН'!$I$6-'СЕТ СН'!$I$23</f>
        <v>2811.3658361299999</v>
      </c>
      <c r="E120" s="36">
        <f>SUMIFS(СВЦЭМ!$D$39:$D$758,СВЦЭМ!$A$39:$A$758,$A120,СВЦЭМ!$B$39:$B$758,E$119)+'СЕТ СН'!$I$11+СВЦЭМ!$D$10+'СЕТ СН'!$I$6-'СЕТ СН'!$I$23</f>
        <v>2826.7495531099999</v>
      </c>
      <c r="F120" s="36">
        <f>SUMIFS(СВЦЭМ!$D$39:$D$758,СВЦЭМ!$A$39:$A$758,$A120,СВЦЭМ!$B$39:$B$758,F$119)+'СЕТ СН'!$I$11+СВЦЭМ!$D$10+'СЕТ СН'!$I$6-'СЕТ СН'!$I$23</f>
        <v>2804.5071982699997</v>
      </c>
      <c r="G120" s="36">
        <f>SUMIFS(СВЦЭМ!$D$39:$D$758,СВЦЭМ!$A$39:$A$758,$A120,СВЦЭМ!$B$39:$B$758,G$119)+'СЕТ СН'!$I$11+СВЦЭМ!$D$10+'СЕТ СН'!$I$6-'СЕТ СН'!$I$23</f>
        <v>2843.3530846799999</v>
      </c>
      <c r="H120" s="36">
        <f>SUMIFS(СВЦЭМ!$D$39:$D$758,СВЦЭМ!$A$39:$A$758,$A120,СВЦЭМ!$B$39:$B$758,H$119)+'СЕТ СН'!$I$11+СВЦЭМ!$D$10+'СЕТ СН'!$I$6-'СЕТ СН'!$I$23</f>
        <v>2736.8896600499997</v>
      </c>
      <c r="I120" s="36">
        <f>SUMIFS(СВЦЭМ!$D$39:$D$758,СВЦЭМ!$A$39:$A$758,$A120,СВЦЭМ!$B$39:$B$758,I$119)+'СЕТ СН'!$I$11+СВЦЭМ!$D$10+'СЕТ СН'!$I$6-'СЕТ СН'!$I$23</f>
        <v>2668.6707425299996</v>
      </c>
      <c r="J120" s="36">
        <f>SUMIFS(СВЦЭМ!$D$39:$D$758,СВЦЭМ!$A$39:$A$758,$A120,СВЦЭМ!$B$39:$B$758,J$119)+'СЕТ СН'!$I$11+СВЦЭМ!$D$10+'СЕТ СН'!$I$6-'СЕТ СН'!$I$23</f>
        <v>2626.1782648599997</v>
      </c>
      <c r="K120" s="36">
        <f>SUMIFS(СВЦЭМ!$D$39:$D$758,СВЦЭМ!$A$39:$A$758,$A120,СВЦЭМ!$B$39:$B$758,K$119)+'СЕТ СН'!$I$11+СВЦЭМ!$D$10+'СЕТ СН'!$I$6-'СЕТ СН'!$I$23</f>
        <v>2587.3391896800003</v>
      </c>
      <c r="L120" s="36">
        <f>SUMIFS(СВЦЭМ!$D$39:$D$758,СВЦЭМ!$A$39:$A$758,$A120,СВЦЭМ!$B$39:$B$758,L$119)+'СЕТ СН'!$I$11+СВЦЭМ!$D$10+'СЕТ СН'!$I$6-'СЕТ СН'!$I$23</f>
        <v>2600.19964759</v>
      </c>
      <c r="M120" s="36">
        <f>SUMIFS(СВЦЭМ!$D$39:$D$758,СВЦЭМ!$A$39:$A$758,$A120,СВЦЭМ!$B$39:$B$758,M$119)+'СЕТ СН'!$I$11+СВЦЭМ!$D$10+'СЕТ СН'!$I$6-'СЕТ СН'!$I$23</f>
        <v>2623.0103322599998</v>
      </c>
      <c r="N120" s="36">
        <f>SUMIFS(СВЦЭМ!$D$39:$D$758,СВЦЭМ!$A$39:$A$758,$A120,СВЦЭМ!$B$39:$B$758,N$119)+'СЕТ СН'!$I$11+СВЦЭМ!$D$10+'СЕТ СН'!$I$6-'СЕТ СН'!$I$23</f>
        <v>2638.5043641699999</v>
      </c>
      <c r="O120" s="36">
        <f>SUMIFS(СВЦЭМ!$D$39:$D$758,СВЦЭМ!$A$39:$A$758,$A120,СВЦЭМ!$B$39:$B$758,O$119)+'СЕТ СН'!$I$11+СВЦЭМ!$D$10+'СЕТ СН'!$I$6-'СЕТ СН'!$I$23</f>
        <v>2664.3191971699998</v>
      </c>
      <c r="P120" s="36">
        <f>SUMIFS(СВЦЭМ!$D$39:$D$758,СВЦЭМ!$A$39:$A$758,$A120,СВЦЭМ!$B$39:$B$758,P$119)+'СЕТ СН'!$I$11+СВЦЭМ!$D$10+'СЕТ СН'!$I$6-'СЕТ СН'!$I$23</f>
        <v>2691.2350760599998</v>
      </c>
      <c r="Q120" s="36">
        <f>SUMIFS(СВЦЭМ!$D$39:$D$758,СВЦЭМ!$A$39:$A$758,$A120,СВЦЭМ!$B$39:$B$758,Q$119)+'СЕТ СН'!$I$11+СВЦЭМ!$D$10+'СЕТ СН'!$I$6-'СЕТ СН'!$I$23</f>
        <v>2698.6969592599999</v>
      </c>
      <c r="R120" s="36">
        <f>SUMIFS(СВЦЭМ!$D$39:$D$758,СВЦЭМ!$A$39:$A$758,$A120,СВЦЭМ!$B$39:$B$758,R$119)+'СЕТ СН'!$I$11+СВЦЭМ!$D$10+'СЕТ СН'!$I$6-'СЕТ СН'!$I$23</f>
        <v>2702.3004185599998</v>
      </c>
      <c r="S120" s="36">
        <f>SUMIFS(СВЦЭМ!$D$39:$D$758,СВЦЭМ!$A$39:$A$758,$A120,СВЦЭМ!$B$39:$B$758,S$119)+'СЕТ СН'!$I$11+СВЦЭМ!$D$10+'СЕТ СН'!$I$6-'СЕТ СН'!$I$23</f>
        <v>2680.1285310399999</v>
      </c>
      <c r="T120" s="36">
        <f>SUMIFS(СВЦЭМ!$D$39:$D$758,СВЦЭМ!$A$39:$A$758,$A120,СВЦЭМ!$B$39:$B$758,T$119)+'СЕТ СН'!$I$11+СВЦЭМ!$D$10+'СЕТ СН'!$I$6-'СЕТ СН'!$I$23</f>
        <v>2634.8799447799997</v>
      </c>
      <c r="U120" s="36">
        <f>SUMIFS(СВЦЭМ!$D$39:$D$758,СВЦЭМ!$A$39:$A$758,$A120,СВЦЭМ!$B$39:$B$758,U$119)+'СЕТ СН'!$I$11+СВЦЭМ!$D$10+'СЕТ СН'!$I$6-'СЕТ СН'!$I$23</f>
        <v>2593.2119700499998</v>
      </c>
      <c r="V120" s="36">
        <f>SUMIFS(СВЦЭМ!$D$39:$D$758,СВЦЭМ!$A$39:$A$758,$A120,СВЦЭМ!$B$39:$B$758,V$119)+'СЕТ СН'!$I$11+СВЦЭМ!$D$10+'СЕТ СН'!$I$6-'СЕТ СН'!$I$23</f>
        <v>2585.66303311</v>
      </c>
      <c r="W120" s="36">
        <f>SUMIFS(СВЦЭМ!$D$39:$D$758,СВЦЭМ!$A$39:$A$758,$A120,СВЦЭМ!$B$39:$B$758,W$119)+'СЕТ СН'!$I$11+СВЦЭМ!$D$10+'СЕТ СН'!$I$6-'СЕТ СН'!$I$23</f>
        <v>2574.1281914800002</v>
      </c>
      <c r="X120" s="36">
        <f>SUMIFS(СВЦЭМ!$D$39:$D$758,СВЦЭМ!$A$39:$A$758,$A120,СВЦЭМ!$B$39:$B$758,X$119)+'СЕТ СН'!$I$11+СВЦЭМ!$D$10+'СЕТ СН'!$I$6-'СЕТ СН'!$I$23</f>
        <v>2611.4899527899997</v>
      </c>
      <c r="Y120" s="36">
        <f>SUMIFS(СВЦЭМ!$D$39:$D$758,СВЦЭМ!$A$39:$A$758,$A120,СВЦЭМ!$B$39:$B$758,Y$119)+'СЕТ СН'!$I$11+СВЦЭМ!$D$10+'СЕТ СН'!$I$6-'СЕТ СН'!$I$23</f>
        <v>2653.8350383799998</v>
      </c>
      <c r="AA120" s="45"/>
    </row>
    <row r="121" spans="1:27" ht="15.75" x14ac:dyDescent="0.2">
      <c r="A121" s="35">
        <f>A120+1</f>
        <v>45384</v>
      </c>
      <c r="B121" s="36">
        <f>SUMIFS(СВЦЭМ!$D$39:$D$758,СВЦЭМ!$A$39:$A$758,$A121,СВЦЭМ!$B$39:$B$758,B$119)+'СЕТ СН'!$I$11+СВЦЭМ!$D$10+'СЕТ СН'!$I$6-'СЕТ СН'!$I$23</f>
        <v>2573.5739459500001</v>
      </c>
      <c r="C121" s="36">
        <f>SUMIFS(СВЦЭМ!$D$39:$D$758,СВЦЭМ!$A$39:$A$758,$A121,СВЦЭМ!$B$39:$B$758,C$119)+'СЕТ СН'!$I$11+СВЦЭМ!$D$10+'СЕТ СН'!$I$6-'СЕТ СН'!$I$23</f>
        <v>2636.75906171</v>
      </c>
      <c r="D121" s="36">
        <f>SUMIFS(СВЦЭМ!$D$39:$D$758,СВЦЭМ!$A$39:$A$758,$A121,СВЦЭМ!$B$39:$B$758,D$119)+'СЕТ СН'!$I$11+СВЦЭМ!$D$10+'СЕТ СН'!$I$6-'СЕТ СН'!$I$23</f>
        <v>2696.1522552399997</v>
      </c>
      <c r="E121" s="36">
        <f>SUMIFS(СВЦЭМ!$D$39:$D$758,СВЦЭМ!$A$39:$A$758,$A121,СВЦЭМ!$B$39:$B$758,E$119)+'СЕТ СН'!$I$11+СВЦЭМ!$D$10+'СЕТ СН'!$I$6-'СЕТ СН'!$I$23</f>
        <v>2713.7370520699997</v>
      </c>
      <c r="F121" s="36">
        <f>SUMIFS(СВЦЭМ!$D$39:$D$758,СВЦЭМ!$A$39:$A$758,$A121,СВЦЭМ!$B$39:$B$758,F$119)+'СЕТ СН'!$I$11+СВЦЭМ!$D$10+'СЕТ СН'!$I$6-'СЕТ СН'!$I$23</f>
        <v>2709.2378763799998</v>
      </c>
      <c r="G121" s="36">
        <f>SUMIFS(СВЦЭМ!$D$39:$D$758,СВЦЭМ!$A$39:$A$758,$A121,СВЦЭМ!$B$39:$B$758,G$119)+'СЕТ СН'!$I$11+СВЦЭМ!$D$10+'СЕТ СН'!$I$6-'СЕТ СН'!$I$23</f>
        <v>2705.1360828099996</v>
      </c>
      <c r="H121" s="36">
        <f>SUMIFS(СВЦЭМ!$D$39:$D$758,СВЦЭМ!$A$39:$A$758,$A121,СВЦЭМ!$B$39:$B$758,H$119)+'СЕТ СН'!$I$11+СВЦЭМ!$D$10+'СЕТ СН'!$I$6-'СЕТ СН'!$I$23</f>
        <v>2649.9471051400001</v>
      </c>
      <c r="I121" s="36">
        <f>SUMIFS(СВЦЭМ!$D$39:$D$758,СВЦЭМ!$A$39:$A$758,$A121,СВЦЭМ!$B$39:$B$758,I$119)+'СЕТ СН'!$I$11+СВЦЭМ!$D$10+'СЕТ СН'!$I$6-'СЕТ СН'!$I$23</f>
        <v>2614.5464021500002</v>
      </c>
      <c r="J121" s="36">
        <f>SUMIFS(СВЦЭМ!$D$39:$D$758,СВЦЭМ!$A$39:$A$758,$A121,СВЦЭМ!$B$39:$B$758,J$119)+'СЕТ СН'!$I$11+СВЦЭМ!$D$10+'СЕТ СН'!$I$6-'СЕТ СН'!$I$23</f>
        <v>2586.3982774000001</v>
      </c>
      <c r="K121" s="36">
        <f>SUMIFS(СВЦЭМ!$D$39:$D$758,СВЦЭМ!$A$39:$A$758,$A121,СВЦЭМ!$B$39:$B$758,K$119)+'СЕТ СН'!$I$11+СВЦЭМ!$D$10+'СЕТ СН'!$I$6-'СЕТ СН'!$I$23</f>
        <v>2548.8278503500001</v>
      </c>
      <c r="L121" s="36">
        <f>SUMIFS(СВЦЭМ!$D$39:$D$758,СВЦЭМ!$A$39:$A$758,$A121,СВЦЭМ!$B$39:$B$758,L$119)+'СЕТ СН'!$I$11+СВЦЭМ!$D$10+'СЕТ СН'!$I$6-'СЕТ СН'!$I$23</f>
        <v>2566.86578611</v>
      </c>
      <c r="M121" s="36">
        <f>SUMIFS(СВЦЭМ!$D$39:$D$758,СВЦЭМ!$A$39:$A$758,$A121,СВЦЭМ!$B$39:$B$758,M$119)+'СЕТ СН'!$I$11+СВЦЭМ!$D$10+'СЕТ СН'!$I$6-'СЕТ СН'!$I$23</f>
        <v>2589.5630560899999</v>
      </c>
      <c r="N121" s="36">
        <f>SUMIFS(СВЦЭМ!$D$39:$D$758,СВЦЭМ!$A$39:$A$758,$A121,СВЦЭМ!$B$39:$B$758,N$119)+'СЕТ СН'!$I$11+СВЦЭМ!$D$10+'СЕТ СН'!$I$6-'СЕТ СН'!$I$23</f>
        <v>2609.3738012000003</v>
      </c>
      <c r="O121" s="36">
        <f>SUMIFS(СВЦЭМ!$D$39:$D$758,СВЦЭМ!$A$39:$A$758,$A121,СВЦЭМ!$B$39:$B$758,O$119)+'СЕТ СН'!$I$11+СВЦЭМ!$D$10+'СЕТ СН'!$I$6-'СЕТ СН'!$I$23</f>
        <v>2628.2187034899998</v>
      </c>
      <c r="P121" s="36">
        <f>SUMIFS(СВЦЭМ!$D$39:$D$758,СВЦЭМ!$A$39:$A$758,$A121,СВЦЭМ!$B$39:$B$758,P$119)+'СЕТ СН'!$I$11+СВЦЭМ!$D$10+'СЕТ СН'!$I$6-'СЕТ СН'!$I$23</f>
        <v>2637.7571397399997</v>
      </c>
      <c r="Q121" s="36">
        <f>SUMIFS(СВЦЭМ!$D$39:$D$758,СВЦЭМ!$A$39:$A$758,$A121,СВЦЭМ!$B$39:$B$758,Q$119)+'СЕТ СН'!$I$11+СВЦЭМ!$D$10+'СЕТ СН'!$I$6-'СЕТ СН'!$I$23</f>
        <v>2649.6716622499998</v>
      </c>
      <c r="R121" s="36">
        <f>SUMIFS(СВЦЭМ!$D$39:$D$758,СВЦЭМ!$A$39:$A$758,$A121,СВЦЭМ!$B$39:$B$758,R$119)+'СЕТ СН'!$I$11+СВЦЭМ!$D$10+'СЕТ СН'!$I$6-'СЕТ СН'!$I$23</f>
        <v>2652.8930317099998</v>
      </c>
      <c r="S121" s="36">
        <f>SUMIFS(СВЦЭМ!$D$39:$D$758,СВЦЭМ!$A$39:$A$758,$A121,СВЦЭМ!$B$39:$B$758,S$119)+'СЕТ СН'!$I$11+СВЦЭМ!$D$10+'СЕТ СН'!$I$6-'СЕТ СН'!$I$23</f>
        <v>2640.6144013600001</v>
      </c>
      <c r="T121" s="36">
        <f>SUMIFS(СВЦЭМ!$D$39:$D$758,СВЦЭМ!$A$39:$A$758,$A121,СВЦЭМ!$B$39:$B$758,T$119)+'СЕТ СН'!$I$11+СВЦЭМ!$D$10+'СЕТ СН'!$I$6-'СЕТ СН'!$I$23</f>
        <v>2601.3180278700002</v>
      </c>
      <c r="U121" s="36">
        <f>SUMIFS(СВЦЭМ!$D$39:$D$758,СВЦЭМ!$A$39:$A$758,$A121,СВЦЭМ!$B$39:$B$758,U$119)+'СЕТ СН'!$I$11+СВЦЭМ!$D$10+'СЕТ СН'!$I$6-'СЕТ СН'!$I$23</f>
        <v>2576.9181678</v>
      </c>
      <c r="V121" s="36">
        <f>SUMIFS(СВЦЭМ!$D$39:$D$758,СВЦЭМ!$A$39:$A$758,$A121,СВЦЭМ!$B$39:$B$758,V$119)+'СЕТ СН'!$I$11+СВЦЭМ!$D$10+'СЕТ СН'!$I$6-'СЕТ СН'!$I$23</f>
        <v>2553.5446575300002</v>
      </c>
      <c r="W121" s="36">
        <f>SUMIFS(СВЦЭМ!$D$39:$D$758,СВЦЭМ!$A$39:$A$758,$A121,СВЦЭМ!$B$39:$B$758,W$119)+'СЕТ СН'!$I$11+СВЦЭМ!$D$10+'СЕТ СН'!$I$6-'СЕТ СН'!$I$23</f>
        <v>2531.2956988000001</v>
      </c>
      <c r="X121" s="36">
        <f>SUMIFS(СВЦЭМ!$D$39:$D$758,СВЦЭМ!$A$39:$A$758,$A121,СВЦЭМ!$B$39:$B$758,X$119)+'СЕТ СН'!$I$11+СВЦЭМ!$D$10+'СЕТ СН'!$I$6-'СЕТ СН'!$I$23</f>
        <v>2578.0920545199997</v>
      </c>
      <c r="Y121" s="36">
        <f>SUMIFS(СВЦЭМ!$D$39:$D$758,СВЦЭМ!$A$39:$A$758,$A121,СВЦЭМ!$B$39:$B$758,Y$119)+'СЕТ СН'!$I$11+СВЦЭМ!$D$10+'СЕТ СН'!$I$6-'СЕТ СН'!$I$23</f>
        <v>2630.6608754199997</v>
      </c>
    </row>
    <row r="122" spans="1:27" ht="15.75" x14ac:dyDescent="0.2">
      <c r="A122" s="35">
        <f t="shared" ref="A122:A150" si="3">A121+1</f>
        <v>45385</v>
      </c>
      <c r="B122" s="36">
        <f>SUMIFS(СВЦЭМ!$D$39:$D$758,СВЦЭМ!$A$39:$A$758,$A122,СВЦЭМ!$B$39:$B$758,B$119)+'СЕТ СН'!$I$11+СВЦЭМ!$D$10+'СЕТ СН'!$I$6-'СЕТ СН'!$I$23</f>
        <v>2589.8205118599999</v>
      </c>
      <c r="C122" s="36">
        <f>SUMIFS(СВЦЭМ!$D$39:$D$758,СВЦЭМ!$A$39:$A$758,$A122,СВЦЭМ!$B$39:$B$758,C$119)+'СЕТ СН'!$I$11+СВЦЭМ!$D$10+'СЕТ СН'!$I$6-'СЕТ СН'!$I$23</f>
        <v>2639.2286386000001</v>
      </c>
      <c r="D122" s="36">
        <f>SUMIFS(СВЦЭМ!$D$39:$D$758,СВЦЭМ!$A$39:$A$758,$A122,СВЦЭМ!$B$39:$B$758,D$119)+'СЕТ СН'!$I$11+СВЦЭМ!$D$10+'СЕТ СН'!$I$6-'СЕТ СН'!$I$23</f>
        <v>2685.4180260799999</v>
      </c>
      <c r="E122" s="36">
        <f>SUMIFS(СВЦЭМ!$D$39:$D$758,СВЦЭМ!$A$39:$A$758,$A122,СВЦЭМ!$B$39:$B$758,E$119)+'СЕТ СН'!$I$11+СВЦЭМ!$D$10+'СЕТ СН'!$I$6-'СЕТ СН'!$I$23</f>
        <v>2687.6619949799997</v>
      </c>
      <c r="F122" s="36">
        <f>SUMIFS(СВЦЭМ!$D$39:$D$758,СВЦЭМ!$A$39:$A$758,$A122,СВЦЭМ!$B$39:$B$758,F$119)+'СЕТ СН'!$I$11+СВЦЭМ!$D$10+'СЕТ СН'!$I$6-'СЕТ СН'!$I$23</f>
        <v>2657.5681245399996</v>
      </c>
      <c r="G122" s="36">
        <f>SUMIFS(СВЦЭМ!$D$39:$D$758,СВЦЭМ!$A$39:$A$758,$A122,СВЦЭМ!$B$39:$B$758,G$119)+'СЕТ СН'!$I$11+СВЦЭМ!$D$10+'СЕТ СН'!$I$6-'СЕТ СН'!$I$23</f>
        <v>2646.9939548199995</v>
      </c>
      <c r="H122" s="36">
        <f>SUMIFS(СВЦЭМ!$D$39:$D$758,СВЦЭМ!$A$39:$A$758,$A122,СВЦЭМ!$B$39:$B$758,H$119)+'СЕТ СН'!$I$11+СВЦЭМ!$D$10+'СЕТ СН'!$I$6-'СЕТ СН'!$I$23</f>
        <v>2624.5253907900001</v>
      </c>
      <c r="I122" s="36">
        <f>SUMIFS(СВЦЭМ!$D$39:$D$758,СВЦЭМ!$A$39:$A$758,$A122,СВЦЭМ!$B$39:$B$758,I$119)+'СЕТ СН'!$I$11+СВЦЭМ!$D$10+'СЕТ СН'!$I$6-'СЕТ СН'!$I$23</f>
        <v>2578.5754169299998</v>
      </c>
      <c r="J122" s="36">
        <f>SUMIFS(СВЦЭМ!$D$39:$D$758,СВЦЭМ!$A$39:$A$758,$A122,СВЦЭМ!$B$39:$B$758,J$119)+'СЕТ СН'!$I$11+СВЦЭМ!$D$10+'СЕТ СН'!$I$6-'СЕТ СН'!$I$23</f>
        <v>2517.1440044999999</v>
      </c>
      <c r="K122" s="36">
        <f>SUMIFS(СВЦЭМ!$D$39:$D$758,СВЦЭМ!$A$39:$A$758,$A122,СВЦЭМ!$B$39:$B$758,K$119)+'СЕТ СН'!$I$11+СВЦЭМ!$D$10+'СЕТ СН'!$I$6-'СЕТ СН'!$I$23</f>
        <v>2490.5640286500002</v>
      </c>
      <c r="L122" s="36">
        <f>SUMIFS(СВЦЭМ!$D$39:$D$758,СВЦЭМ!$A$39:$A$758,$A122,СВЦЭМ!$B$39:$B$758,L$119)+'СЕТ СН'!$I$11+СВЦЭМ!$D$10+'СЕТ СН'!$I$6-'СЕТ СН'!$I$23</f>
        <v>2480.0779437399997</v>
      </c>
      <c r="M122" s="36">
        <f>SUMIFS(СВЦЭМ!$D$39:$D$758,СВЦЭМ!$A$39:$A$758,$A122,СВЦЭМ!$B$39:$B$758,M$119)+'СЕТ СН'!$I$11+СВЦЭМ!$D$10+'СЕТ СН'!$I$6-'СЕТ СН'!$I$23</f>
        <v>2492.3383342699999</v>
      </c>
      <c r="N122" s="36">
        <f>SUMIFS(СВЦЭМ!$D$39:$D$758,СВЦЭМ!$A$39:$A$758,$A122,СВЦЭМ!$B$39:$B$758,N$119)+'СЕТ СН'!$I$11+СВЦЭМ!$D$10+'СЕТ СН'!$I$6-'СЕТ СН'!$I$23</f>
        <v>2503.8335425099999</v>
      </c>
      <c r="O122" s="36">
        <f>SUMIFS(СВЦЭМ!$D$39:$D$758,СВЦЭМ!$A$39:$A$758,$A122,СВЦЭМ!$B$39:$B$758,O$119)+'СЕТ СН'!$I$11+СВЦЭМ!$D$10+'СЕТ СН'!$I$6-'СЕТ СН'!$I$23</f>
        <v>2512.3367336700003</v>
      </c>
      <c r="P122" s="36">
        <f>SUMIFS(СВЦЭМ!$D$39:$D$758,СВЦЭМ!$A$39:$A$758,$A122,СВЦЭМ!$B$39:$B$758,P$119)+'СЕТ СН'!$I$11+СВЦЭМ!$D$10+'СЕТ СН'!$I$6-'СЕТ СН'!$I$23</f>
        <v>2550.4993253499997</v>
      </c>
      <c r="Q122" s="36">
        <f>SUMIFS(СВЦЭМ!$D$39:$D$758,СВЦЭМ!$A$39:$A$758,$A122,СВЦЭМ!$B$39:$B$758,Q$119)+'СЕТ СН'!$I$11+СВЦЭМ!$D$10+'СЕТ СН'!$I$6-'СЕТ СН'!$I$23</f>
        <v>2572.0172909800003</v>
      </c>
      <c r="R122" s="36">
        <f>SUMIFS(СВЦЭМ!$D$39:$D$758,СВЦЭМ!$A$39:$A$758,$A122,СВЦЭМ!$B$39:$B$758,R$119)+'СЕТ СН'!$I$11+СВЦЭМ!$D$10+'СЕТ СН'!$I$6-'СЕТ СН'!$I$23</f>
        <v>2586.2207097600003</v>
      </c>
      <c r="S122" s="36">
        <f>SUMIFS(СВЦЭМ!$D$39:$D$758,СВЦЭМ!$A$39:$A$758,$A122,СВЦЭМ!$B$39:$B$758,S$119)+'СЕТ СН'!$I$11+СВЦЭМ!$D$10+'СЕТ СН'!$I$6-'СЕТ СН'!$I$23</f>
        <v>2567.37398072</v>
      </c>
      <c r="T122" s="36">
        <f>SUMIFS(СВЦЭМ!$D$39:$D$758,СВЦЭМ!$A$39:$A$758,$A122,СВЦЭМ!$B$39:$B$758,T$119)+'СЕТ СН'!$I$11+СВЦЭМ!$D$10+'СЕТ СН'!$I$6-'СЕТ СН'!$I$23</f>
        <v>2542.0014476699998</v>
      </c>
      <c r="U122" s="36">
        <f>SUMIFS(СВЦЭМ!$D$39:$D$758,СВЦЭМ!$A$39:$A$758,$A122,СВЦЭМ!$B$39:$B$758,U$119)+'СЕТ СН'!$I$11+СВЦЭМ!$D$10+'СЕТ СН'!$I$6-'СЕТ СН'!$I$23</f>
        <v>2512.5685152599999</v>
      </c>
      <c r="V122" s="36">
        <f>SUMIFS(СВЦЭМ!$D$39:$D$758,СВЦЭМ!$A$39:$A$758,$A122,СВЦЭМ!$B$39:$B$758,V$119)+'СЕТ СН'!$I$11+СВЦЭМ!$D$10+'СЕТ СН'!$I$6-'СЕТ СН'!$I$23</f>
        <v>2486.7760948200003</v>
      </c>
      <c r="W122" s="36">
        <f>SUMIFS(СВЦЭМ!$D$39:$D$758,СВЦЭМ!$A$39:$A$758,$A122,СВЦЭМ!$B$39:$B$758,W$119)+'СЕТ СН'!$I$11+СВЦЭМ!$D$10+'СЕТ СН'!$I$6-'СЕТ СН'!$I$23</f>
        <v>2475.4555540399997</v>
      </c>
      <c r="X122" s="36">
        <f>SUMIFS(СВЦЭМ!$D$39:$D$758,СВЦЭМ!$A$39:$A$758,$A122,СВЦЭМ!$B$39:$B$758,X$119)+'СЕТ СН'!$I$11+СВЦЭМ!$D$10+'СЕТ СН'!$I$6-'СЕТ СН'!$I$23</f>
        <v>2515.0726941000003</v>
      </c>
      <c r="Y122" s="36">
        <f>SUMIFS(СВЦЭМ!$D$39:$D$758,СВЦЭМ!$A$39:$A$758,$A122,СВЦЭМ!$B$39:$B$758,Y$119)+'СЕТ СН'!$I$11+СВЦЭМ!$D$10+'СЕТ СН'!$I$6-'СЕТ СН'!$I$23</f>
        <v>2576.5488809899998</v>
      </c>
    </row>
    <row r="123" spans="1:27" ht="15.75" x14ac:dyDescent="0.2">
      <c r="A123" s="35">
        <f t="shared" si="3"/>
        <v>45386</v>
      </c>
      <c r="B123" s="36">
        <f>SUMIFS(СВЦЭМ!$D$39:$D$758,СВЦЭМ!$A$39:$A$758,$A123,СВЦЭМ!$B$39:$B$758,B$119)+'СЕТ СН'!$I$11+СВЦЭМ!$D$10+'СЕТ СН'!$I$6-'СЕТ СН'!$I$23</f>
        <v>2748.5326562799996</v>
      </c>
      <c r="C123" s="36">
        <f>SUMIFS(СВЦЭМ!$D$39:$D$758,СВЦЭМ!$A$39:$A$758,$A123,СВЦЭМ!$B$39:$B$758,C$119)+'СЕТ СН'!$I$11+СВЦЭМ!$D$10+'СЕТ СН'!$I$6-'СЕТ СН'!$I$23</f>
        <v>2708.6174858299996</v>
      </c>
      <c r="D123" s="36">
        <f>SUMIFS(СВЦЭМ!$D$39:$D$758,СВЦЭМ!$A$39:$A$758,$A123,СВЦЭМ!$B$39:$B$758,D$119)+'СЕТ СН'!$I$11+СВЦЭМ!$D$10+'СЕТ СН'!$I$6-'СЕТ СН'!$I$23</f>
        <v>2735.8212528899999</v>
      </c>
      <c r="E123" s="36">
        <f>SUMIFS(СВЦЭМ!$D$39:$D$758,СВЦЭМ!$A$39:$A$758,$A123,СВЦЭМ!$B$39:$B$758,E$119)+'СЕТ СН'!$I$11+СВЦЭМ!$D$10+'СЕТ СН'!$I$6-'СЕТ СН'!$I$23</f>
        <v>2749.6881105399998</v>
      </c>
      <c r="F123" s="36">
        <f>SUMIFS(СВЦЭМ!$D$39:$D$758,СВЦЭМ!$A$39:$A$758,$A123,СВЦЭМ!$B$39:$B$758,F$119)+'СЕТ СН'!$I$11+СВЦЭМ!$D$10+'СЕТ СН'!$I$6-'СЕТ СН'!$I$23</f>
        <v>2740.8547721899999</v>
      </c>
      <c r="G123" s="36">
        <f>SUMIFS(СВЦЭМ!$D$39:$D$758,СВЦЭМ!$A$39:$A$758,$A123,СВЦЭМ!$B$39:$B$758,G$119)+'СЕТ СН'!$I$11+СВЦЭМ!$D$10+'СЕТ СН'!$I$6-'СЕТ СН'!$I$23</f>
        <v>2700.6210594899999</v>
      </c>
      <c r="H123" s="36">
        <f>SUMIFS(СВЦЭМ!$D$39:$D$758,СВЦЭМ!$A$39:$A$758,$A123,СВЦЭМ!$B$39:$B$758,H$119)+'СЕТ СН'!$I$11+СВЦЭМ!$D$10+'СЕТ СН'!$I$6-'СЕТ СН'!$I$23</f>
        <v>2644.0433460299996</v>
      </c>
      <c r="I123" s="36">
        <f>SUMIFS(СВЦЭМ!$D$39:$D$758,СВЦЭМ!$A$39:$A$758,$A123,СВЦЭМ!$B$39:$B$758,I$119)+'СЕТ СН'!$I$11+СВЦЭМ!$D$10+'СЕТ СН'!$I$6-'СЕТ СН'!$I$23</f>
        <v>2582.8711205300001</v>
      </c>
      <c r="J123" s="36">
        <f>SUMIFS(СВЦЭМ!$D$39:$D$758,СВЦЭМ!$A$39:$A$758,$A123,СВЦЭМ!$B$39:$B$758,J$119)+'СЕТ СН'!$I$11+СВЦЭМ!$D$10+'СЕТ СН'!$I$6-'СЕТ СН'!$I$23</f>
        <v>2559.86147351</v>
      </c>
      <c r="K123" s="36">
        <f>SUMIFS(СВЦЭМ!$D$39:$D$758,СВЦЭМ!$A$39:$A$758,$A123,СВЦЭМ!$B$39:$B$758,K$119)+'СЕТ СН'!$I$11+СВЦЭМ!$D$10+'СЕТ СН'!$I$6-'СЕТ СН'!$I$23</f>
        <v>2551.2727775499998</v>
      </c>
      <c r="L123" s="36">
        <f>SUMIFS(СВЦЭМ!$D$39:$D$758,СВЦЭМ!$A$39:$A$758,$A123,СВЦЭМ!$B$39:$B$758,L$119)+'СЕТ СН'!$I$11+СВЦЭМ!$D$10+'СЕТ СН'!$I$6-'СЕТ СН'!$I$23</f>
        <v>2570.6999870999998</v>
      </c>
      <c r="M123" s="36">
        <f>SUMIFS(СВЦЭМ!$D$39:$D$758,СВЦЭМ!$A$39:$A$758,$A123,СВЦЭМ!$B$39:$B$758,M$119)+'СЕТ СН'!$I$11+СВЦЭМ!$D$10+'СЕТ СН'!$I$6-'СЕТ СН'!$I$23</f>
        <v>2614.2034713399999</v>
      </c>
      <c r="N123" s="36">
        <f>SUMIFS(СВЦЭМ!$D$39:$D$758,СВЦЭМ!$A$39:$A$758,$A123,СВЦЭМ!$B$39:$B$758,N$119)+'СЕТ СН'!$I$11+СВЦЭМ!$D$10+'СЕТ СН'!$I$6-'СЕТ СН'!$I$23</f>
        <v>2619.6493467800001</v>
      </c>
      <c r="O123" s="36">
        <f>SUMIFS(СВЦЭМ!$D$39:$D$758,СВЦЭМ!$A$39:$A$758,$A123,СВЦЭМ!$B$39:$B$758,O$119)+'СЕТ СН'!$I$11+СВЦЭМ!$D$10+'СЕТ СН'!$I$6-'СЕТ СН'!$I$23</f>
        <v>2630.8412106599999</v>
      </c>
      <c r="P123" s="36">
        <f>SUMIFS(СВЦЭМ!$D$39:$D$758,СВЦЭМ!$A$39:$A$758,$A123,СВЦЭМ!$B$39:$B$758,P$119)+'СЕТ СН'!$I$11+СВЦЭМ!$D$10+'СЕТ СН'!$I$6-'СЕТ СН'!$I$23</f>
        <v>2632.1721319499998</v>
      </c>
      <c r="Q123" s="36">
        <f>SUMIFS(СВЦЭМ!$D$39:$D$758,СВЦЭМ!$A$39:$A$758,$A123,СВЦЭМ!$B$39:$B$758,Q$119)+'СЕТ СН'!$I$11+СВЦЭМ!$D$10+'СЕТ СН'!$I$6-'СЕТ СН'!$I$23</f>
        <v>2689.4797624899998</v>
      </c>
      <c r="R123" s="36">
        <f>SUMIFS(СВЦЭМ!$D$39:$D$758,СВЦЭМ!$A$39:$A$758,$A123,СВЦЭМ!$B$39:$B$758,R$119)+'СЕТ СН'!$I$11+СВЦЭМ!$D$10+'СЕТ СН'!$I$6-'СЕТ СН'!$I$23</f>
        <v>2689.8396813499999</v>
      </c>
      <c r="S123" s="36">
        <f>SUMIFS(СВЦЭМ!$D$39:$D$758,СВЦЭМ!$A$39:$A$758,$A123,СВЦЭМ!$B$39:$B$758,S$119)+'СЕТ СН'!$I$11+СВЦЭМ!$D$10+'СЕТ СН'!$I$6-'СЕТ СН'!$I$23</f>
        <v>2651.4353130599998</v>
      </c>
      <c r="T123" s="36">
        <f>SUMIFS(СВЦЭМ!$D$39:$D$758,СВЦЭМ!$A$39:$A$758,$A123,СВЦЭМ!$B$39:$B$758,T$119)+'СЕТ СН'!$I$11+СВЦЭМ!$D$10+'СЕТ СН'!$I$6-'СЕТ СН'!$I$23</f>
        <v>2586.2547669400001</v>
      </c>
      <c r="U123" s="36">
        <f>SUMIFS(СВЦЭМ!$D$39:$D$758,СВЦЭМ!$A$39:$A$758,$A123,СВЦЭМ!$B$39:$B$758,U$119)+'СЕТ СН'!$I$11+СВЦЭМ!$D$10+'СЕТ СН'!$I$6-'СЕТ СН'!$I$23</f>
        <v>2568.9346404200001</v>
      </c>
      <c r="V123" s="36">
        <f>SUMIFS(СВЦЭМ!$D$39:$D$758,СВЦЭМ!$A$39:$A$758,$A123,СВЦЭМ!$B$39:$B$758,V$119)+'СЕТ СН'!$I$11+СВЦЭМ!$D$10+'СЕТ СН'!$I$6-'СЕТ СН'!$I$23</f>
        <v>2548.6109316699999</v>
      </c>
      <c r="W123" s="36">
        <f>SUMIFS(СВЦЭМ!$D$39:$D$758,СВЦЭМ!$A$39:$A$758,$A123,СВЦЭМ!$B$39:$B$758,W$119)+'СЕТ СН'!$I$11+СВЦЭМ!$D$10+'СЕТ СН'!$I$6-'СЕТ СН'!$I$23</f>
        <v>2535.0392812999999</v>
      </c>
      <c r="X123" s="36">
        <f>SUMIFS(СВЦЭМ!$D$39:$D$758,СВЦЭМ!$A$39:$A$758,$A123,СВЦЭМ!$B$39:$B$758,X$119)+'СЕТ СН'!$I$11+СВЦЭМ!$D$10+'СЕТ СН'!$I$6-'СЕТ СН'!$I$23</f>
        <v>2571.2411532400001</v>
      </c>
      <c r="Y123" s="36">
        <f>SUMIFS(СВЦЭМ!$D$39:$D$758,СВЦЭМ!$A$39:$A$758,$A123,СВЦЭМ!$B$39:$B$758,Y$119)+'СЕТ СН'!$I$11+СВЦЭМ!$D$10+'СЕТ СН'!$I$6-'СЕТ СН'!$I$23</f>
        <v>2626.8735281499999</v>
      </c>
    </row>
    <row r="124" spans="1:27" ht="15.75" x14ac:dyDescent="0.2">
      <c r="A124" s="35">
        <f t="shared" si="3"/>
        <v>45387</v>
      </c>
      <c r="B124" s="36">
        <f>SUMIFS(СВЦЭМ!$D$39:$D$758,СВЦЭМ!$A$39:$A$758,$A124,СВЦЭМ!$B$39:$B$758,B$119)+'СЕТ СН'!$I$11+СВЦЭМ!$D$10+'СЕТ СН'!$I$6-'СЕТ СН'!$I$23</f>
        <v>2614.73210733</v>
      </c>
      <c r="C124" s="36">
        <f>SUMIFS(СВЦЭМ!$D$39:$D$758,СВЦЭМ!$A$39:$A$758,$A124,СВЦЭМ!$B$39:$B$758,C$119)+'СЕТ СН'!$I$11+СВЦЭМ!$D$10+'СЕТ СН'!$I$6-'СЕТ СН'!$I$23</f>
        <v>2648.23653547</v>
      </c>
      <c r="D124" s="36">
        <f>SUMIFS(СВЦЭМ!$D$39:$D$758,СВЦЭМ!$A$39:$A$758,$A124,СВЦЭМ!$B$39:$B$758,D$119)+'СЕТ СН'!$I$11+СВЦЭМ!$D$10+'СЕТ СН'!$I$6-'СЕТ СН'!$I$23</f>
        <v>2676.9633355799997</v>
      </c>
      <c r="E124" s="36">
        <f>SUMIFS(СВЦЭМ!$D$39:$D$758,СВЦЭМ!$A$39:$A$758,$A124,СВЦЭМ!$B$39:$B$758,E$119)+'СЕТ СН'!$I$11+СВЦЭМ!$D$10+'СЕТ СН'!$I$6-'СЕТ СН'!$I$23</f>
        <v>2691.2586136899999</v>
      </c>
      <c r="F124" s="36">
        <f>SUMIFS(СВЦЭМ!$D$39:$D$758,СВЦЭМ!$A$39:$A$758,$A124,СВЦЭМ!$B$39:$B$758,F$119)+'СЕТ СН'!$I$11+СВЦЭМ!$D$10+'СЕТ СН'!$I$6-'СЕТ СН'!$I$23</f>
        <v>2684.6926319299996</v>
      </c>
      <c r="G124" s="36">
        <f>SUMIFS(СВЦЭМ!$D$39:$D$758,СВЦЭМ!$A$39:$A$758,$A124,СВЦЭМ!$B$39:$B$758,G$119)+'СЕТ СН'!$I$11+СВЦЭМ!$D$10+'СЕТ СН'!$I$6-'СЕТ СН'!$I$23</f>
        <v>2650.2907983800001</v>
      </c>
      <c r="H124" s="36">
        <f>SUMIFS(СВЦЭМ!$D$39:$D$758,СВЦЭМ!$A$39:$A$758,$A124,СВЦЭМ!$B$39:$B$758,H$119)+'СЕТ СН'!$I$11+СВЦЭМ!$D$10+'СЕТ СН'!$I$6-'СЕТ СН'!$I$23</f>
        <v>2593.0877104700003</v>
      </c>
      <c r="I124" s="36">
        <f>SUMIFS(СВЦЭМ!$D$39:$D$758,СВЦЭМ!$A$39:$A$758,$A124,СВЦЭМ!$B$39:$B$758,I$119)+'СЕТ СН'!$I$11+СВЦЭМ!$D$10+'СЕТ СН'!$I$6-'СЕТ СН'!$I$23</f>
        <v>2575.2753390299999</v>
      </c>
      <c r="J124" s="36">
        <f>SUMIFS(СВЦЭМ!$D$39:$D$758,СВЦЭМ!$A$39:$A$758,$A124,СВЦЭМ!$B$39:$B$758,J$119)+'СЕТ СН'!$I$11+СВЦЭМ!$D$10+'СЕТ СН'!$I$6-'СЕТ СН'!$I$23</f>
        <v>2531.78240271</v>
      </c>
      <c r="K124" s="36">
        <f>SUMIFS(СВЦЭМ!$D$39:$D$758,СВЦЭМ!$A$39:$A$758,$A124,СВЦЭМ!$B$39:$B$758,K$119)+'СЕТ СН'!$I$11+СВЦЭМ!$D$10+'СЕТ СН'!$I$6-'СЕТ СН'!$I$23</f>
        <v>2520.3230869899999</v>
      </c>
      <c r="L124" s="36">
        <f>SUMIFS(СВЦЭМ!$D$39:$D$758,СВЦЭМ!$A$39:$A$758,$A124,СВЦЭМ!$B$39:$B$758,L$119)+'СЕТ СН'!$I$11+СВЦЭМ!$D$10+'СЕТ СН'!$I$6-'СЕТ СН'!$I$23</f>
        <v>2530.3426149300003</v>
      </c>
      <c r="M124" s="36">
        <f>SUMIFS(СВЦЭМ!$D$39:$D$758,СВЦЭМ!$A$39:$A$758,$A124,СВЦЭМ!$B$39:$B$758,M$119)+'СЕТ СН'!$I$11+СВЦЭМ!$D$10+'СЕТ СН'!$I$6-'СЕТ СН'!$I$23</f>
        <v>2550.7310815000001</v>
      </c>
      <c r="N124" s="36">
        <f>SUMIFS(СВЦЭМ!$D$39:$D$758,СВЦЭМ!$A$39:$A$758,$A124,СВЦЭМ!$B$39:$B$758,N$119)+'СЕТ СН'!$I$11+СВЦЭМ!$D$10+'СЕТ СН'!$I$6-'СЕТ СН'!$I$23</f>
        <v>2563.9684950400001</v>
      </c>
      <c r="O124" s="36">
        <f>SUMIFS(СВЦЭМ!$D$39:$D$758,СВЦЭМ!$A$39:$A$758,$A124,СВЦЭМ!$B$39:$B$758,O$119)+'СЕТ СН'!$I$11+СВЦЭМ!$D$10+'СЕТ СН'!$I$6-'СЕТ СН'!$I$23</f>
        <v>2567.3373591500003</v>
      </c>
      <c r="P124" s="36">
        <f>SUMIFS(СВЦЭМ!$D$39:$D$758,СВЦЭМ!$A$39:$A$758,$A124,СВЦЭМ!$B$39:$B$758,P$119)+'СЕТ СН'!$I$11+СВЦЭМ!$D$10+'СЕТ СН'!$I$6-'СЕТ СН'!$I$23</f>
        <v>2614.8225489799997</v>
      </c>
      <c r="Q124" s="36">
        <f>SUMIFS(СВЦЭМ!$D$39:$D$758,СВЦЭМ!$A$39:$A$758,$A124,СВЦЭМ!$B$39:$B$758,Q$119)+'СЕТ СН'!$I$11+СВЦЭМ!$D$10+'СЕТ СН'!$I$6-'СЕТ СН'!$I$23</f>
        <v>2641.1632613500001</v>
      </c>
      <c r="R124" s="36">
        <f>SUMIFS(СВЦЭМ!$D$39:$D$758,СВЦЭМ!$A$39:$A$758,$A124,СВЦЭМ!$B$39:$B$758,R$119)+'СЕТ СН'!$I$11+СВЦЭМ!$D$10+'СЕТ СН'!$I$6-'СЕТ СН'!$I$23</f>
        <v>2604.4929221499997</v>
      </c>
      <c r="S124" s="36">
        <f>SUMIFS(СВЦЭМ!$D$39:$D$758,СВЦЭМ!$A$39:$A$758,$A124,СВЦЭМ!$B$39:$B$758,S$119)+'СЕТ СН'!$I$11+СВЦЭМ!$D$10+'СЕТ СН'!$I$6-'СЕТ СН'!$I$23</f>
        <v>2586.3415064600003</v>
      </c>
      <c r="T124" s="36">
        <f>SUMIFS(СВЦЭМ!$D$39:$D$758,СВЦЭМ!$A$39:$A$758,$A124,СВЦЭМ!$B$39:$B$758,T$119)+'СЕТ СН'!$I$11+СВЦЭМ!$D$10+'СЕТ СН'!$I$6-'СЕТ СН'!$I$23</f>
        <v>2555.20617898</v>
      </c>
      <c r="U124" s="36">
        <f>SUMIFS(СВЦЭМ!$D$39:$D$758,СВЦЭМ!$A$39:$A$758,$A124,СВЦЭМ!$B$39:$B$758,U$119)+'СЕТ СН'!$I$11+СВЦЭМ!$D$10+'СЕТ СН'!$I$6-'СЕТ СН'!$I$23</f>
        <v>2538.6055416700001</v>
      </c>
      <c r="V124" s="36">
        <f>SUMIFS(СВЦЭМ!$D$39:$D$758,СВЦЭМ!$A$39:$A$758,$A124,СВЦЭМ!$B$39:$B$758,V$119)+'СЕТ СН'!$I$11+СВЦЭМ!$D$10+'СЕТ СН'!$I$6-'СЕТ СН'!$I$23</f>
        <v>2536.0699225500002</v>
      </c>
      <c r="W124" s="36">
        <f>SUMIFS(СВЦЭМ!$D$39:$D$758,СВЦЭМ!$A$39:$A$758,$A124,СВЦЭМ!$B$39:$B$758,W$119)+'СЕТ СН'!$I$11+СВЦЭМ!$D$10+'СЕТ СН'!$I$6-'СЕТ СН'!$I$23</f>
        <v>2539.5139716399999</v>
      </c>
      <c r="X124" s="36">
        <f>SUMIFS(СВЦЭМ!$D$39:$D$758,СВЦЭМ!$A$39:$A$758,$A124,СВЦЭМ!$B$39:$B$758,X$119)+'СЕТ СН'!$I$11+СВЦЭМ!$D$10+'СЕТ СН'!$I$6-'СЕТ СН'!$I$23</f>
        <v>2562.5207461800001</v>
      </c>
      <c r="Y124" s="36">
        <f>SUMIFS(СВЦЭМ!$D$39:$D$758,СВЦЭМ!$A$39:$A$758,$A124,СВЦЭМ!$B$39:$B$758,Y$119)+'СЕТ СН'!$I$11+СВЦЭМ!$D$10+'СЕТ СН'!$I$6-'СЕТ СН'!$I$23</f>
        <v>2603.2307738199997</v>
      </c>
    </row>
    <row r="125" spans="1:27" ht="15.75" x14ac:dyDescent="0.2">
      <c r="A125" s="35">
        <f t="shared" si="3"/>
        <v>45388</v>
      </c>
      <c r="B125" s="36">
        <f>SUMIFS(СВЦЭМ!$D$39:$D$758,СВЦЭМ!$A$39:$A$758,$A125,СВЦЭМ!$B$39:$B$758,B$119)+'СЕТ СН'!$I$11+СВЦЭМ!$D$10+'СЕТ СН'!$I$6-'СЕТ СН'!$I$23</f>
        <v>2654.4542478099997</v>
      </c>
      <c r="C125" s="36">
        <f>SUMIFS(СВЦЭМ!$D$39:$D$758,СВЦЭМ!$A$39:$A$758,$A125,СВЦЭМ!$B$39:$B$758,C$119)+'СЕТ СН'!$I$11+СВЦЭМ!$D$10+'СЕТ СН'!$I$6-'СЕТ СН'!$I$23</f>
        <v>2670.0495337299999</v>
      </c>
      <c r="D125" s="36">
        <f>SUMIFS(СВЦЭМ!$D$39:$D$758,СВЦЭМ!$A$39:$A$758,$A125,СВЦЭМ!$B$39:$B$758,D$119)+'СЕТ СН'!$I$11+СВЦЭМ!$D$10+'СЕТ СН'!$I$6-'СЕТ СН'!$I$23</f>
        <v>2670.9512854499999</v>
      </c>
      <c r="E125" s="36">
        <f>SUMIFS(СВЦЭМ!$D$39:$D$758,СВЦЭМ!$A$39:$A$758,$A125,СВЦЭМ!$B$39:$B$758,E$119)+'СЕТ СН'!$I$11+СВЦЭМ!$D$10+'СЕТ СН'!$I$6-'СЕТ СН'!$I$23</f>
        <v>2699.1461022199996</v>
      </c>
      <c r="F125" s="36">
        <f>SUMIFS(СВЦЭМ!$D$39:$D$758,СВЦЭМ!$A$39:$A$758,$A125,СВЦЭМ!$B$39:$B$758,F$119)+'СЕТ СН'!$I$11+СВЦЭМ!$D$10+'СЕТ СН'!$I$6-'СЕТ СН'!$I$23</f>
        <v>2702.9000015799998</v>
      </c>
      <c r="G125" s="36">
        <f>SUMIFS(СВЦЭМ!$D$39:$D$758,СВЦЭМ!$A$39:$A$758,$A125,СВЦЭМ!$B$39:$B$758,G$119)+'СЕТ СН'!$I$11+СВЦЭМ!$D$10+'СЕТ СН'!$I$6-'СЕТ СН'!$I$23</f>
        <v>2690.4668924799998</v>
      </c>
      <c r="H125" s="36">
        <f>SUMIFS(СВЦЭМ!$D$39:$D$758,СВЦЭМ!$A$39:$A$758,$A125,СВЦЭМ!$B$39:$B$758,H$119)+'СЕТ СН'!$I$11+СВЦЭМ!$D$10+'СЕТ СН'!$I$6-'СЕТ СН'!$I$23</f>
        <v>2666.13697929</v>
      </c>
      <c r="I125" s="36">
        <f>SUMIFS(СВЦЭМ!$D$39:$D$758,СВЦЭМ!$A$39:$A$758,$A125,СВЦЭМ!$B$39:$B$758,I$119)+'СЕТ СН'!$I$11+СВЦЭМ!$D$10+'СЕТ СН'!$I$6-'СЕТ СН'!$I$23</f>
        <v>2601.9994954900003</v>
      </c>
      <c r="J125" s="36">
        <f>SUMIFS(СВЦЭМ!$D$39:$D$758,СВЦЭМ!$A$39:$A$758,$A125,СВЦЭМ!$B$39:$B$758,J$119)+'СЕТ СН'!$I$11+СВЦЭМ!$D$10+'СЕТ СН'!$I$6-'СЕТ СН'!$I$23</f>
        <v>2574.9889806399997</v>
      </c>
      <c r="K125" s="36">
        <f>SUMIFS(СВЦЭМ!$D$39:$D$758,СВЦЭМ!$A$39:$A$758,$A125,СВЦЭМ!$B$39:$B$758,K$119)+'СЕТ СН'!$I$11+СВЦЭМ!$D$10+'СЕТ СН'!$I$6-'СЕТ СН'!$I$23</f>
        <v>2538.57656593</v>
      </c>
      <c r="L125" s="36">
        <f>SUMIFS(СВЦЭМ!$D$39:$D$758,СВЦЭМ!$A$39:$A$758,$A125,СВЦЭМ!$B$39:$B$758,L$119)+'СЕТ СН'!$I$11+СВЦЭМ!$D$10+'СЕТ СН'!$I$6-'СЕТ СН'!$I$23</f>
        <v>2525.6667173000001</v>
      </c>
      <c r="M125" s="36">
        <f>SUMIFS(СВЦЭМ!$D$39:$D$758,СВЦЭМ!$A$39:$A$758,$A125,СВЦЭМ!$B$39:$B$758,M$119)+'СЕТ СН'!$I$11+СВЦЭМ!$D$10+'СЕТ СН'!$I$6-'СЕТ СН'!$I$23</f>
        <v>2529.0870446899999</v>
      </c>
      <c r="N125" s="36">
        <f>SUMIFS(СВЦЭМ!$D$39:$D$758,СВЦЭМ!$A$39:$A$758,$A125,СВЦЭМ!$B$39:$B$758,N$119)+'СЕТ СН'!$I$11+СВЦЭМ!$D$10+'СЕТ СН'!$I$6-'СЕТ СН'!$I$23</f>
        <v>2528.4708643399999</v>
      </c>
      <c r="O125" s="36">
        <f>SUMIFS(СВЦЭМ!$D$39:$D$758,СВЦЭМ!$A$39:$A$758,$A125,СВЦЭМ!$B$39:$B$758,O$119)+'СЕТ СН'!$I$11+СВЦЭМ!$D$10+'СЕТ СН'!$I$6-'СЕТ СН'!$I$23</f>
        <v>2541.5579396399999</v>
      </c>
      <c r="P125" s="36">
        <f>SUMIFS(СВЦЭМ!$D$39:$D$758,СВЦЭМ!$A$39:$A$758,$A125,СВЦЭМ!$B$39:$B$758,P$119)+'СЕТ СН'!$I$11+СВЦЭМ!$D$10+'СЕТ СН'!$I$6-'СЕТ СН'!$I$23</f>
        <v>2562.2545825500001</v>
      </c>
      <c r="Q125" s="36">
        <f>SUMIFS(СВЦЭМ!$D$39:$D$758,СВЦЭМ!$A$39:$A$758,$A125,СВЦЭМ!$B$39:$B$758,Q$119)+'СЕТ СН'!$I$11+СВЦЭМ!$D$10+'СЕТ СН'!$I$6-'СЕТ СН'!$I$23</f>
        <v>2573.4842456900001</v>
      </c>
      <c r="R125" s="36">
        <f>SUMIFS(СВЦЭМ!$D$39:$D$758,СВЦЭМ!$A$39:$A$758,$A125,СВЦЭМ!$B$39:$B$758,R$119)+'СЕТ СН'!$I$11+СВЦЭМ!$D$10+'СЕТ СН'!$I$6-'СЕТ СН'!$I$23</f>
        <v>2585.74507644</v>
      </c>
      <c r="S125" s="36">
        <f>SUMIFS(СВЦЭМ!$D$39:$D$758,СВЦЭМ!$A$39:$A$758,$A125,СВЦЭМ!$B$39:$B$758,S$119)+'СЕТ СН'!$I$11+СВЦЭМ!$D$10+'СЕТ СН'!$I$6-'СЕТ СН'!$I$23</f>
        <v>2554.1806433800002</v>
      </c>
      <c r="T125" s="36">
        <f>SUMIFS(СВЦЭМ!$D$39:$D$758,СВЦЭМ!$A$39:$A$758,$A125,СВЦЭМ!$B$39:$B$758,T$119)+'СЕТ СН'!$I$11+СВЦЭМ!$D$10+'СЕТ СН'!$I$6-'СЕТ СН'!$I$23</f>
        <v>2523.5575206200001</v>
      </c>
      <c r="U125" s="36">
        <f>SUMIFS(СВЦЭМ!$D$39:$D$758,СВЦЭМ!$A$39:$A$758,$A125,СВЦЭМ!$B$39:$B$758,U$119)+'СЕТ СН'!$I$11+СВЦЭМ!$D$10+'СЕТ СН'!$I$6-'СЕТ СН'!$I$23</f>
        <v>2501.4380682800002</v>
      </c>
      <c r="V125" s="36">
        <f>SUMIFS(СВЦЭМ!$D$39:$D$758,СВЦЭМ!$A$39:$A$758,$A125,СВЦЭМ!$B$39:$B$758,V$119)+'СЕТ СН'!$I$11+СВЦЭМ!$D$10+'СЕТ СН'!$I$6-'СЕТ СН'!$I$23</f>
        <v>2479.3724369199999</v>
      </c>
      <c r="W125" s="36">
        <f>SUMIFS(СВЦЭМ!$D$39:$D$758,СВЦЭМ!$A$39:$A$758,$A125,СВЦЭМ!$B$39:$B$758,W$119)+'СЕТ СН'!$I$11+СВЦЭМ!$D$10+'СЕТ СН'!$I$6-'СЕТ СН'!$I$23</f>
        <v>2463.62957237</v>
      </c>
      <c r="X125" s="36">
        <f>SUMIFS(СВЦЭМ!$D$39:$D$758,СВЦЭМ!$A$39:$A$758,$A125,СВЦЭМ!$B$39:$B$758,X$119)+'СЕТ СН'!$I$11+СВЦЭМ!$D$10+'СЕТ СН'!$I$6-'СЕТ СН'!$I$23</f>
        <v>2511.3200926099998</v>
      </c>
      <c r="Y125" s="36">
        <f>SUMIFS(СВЦЭМ!$D$39:$D$758,СВЦЭМ!$A$39:$A$758,$A125,СВЦЭМ!$B$39:$B$758,Y$119)+'СЕТ СН'!$I$11+СВЦЭМ!$D$10+'СЕТ СН'!$I$6-'СЕТ СН'!$I$23</f>
        <v>2553.4801730199997</v>
      </c>
    </row>
    <row r="126" spans="1:27" ht="15.75" x14ac:dyDescent="0.2">
      <c r="A126" s="35">
        <f t="shared" si="3"/>
        <v>45389</v>
      </c>
      <c r="B126" s="36">
        <f>SUMIFS(СВЦЭМ!$D$39:$D$758,СВЦЭМ!$A$39:$A$758,$A126,СВЦЭМ!$B$39:$B$758,B$119)+'СЕТ СН'!$I$11+СВЦЭМ!$D$10+'СЕТ СН'!$I$6-'СЕТ СН'!$I$23</f>
        <v>2650.1469812999999</v>
      </c>
      <c r="C126" s="36">
        <f>SUMIFS(СВЦЭМ!$D$39:$D$758,СВЦЭМ!$A$39:$A$758,$A126,СВЦЭМ!$B$39:$B$758,C$119)+'СЕТ СН'!$I$11+СВЦЭМ!$D$10+'СЕТ СН'!$I$6-'СЕТ СН'!$I$23</f>
        <v>2693.7987055699996</v>
      </c>
      <c r="D126" s="36">
        <f>SUMIFS(СВЦЭМ!$D$39:$D$758,СВЦЭМ!$A$39:$A$758,$A126,СВЦЭМ!$B$39:$B$758,D$119)+'СЕТ СН'!$I$11+СВЦЭМ!$D$10+'СЕТ СН'!$I$6-'СЕТ СН'!$I$23</f>
        <v>2729.4499272899998</v>
      </c>
      <c r="E126" s="36">
        <f>SUMIFS(СВЦЭМ!$D$39:$D$758,СВЦЭМ!$A$39:$A$758,$A126,СВЦЭМ!$B$39:$B$758,E$119)+'СЕТ СН'!$I$11+СВЦЭМ!$D$10+'СЕТ СН'!$I$6-'СЕТ СН'!$I$23</f>
        <v>2714.8324298599996</v>
      </c>
      <c r="F126" s="36">
        <f>SUMIFS(СВЦЭМ!$D$39:$D$758,СВЦЭМ!$A$39:$A$758,$A126,СВЦЭМ!$B$39:$B$758,F$119)+'СЕТ СН'!$I$11+СВЦЭМ!$D$10+'СЕТ СН'!$I$6-'СЕТ СН'!$I$23</f>
        <v>2725.5503293099996</v>
      </c>
      <c r="G126" s="36">
        <f>SUMIFS(СВЦЭМ!$D$39:$D$758,СВЦЭМ!$A$39:$A$758,$A126,СВЦЭМ!$B$39:$B$758,G$119)+'СЕТ СН'!$I$11+СВЦЭМ!$D$10+'СЕТ СН'!$I$6-'СЕТ СН'!$I$23</f>
        <v>2725.9181469099999</v>
      </c>
      <c r="H126" s="36">
        <f>SUMIFS(СВЦЭМ!$D$39:$D$758,СВЦЭМ!$A$39:$A$758,$A126,СВЦЭМ!$B$39:$B$758,H$119)+'СЕТ СН'!$I$11+СВЦЭМ!$D$10+'СЕТ СН'!$I$6-'СЕТ СН'!$I$23</f>
        <v>2715.0348294999999</v>
      </c>
      <c r="I126" s="36">
        <f>SUMIFS(СВЦЭМ!$D$39:$D$758,СВЦЭМ!$A$39:$A$758,$A126,СВЦЭМ!$B$39:$B$758,I$119)+'СЕТ СН'!$I$11+СВЦЭМ!$D$10+'СЕТ СН'!$I$6-'СЕТ СН'!$I$23</f>
        <v>2651.6123489699999</v>
      </c>
      <c r="J126" s="36">
        <f>SUMIFS(СВЦЭМ!$D$39:$D$758,СВЦЭМ!$A$39:$A$758,$A126,СВЦЭМ!$B$39:$B$758,J$119)+'СЕТ СН'!$I$11+СВЦЭМ!$D$10+'СЕТ СН'!$I$6-'СЕТ СН'!$I$23</f>
        <v>2598.87086606</v>
      </c>
      <c r="K126" s="36">
        <f>SUMIFS(СВЦЭМ!$D$39:$D$758,СВЦЭМ!$A$39:$A$758,$A126,СВЦЭМ!$B$39:$B$758,K$119)+'СЕТ СН'!$I$11+СВЦЭМ!$D$10+'СЕТ СН'!$I$6-'СЕТ СН'!$I$23</f>
        <v>2541.7065898000001</v>
      </c>
      <c r="L126" s="36">
        <f>SUMIFS(СВЦЭМ!$D$39:$D$758,СВЦЭМ!$A$39:$A$758,$A126,СВЦЭМ!$B$39:$B$758,L$119)+'СЕТ СН'!$I$11+СВЦЭМ!$D$10+'СЕТ СН'!$I$6-'СЕТ СН'!$I$23</f>
        <v>2514.44979405</v>
      </c>
      <c r="M126" s="36">
        <f>SUMIFS(СВЦЭМ!$D$39:$D$758,СВЦЭМ!$A$39:$A$758,$A126,СВЦЭМ!$B$39:$B$758,M$119)+'СЕТ СН'!$I$11+СВЦЭМ!$D$10+'СЕТ СН'!$I$6-'СЕТ СН'!$I$23</f>
        <v>2519.8371156000003</v>
      </c>
      <c r="N126" s="36">
        <f>SUMIFS(СВЦЭМ!$D$39:$D$758,СВЦЭМ!$A$39:$A$758,$A126,СВЦЭМ!$B$39:$B$758,N$119)+'СЕТ СН'!$I$11+СВЦЭМ!$D$10+'СЕТ СН'!$I$6-'СЕТ СН'!$I$23</f>
        <v>2529.0113891599999</v>
      </c>
      <c r="O126" s="36">
        <f>SUMIFS(СВЦЭМ!$D$39:$D$758,СВЦЭМ!$A$39:$A$758,$A126,СВЦЭМ!$B$39:$B$758,O$119)+'СЕТ СН'!$I$11+СВЦЭМ!$D$10+'СЕТ СН'!$I$6-'СЕТ СН'!$I$23</f>
        <v>2554.63480076</v>
      </c>
      <c r="P126" s="36">
        <f>SUMIFS(СВЦЭМ!$D$39:$D$758,СВЦЭМ!$A$39:$A$758,$A126,СВЦЭМ!$B$39:$B$758,P$119)+'СЕТ СН'!$I$11+СВЦЭМ!$D$10+'СЕТ СН'!$I$6-'СЕТ СН'!$I$23</f>
        <v>2577.3367232700002</v>
      </c>
      <c r="Q126" s="36">
        <f>SUMIFS(СВЦЭМ!$D$39:$D$758,СВЦЭМ!$A$39:$A$758,$A126,СВЦЭМ!$B$39:$B$758,Q$119)+'СЕТ СН'!$I$11+СВЦЭМ!$D$10+'СЕТ СН'!$I$6-'СЕТ СН'!$I$23</f>
        <v>2589.9807983700002</v>
      </c>
      <c r="R126" s="36">
        <f>SUMIFS(СВЦЭМ!$D$39:$D$758,СВЦЭМ!$A$39:$A$758,$A126,СВЦЭМ!$B$39:$B$758,R$119)+'СЕТ СН'!$I$11+СВЦЭМ!$D$10+'СЕТ СН'!$I$6-'СЕТ СН'!$I$23</f>
        <v>2596.0899113800001</v>
      </c>
      <c r="S126" s="36">
        <f>SUMIFS(СВЦЭМ!$D$39:$D$758,СВЦЭМ!$A$39:$A$758,$A126,СВЦЭМ!$B$39:$B$758,S$119)+'СЕТ СН'!$I$11+СВЦЭМ!$D$10+'СЕТ СН'!$I$6-'СЕТ СН'!$I$23</f>
        <v>2568.56492931</v>
      </c>
      <c r="T126" s="36">
        <f>SUMIFS(СВЦЭМ!$D$39:$D$758,СВЦЭМ!$A$39:$A$758,$A126,СВЦЭМ!$B$39:$B$758,T$119)+'СЕТ СН'!$I$11+СВЦЭМ!$D$10+'СЕТ СН'!$I$6-'СЕТ СН'!$I$23</f>
        <v>2534.3266454300001</v>
      </c>
      <c r="U126" s="36">
        <f>SUMIFS(СВЦЭМ!$D$39:$D$758,СВЦЭМ!$A$39:$A$758,$A126,СВЦЭМ!$B$39:$B$758,U$119)+'СЕТ СН'!$I$11+СВЦЭМ!$D$10+'СЕТ СН'!$I$6-'СЕТ СН'!$I$23</f>
        <v>2536.46361544</v>
      </c>
      <c r="V126" s="36">
        <f>SUMIFS(СВЦЭМ!$D$39:$D$758,СВЦЭМ!$A$39:$A$758,$A126,СВЦЭМ!$B$39:$B$758,V$119)+'СЕТ СН'!$I$11+СВЦЭМ!$D$10+'СЕТ СН'!$I$6-'СЕТ СН'!$I$23</f>
        <v>2500.2798303</v>
      </c>
      <c r="W126" s="36">
        <f>SUMIFS(СВЦЭМ!$D$39:$D$758,СВЦЭМ!$A$39:$A$758,$A126,СВЦЭМ!$B$39:$B$758,W$119)+'СЕТ СН'!$I$11+СВЦЭМ!$D$10+'СЕТ СН'!$I$6-'СЕТ СН'!$I$23</f>
        <v>2481.7712136199998</v>
      </c>
      <c r="X126" s="36">
        <f>SUMIFS(СВЦЭМ!$D$39:$D$758,СВЦЭМ!$A$39:$A$758,$A126,СВЦЭМ!$B$39:$B$758,X$119)+'СЕТ СН'!$I$11+СВЦЭМ!$D$10+'СЕТ СН'!$I$6-'СЕТ СН'!$I$23</f>
        <v>2536.0505778900001</v>
      </c>
      <c r="Y126" s="36">
        <f>SUMIFS(СВЦЭМ!$D$39:$D$758,СВЦЭМ!$A$39:$A$758,$A126,СВЦЭМ!$B$39:$B$758,Y$119)+'СЕТ СН'!$I$11+СВЦЭМ!$D$10+'СЕТ СН'!$I$6-'СЕТ СН'!$I$23</f>
        <v>2567.5243170599997</v>
      </c>
    </row>
    <row r="127" spans="1:27" ht="15.75" x14ac:dyDescent="0.2">
      <c r="A127" s="35">
        <f t="shared" si="3"/>
        <v>45390</v>
      </c>
      <c r="B127" s="36">
        <f>SUMIFS(СВЦЭМ!$D$39:$D$758,СВЦЭМ!$A$39:$A$758,$A127,СВЦЭМ!$B$39:$B$758,B$119)+'СЕТ СН'!$I$11+СВЦЭМ!$D$10+'СЕТ СН'!$I$6-'СЕТ СН'!$I$23</f>
        <v>2539.75435728</v>
      </c>
      <c r="C127" s="36">
        <f>SUMIFS(СВЦЭМ!$D$39:$D$758,СВЦЭМ!$A$39:$A$758,$A127,СВЦЭМ!$B$39:$B$758,C$119)+'СЕТ СН'!$I$11+СВЦЭМ!$D$10+'СЕТ СН'!$I$6-'СЕТ СН'!$I$23</f>
        <v>2571.8075178700001</v>
      </c>
      <c r="D127" s="36">
        <f>SUMIFS(СВЦЭМ!$D$39:$D$758,СВЦЭМ!$A$39:$A$758,$A127,СВЦЭМ!$B$39:$B$758,D$119)+'СЕТ СН'!$I$11+СВЦЭМ!$D$10+'СЕТ СН'!$I$6-'СЕТ СН'!$I$23</f>
        <v>2593.2030515599999</v>
      </c>
      <c r="E127" s="36">
        <f>SUMIFS(СВЦЭМ!$D$39:$D$758,СВЦЭМ!$A$39:$A$758,$A127,СВЦЭМ!$B$39:$B$758,E$119)+'СЕТ СН'!$I$11+СВЦЭМ!$D$10+'СЕТ СН'!$I$6-'СЕТ СН'!$I$23</f>
        <v>2612.56593088</v>
      </c>
      <c r="F127" s="36">
        <f>SUMIFS(СВЦЭМ!$D$39:$D$758,СВЦЭМ!$A$39:$A$758,$A127,СВЦЭМ!$B$39:$B$758,F$119)+'СЕТ СН'!$I$11+СВЦЭМ!$D$10+'СЕТ СН'!$I$6-'СЕТ СН'!$I$23</f>
        <v>2588.9089406399999</v>
      </c>
      <c r="G127" s="36">
        <f>SUMIFS(СВЦЭМ!$D$39:$D$758,СВЦЭМ!$A$39:$A$758,$A127,СВЦЭМ!$B$39:$B$758,G$119)+'СЕТ СН'!$I$11+СВЦЭМ!$D$10+'СЕТ СН'!$I$6-'СЕТ СН'!$I$23</f>
        <v>2594.8260072200001</v>
      </c>
      <c r="H127" s="36">
        <f>SUMIFS(СВЦЭМ!$D$39:$D$758,СВЦЭМ!$A$39:$A$758,$A127,СВЦЭМ!$B$39:$B$758,H$119)+'СЕТ СН'!$I$11+СВЦЭМ!$D$10+'СЕТ СН'!$I$6-'СЕТ СН'!$I$23</f>
        <v>2555.1526977000003</v>
      </c>
      <c r="I127" s="36">
        <f>SUMIFS(СВЦЭМ!$D$39:$D$758,СВЦЭМ!$A$39:$A$758,$A127,СВЦЭМ!$B$39:$B$758,I$119)+'СЕТ СН'!$I$11+СВЦЭМ!$D$10+'СЕТ СН'!$I$6-'СЕТ СН'!$I$23</f>
        <v>2589.0753212099999</v>
      </c>
      <c r="J127" s="36">
        <f>SUMIFS(СВЦЭМ!$D$39:$D$758,СВЦЭМ!$A$39:$A$758,$A127,СВЦЭМ!$B$39:$B$758,J$119)+'СЕТ СН'!$I$11+СВЦЭМ!$D$10+'СЕТ СН'!$I$6-'СЕТ СН'!$I$23</f>
        <v>2535.87071818</v>
      </c>
      <c r="K127" s="36">
        <f>SUMIFS(СВЦЭМ!$D$39:$D$758,СВЦЭМ!$A$39:$A$758,$A127,СВЦЭМ!$B$39:$B$758,K$119)+'СЕТ СН'!$I$11+СВЦЭМ!$D$10+'СЕТ СН'!$I$6-'СЕТ СН'!$I$23</f>
        <v>2519.3035827399999</v>
      </c>
      <c r="L127" s="36">
        <f>SUMIFS(СВЦЭМ!$D$39:$D$758,СВЦЭМ!$A$39:$A$758,$A127,СВЦЭМ!$B$39:$B$758,L$119)+'СЕТ СН'!$I$11+СВЦЭМ!$D$10+'СЕТ СН'!$I$6-'СЕТ СН'!$I$23</f>
        <v>2520.5480576800001</v>
      </c>
      <c r="M127" s="36">
        <f>SUMIFS(СВЦЭМ!$D$39:$D$758,СВЦЭМ!$A$39:$A$758,$A127,СВЦЭМ!$B$39:$B$758,M$119)+'СЕТ СН'!$I$11+СВЦЭМ!$D$10+'СЕТ СН'!$I$6-'СЕТ СН'!$I$23</f>
        <v>2547.80680957</v>
      </c>
      <c r="N127" s="36">
        <f>SUMIFS(СВЦЭМ!$D$39:$D$758,СВЦЭМ!$A$39:$A$758,$A127,СВЦЭМ!$B$39:$B$758,N$119)+'СЕТ СН'!$I$11+СВЦЭМ!$D$10+'СЕТ СН'!$I$6-'СЕТ СН'!$I$23</f>
        <v>2564.4821076200001</v>
      </c>
      <c r="O127" s="36">
        <f>SUMIFS(СВЦЭМ!$D$39:$D$758,СВЦЭМ!$A$39:$A$758,$A127,СВЦЭМ!$B$39:$B$758,O$119)+'СЕТ СН'!$I$11+СВЦЭМ!$D$10+'СЕТ СН'!$I$6-'СЕТ СН'!$I$23</f>
        <v>2581.6937109099999</v>
      </c>
      <c r="P127" s="36">
        <f>SUMIFS(СВЦЭМ!$D$39:$D$758,СВЦЭМ!$A$39:$A$758,$A127,СВЦЭМ!$B$39:$B$758,P$119)+'СЕТ СН'!$I$11+СВЦЭМ!$D$10+'СЕТ СН'!$I$6-'СЕТ СН'!$I$23</f>
        <v>2596.4120332900002</v>
      </c>
      <c r="Q127" s="36">
        <f>SUMIFS(СВЦЭМ!$D$39:$D$758,СВЦЭМ!$A$39:$A$758,$A127,СВЦЭМ!$B$39:$B$758,Q$119)+'СЕТ СН'!$I$11+СВЦЭМ!$D$10+'СЕТ СН'!$I$6-'СЕТ СН'!$I$23</f>
        <v>2613.8037621200001</v>
      </c>
      <c r="R127" s="36">
        <f>SUMIFS(СВЦЭМ!$D$39:$D$758,СВЦЭМ!$A$39:$A$758,$A127,СВЦЭМ!$B$39:$B$758,R$119)+'СЕТ СН'!$I$11+СВЦЭМ!$D$10+'СЕТ СН'!$I$6-'СЕТ СН'!$I$23</f>
        <v>2619.6504586800002</v>
      </c>
      <c r="S127" s="36">
        <f>SUMIFS(СВЦЭМ!$D$39:$D$758,СВЦЭМ!$A$39:$A$758,$A127,СВЦЭМ!$B$39:$B$758,S$119)+'СЕТ СН'!$I$11+СВЦЭМ!$D$10+'СЕТ СН'!$I$6-'СЕТ СН'!$I$23</f>
        <v>2602.2663781000001</v>
      </c>
      <c r="T127" s="36">
        <f>SUMIFS(СВЦЭМ!$D$39:$D$758,СВЦЭМ!$A$39:$A$758,$A127,СВЦЭМ!$B$39:$B$758,T$119)+'СЕТ СН'!$I$11+СВЦЭМ!$D$10+'СЕТ СН'!$I$6-'СЕТ СН'!$I$23</f>
        <v>2581.4919449399999</v>
      </c>
      <c r="U127" s="36">
        <f>SUMIFS(СВЦЭМ!$D$39:$D$758,СВЦЭМ!$A$39:$A$758,$A127,СВЦЭМ!$B$39:$B$758,U$119)+'СЕТ СН'!$I$11+СВЦЭМ!$D$10+'СЕТ СН'!$I$6-'СЕТ СН'!$I$23</f>
        <v>2557.87316186</v>
      </c>
      <c r="V127" s="36">
        <f>SUMIFS(СВЦЭМ!$D$39:$D$758,СВЦЭМ!$A$39:$A$758,$A127,СВЦЭМ!$B$39:$B$758,V$119)+'СЕТ СН'!$I$11+СВЦЭМ!$D$10+'СЕТ СН'!$I$6-'СЕТ СН'!$I$23</f>
        <v>2553.2607982999998</v>
      </c>
      <c r="W127" s="36">
        <f>SUMIFS(СВЦЭМ!$D$39:$D$758,СВЦЭМ!$A$39:$A$758,$A127,СВЦЭМ!$B$39:$B$758,W$119)+'СЕТ СН'!$I$11+СВЦЭМ!$D$10+'СЕТ СН'!$I$6-'СЕТ СН'!$I$23</f>
        <v>2548.1873728600003</v>
      </c>
      <c r="X127" s="36">
        <f>SUMIFS(СВЦЭМ!$D$39:$D$758,СВЦЭМ!$A$39:$A$758,$A127,СВЦЭМ!$B$39:$B$758,X$119)+'СЕТ СН'!$I$11+СВЦЭМ!$D$10+'СЕТ СН'!$I$6-'СЕТ СН'!$I$23</f>
        <v>2585.0809408599998</v>
      </c>
      <c r="Y127" s="36">
        <f>SUMIFS(СВЦЭМ!$D$39:$D$758,СВЦЭМ!$A$39:$A$758,$A127,СВЦЭМ!$B$39:$B$758,Y$119)+'СЕТ СН'!$I$11+СВЦЭМ!$D$10+'СЕТ СН'!$I$6-'СЕТ СН'!$I$23</f>
        <v>2619.6544739299998</v>
      </c>
    </row>
    <row r="128" spans="1:27" ht="15.75" x14ac:dyDescent="0.2">
      <c r="A128" s="35">
        <f t="shared" si="3"/>
        <v>45391</v>
      </c>
      <c r="B128" s="36">
        <f>SUMIFS(СВЦЭМ!$D$39:$D$758,СВЦЭМ!$A$39:$A$758,$A128,СВЦЭМ!$B$39:$B$758,B$119)+'СЕТ СН'!$I$11+СВЦЭМ!$D$10+'СЕТ СН'!$I$6-'СЕТ СН'!$I$23</f>
        <v>2613.1705423000003</v>
      </c>
      <c r="C128" s="36">
        <f>SUMIFS(СВЦЭМ!$D$39:$D$758,СВЦЭМ!$A$39:$A$758,$A128,СВЦЭМ!$B$39:$B$758,C$119)+'СЕТ СН'!$I$11+СВЦЭМ!$D$10+'СЕТ СН'!$I$6-'СЕТ СН'!$I$23</f>
        <v>2656.1796882899998</v>
      </c>
      <c r="D128" s="36">
        <f>SUMIFS(СВЦЭМ!$D$39:$D$758,СВЦЭМ!$A$39:$A$758,$A128,СВЦЭМ!$B$39:$B$758,D$119)+'СЕТ СН'!$I$11+СВЦЭМ!$D$10+'СЕТ СН'!$I$6-'СЕТ СН'!$I$23</f>
        <v>2692.2768745799999</v>
      </c>
      <c r="E128" s="36">
        <f>SUMIFS(СВЦЭМ!$D$39:$D$758,СВЦЭМ!$A$39:$A$758,$A128,СВЦЭМ!$B$39:$B$758,E$119)+'СЕТ СН'!$I$11+СВЦЭМ!$D$10+'СЕТ СН'!$I$6-'СЕТ СН'!$I$23</f>
        <v>2712.6650283099998</v>
      </c>
      <c r="F128" s="36">
        <f>SUMIFS(СВЦЭМ!$D$39:$D$758,СВЦЭМ!$A$39:$A$758,$A128,СВЦЭМ!$B$39:$B$758,F$119)+'СЕТ СН'!$I$11+СВЦЭМ!$D$10+'СЕТ СН'!$I$6-'СЕТ СН'!$I$23</f>
        <v>2704.1241328199999</v>
      </c>
      <c r="G128" s="36">
        <f>SUMIFS(СВЦЭМ!$D$39:$D$758,СВЦЭМ!$A$39:$A$758,$A128,СВЦЭМ!$B$39:$B$758,G$119)+'СЕТ СН'!$I$11+СВЦЭМ!$D$10+'СЕТ СН'!$I$6-'СЕТ СН'!$I$23</f>
        <v>2682.0931280399996</v>
      </c>
      <c r="H128" s="36">
        <f>SUMIFS(СВЦЭМ!$D$39:$D$758,СВЦЭМ!$A$39:$A$758,$A128,СВЦЭМ!$B$39:$B$758,H$119)+'СЕТ СН'!$I$11+СВЦЭМ!$D$10+'СЕТ СН'!$I$6-'СЕТ СН'!$I$23</f>
        <v>2636.4396098100001</v>
      </c>
      <c r="I128" s="36">
        <f>SUMIFS(СВЦЭМ!$D$39:$D$758,СВЦЭМ!$A$39:$A$758,$A128,СВЦЭМ!$B$39:$B$758,I$119)+'СЕТ СН'!$I$11+СВЦЭМ!$D$10+'СЕТ СН'!$I$6-'СЕТ СН'!$I$23</f>
        <v>2588.65021381</v>
      </c>
      <c r="J128" s="36">
        <f>SUMIFS(СВЦЭМ!$D$39:$D$758,СВЦЭМ!$A$39:$A$758,$A128,СВЦЭМ!$B$39:$B$758,J$119)+'СЕТ СН'!$I$11+СВЦЭМ!$D$10+'СЕТ СН'!$I$6-'СЕТ СН'!$I$23</f>
        <v>2565.5503962100001</v>
      </c>
      <c r="K128" s="36">
        <f>SUMIFS(СВЦЭМ!$D$39:$D$758,СВЦЭМ!$A$39:$A$758,$A128,СВЦЭМ!$B$39:$B$758,K$119)+'СЕТ СН'!$I$11+СВЦЭМ!$D$10+'СЕТ СН'!$I$6-'СЕТ СН'!$I$23</f>
        <v>2550.3173305099999</v>
      </c>
      <c r="L128" s="36">
        <f>SUMIFS(СВЦЭМ!$D$39:$D$758,СВЦЭМ!$A$39:$A$758,$A128,СВЦЭМ!$B$39:$B$758,L$119)+'СЕТ СН'!$I$11+СВЦЭМ!$D$10+'СЕТ СН'!$I$6-'СЕТ СН'!$I$23</f>
        <v>2558.7316810499997</v>
      </c>
      <c r="M128" s="36">
        <f>SUMIFS(СВЦЭМ!$D$39:$D$758,СВЦЭМ!$A$39:$A$758,$A128,СВЦЭМ!$B$39:$B$758,M$119)+'СЕТ СН'!$I$11+СВЦЭМ!$D$10+'СЕТ СН'!$I$6-'СЕТ СН'!$I$23</f>
        <v>2578.2383795999999</v>
      </c>
      <c r="N128" s="36">
        <f>SUMIFS(СВЦЭМ!$D$39:$D$758,СВЦЭМ!$A$39:$A$758,$A128,СВЦЭМ!$B$39:$B$758,N$119)+'СЕТ СН'!$I$11+СВЦЭМ!$D$10+'СЕТ СН'!$I$6-'СЕТ СН'!$I$23</f>
        <v>2590.30962322</v>
      </c>
      <c r="O128" s="36">
        <f>SUMIFS(СВЦЭМ!$D$39:$D$758,СВЦЭМ!$A$39:$A$758,$A128,СВЦЭМ!$B$39:$B$758,O$119)+'СЕТ СН'!$I$11+СВЦЭМ!$D$10+'СЕТ СН'!$I$6-'СЕТ СН'!$I$23</f>
        <v>2605.8516356099999</v>
      </c>
      <c r="P128" s="36">
        <f>SUMIFS(СВЦЭМ!$D$39:$D$758,СВЦЭМ!$A$39:$A$758,$A128,СВЦЭМ!$B$39:$B$758,P$119)+'СЕТ СН'!$I$11+СВЦЭМ!$D$10+'СЕТ СН'!$I$6-'СЕТ СН'!$I$23</f>
        <v>2619.2225143400001</v>
      </c>
      <c r="Q128" s="36">
        <f>SUMIFS(СВЦЭМ!$D$39:$D$758,СВЦЭМ!$A$39:$A$758,$A128,СВЦЭМ!$B$39:$B$758,Q$119)+'СЕТ СН'!$I$11+СВЦЭМ!$D$10+'СЕТ СН'!$I$6-'СЕТ СН'!$I$23</f>
        <v>2635.6409229999995</v>
      </c>
      <c r="R128" s="36">
        <f>SUMIFS(СВЦЭМ!$D$39:$D$758,СВЦЭМ!$A$39:$A$758,$A128,СВЦЭМ!$B$39:$B$758,R$119)+'СЕТ СН'!$I$11+СВЦЭМ!$D$10+'СЕТ СН'!$I$6-'СЕТ СН'!$I$23</f>
        <v>2636.3456632799998</v>
      </c>
      <c r="S128" s="36">
        <f>SUMIFS(СВЦЭМ!$D$39:$D$758,СВЦЭМ!$A$39:$A$758,$A128,СВЦЭМ!$B$39:$B$758,S$119)+'СЕТ СН'!$I$11+СВЦЭМ!$D$10+'СЕТ СН'!$I$6-'СЕТ СН'!$I$23</f>
        <v>2621.08408366</v>
      </c>
      <c r="T128" s="36">
        <f>SUMIFS(СВЦЭМ!$D$39:$D$758,СВЦЭМ!$A$39:$A$758,$A128,СВЦЭМ!$B$39:$B$758,T$119)+'СЕТ СН'!$I$11+СВЦЭМ!$D$10+'СЕТ СН'!$I$6-'СЕТ СН'!$I$23</f>
        <v>2590.6768196900002</v>
      </c>
      <c r="U128" s="36">
        <f>SUMIFS(СВЦЭМ!$D$39:$D$758,СВЦЭМ!$A$39:$A$758,$A128,СВЦЭМ!$B$39:$B$758,U$119)+'СЕТ СН'!$I$11+СВЦЭМ!$D$10+'СЕТ СН'!$I$6-'СЕТ СН'!$I$23</f>
        <v>2582.0159615900002</v>
      </c>
      <c r="V128" s="36">
        <f>SUMIFS(СВЦЭМ!$D$39:$D$758,СВЦЭМ!$A$39:$A$758,$A128,СВЦЭМ!$B$39:$B$758,V$119)+'СЕТ СН'!$I$11+СВЦЭМ!$D$10+'СЕТ СН'!$I$6-'СЕТ СН'!$I$23</f>
        <v>2552.6829530200002</v>
      </c>
      <c r="W128" s="36">
        <f>SUMIFS(СВЦЭМ!$D$39:$D$758,СВЦЭМ!$A$39:$A$758,$A128,СВЦЭМ!$B$39:$B$758,W$119)+'СЕТ СН'!$I$11+СВЦЭМ!$D$10+'СЕТ СН'!$I$6-'СЕТ СН'!$I$23</f>
        <v>2562.6177356799999</v>
      </c>
      <c r="X128" s="36">
        <f>SUMIFS(СВЦЭМ!$D$39:$D$758,СВЦЭМ!$A$39:$A$758,$A128,СВЦЭМ!$B$39:$B$758,X$119)+'СЕТ СН'!$I$11+СВЦЭМ!$D$10+'СЕТ СН'!$I$6-'СЕТ СН'!$I$23</f>
        <v>2648.9684964399999</v>
      </c>
      <c r="Y128" s="36">
        <f>SUMIFS(СВЦЭМ!$D$39:$D$758,СВЦЭМ!$A$39:$A$758,$A128,СВЦЭМ!$B$39:$B$758,Y$119)+'СЕТ СН'!$I$11+СВЦЭМ!$D$10+'СЕТ СН'!$I$6-'СЕТ СН'!$I$23</f>
        <v>2648.9213389699999</v>
      </c>
    </row>
    <row r="129" spans="1:25" ht="15.75" x14ac:dyDescent="0.2">
      <c r="A129" s="35">
        <f t="shared" si="3"/>
        <v>45392</v>
      </c>
      <c r="B129" s="36">
        <f>SUMIFS(СВЦЭМ!$D$39:$D$758,СВЦЭМ!$A$39:$A$758,$A129,СВЦЭМ!$B$39:$B$758,B$119)+'СЕТ СН'!$I$11+СВЦЭМ!$D$10+'СЕТ СН'!$I$6-'СЕТ СН'!$I$23</f>
        <v>2735.1307184699999</v>
      </c>
      <c r="C129" s="36">
        <f>SUMIFS(СВЦЭМ!$D$39:$D$758,СВЦЭМ!$A$39:$A$758,$A129,СВЦЭМ!$B$39:$B$758,C$119)+'СЕТ СН'!$I$11+СВЦЭМ!$D$10+'СЕТ СН'!$I$6-'СЕТ СН'!$I$23</f>
        <v>2818.6903372299998</v>
      </c>
      <c r="D129" s="36">
        <f>SUMIFS(СВЦЭМ!$D$39:$D$758,СВЦЭМ!$A$39:$A$758,$A129,СВЦЭМ!$B$39:$B$758,D$119)+'СЕТ СН'!$I$11+СВЦЭМ!$D$10+'СЕТ СН'!$I$6-'СЕТ СН'!$I$23</f>
        <v>2818.8448192199999</v>
      </c>
      <c r="E129" s="36">
        <f>SUMIFS(СВЦЭМ!$D$39:$D$758,СВЦЭМ!$A$39:$A$758,$A129,СВЦЭМ!$B$39:$B$758,E$119)+'СЕТ СН'!$I$11+СВЦЭМ!$D$10+'СЕТ СН'!$I$6-'СЕТ СН'!$I$23</f>
        <v>2809.5009859299998</v>
      </c>
      <c r="F129" s="36">
        <f>SUMIFS(СВЦЭМ!$D$39:$D$758,СВЦЭМ!$A$39:$A$758,$A129,СВЦЭМ!$B$39:$B$758,F$119)+'СЕТ СН'!$I$11+СВЦЭМ!$D$10+'СЕТ СН'!$I$6-'СЕТ СН'!$I$23</f>
        <v>2808.5808454599996</v>
      </c>
      <c r="G129" s="36">
        <f>SUMIFS(СВЦЭМ!$D$39:$D$758,СВЦЭМ!$A$39:$A$758,$A129,СВЦЭМ!$B$39:$B$758,G$119)+'СЕТ СН'!$I$11+СВЦЭМ!$D$10+'СЕТ СН'!$I$6-'СЕТ СН'!$I$23</f>
        <v>2764.1162668299999</v>
      </c>
      <c r="H129" s="36">
        <f>SUMIFS(СВЦЭМ!$D$39:$D$758,СВЦЭМ!$A$39:$A$758,$A129,СВЦЭМ!$B$39:$B$758,H$119)+'СЕТ СН'!$I$11+СВЦЭМ!$D$10+'СЕТ СН'!$I$6-'СЕТ СН'!$I$23</f>
        <v>2684.3717125799999</v>
      </c>
      <c r="I129" s="36">
        <f>SUMIFS(СВЦЭМ!$D$39:$D$758,СВЦЭМ!$A$39:$A$758,$A129,СВЦЭМ!$B$39:$B$758,I$119)+'СЕТ СН'!$I$11+СВЦЭМ!$D$10+'СЕТ СН'!$I$6-'СЕТ СН'!$I$23</f>
        <v>2620.5705969199998</v>
      </c>
      <c r="J129" s="36">
        <f>SUMIFS(СВЦЭМ!$D$39:$D$758,СВЦЭМ!$A$39:$A$758,$A129,СВЦЭМ!$B$39:$B$758,J$119)+'СЕТ СН'!$I$11+СВЦЭМ!$D$10+'СЕТ СН'!$I$6-'СЕТ СН'!$I$23</f>
        <v>2521.3363284300003</v>
      </c>
      <c r="K129" s="36">
        <f>SUMIFS(СВЦЭМ!$D$39:$D$758,СВЦЭМ!$A$39:$A$758,$A129,СВЦЭМ!$B$39:$B$758,K$119)+'СЕТ СН'!$I$11+СВЦЭМ!$D$10+'СЕТ СН'!$I$6-'СЕТ СН'!$I$23</f>
        <v>2516.92870425</v>
      </c>
      <c r="L129" s="36">
        <f>SUMIFS(СВЦЭМ!$D$39:$D$758,СВЦЭМ!$A$39:$A$758,$A129,СВЦЭМ!$B$39:$B$758,L$119)+'СЕТ СН'!$I$11+СВЦЭМ!$D$10+'СЕТ СН'!$I$6-'СЕТ СН'!$I$23</f>
        <v>2522.9366202900001</v>
      </c>
      <c r="M129" s="36">
        <f>SUMIFS(СВЦЭМ!$D$39:$D$758,СВЦЭМ!$A$39:$A$758,$A129,СВЦЭМ!$B$39:$B$758,M$119)+'СЕТ СН'!$I$11+СВЦЭМ!$D$10+'СЕТ СН'!$I$6-'СЕТ СН'!$I$23</f>
        <v>2535.3940159200001</v>
      </c>
      <c r="N129" s="36">
        <f>SUMIFS(СВЦЭМ!$D$39:$D$758,СВЦЭМ!$A$39:$A$758,$A129,СВЦЭМ!$B$39:$B$758,N$119)+'СЕТ СН'!$I$11+СВЦЭМ!$D$10+'СЕТ СН'!$I$6-'СЕТ СН'!$I$23</f>
        <v>2530.2972998599998</v>
      </c>
      <c r="O129" s="36">
        <f>SUMIFS(СВЦЭМ!$D$39:$D$758,СВЦЭМ!$A$39:$A$758,$A129,СВЦЭМ!$B$39:$B$758,O$119)+'СЕТ СН'!$I$11+СВЦЭМ!$D$10+'СЕТ СН'!$I$6-'СЕТ СН'!$I$23</f>
        <v>2537.4854426900001</v>
      </c>
      <c r="P129" s="36">
        <f>SUMIFS(СВЦЭМ!$D$39:$D$758,СВЦЭМ!$A$39:$A$758,$A129,СВЦЭМ!$B$39:$B$758,P$119)+'СЕТ СН'!$I$11+СВЦЭМ!$D$10+'СЕТ СН'!$I$6-'СЕТ СН'!$I$23</f>
        <v>2550.4330315500001</v>
      </c>
      <c r="Q129" s="36">
        <f>SUMIFS(СВЦЭМ!$D$39:$D$758,СВЦЭМ!$A$39:$A$758,$A129,СВЦЭМ!$B$39:$B$758,Q$119)+'СЕТ СН'!$I$11+СВЦЭМ!$D$10+'СЕТ СН'!$I$6-'СЕТ СН'!$I$23</f>
        <v>2566.2637374699998</v>
      </c>
      <c r="R129" s="36">
        <f>SUMIFS(СВЦЭМ!$D$39:$D$758,СВЦЭМ!$A$39:$A$758,$A129,СВЦЭМ!$B$39:$B$758,R$119)+'СЕТ СН'!$I$11+СВЦЭМ!$D$10+'СЕТ СН'!$I$6-'СЕТ СН'!$I$23</f>
        <v>2575.7455513699997</v>
      </c>
      <c r="S129" s="36">
        <f>SUMIFS(СВЦЭМ!$D$39:$D$758,СВЦЭМ!$A$39:$A$758,$A129,СВЦЭМ!$B$39:$B$758,S$119)+'СЕТ СН'!$I$11+СВЦЭМ!$D$10+'СЕТ СН'!$I$6-'СЕТ СН'!$I$23</f>
        <v>2553.6860349600001</v>
      </c>
      <c r="T129" s="36">
        <f>SUMIFS(СВЦЭМ!$D$39:$D$758,СВЦЭМ!$A$39:$A$758,$A129,СВЦЭМ!$B$39:$B$758,T$119)+'СЕТ СН'!$I$11+СВЦЭМ!$D$10+'СЕТ СН'!$I$6-'СЕТ СН'!$I$23</f>
        <v>2531.1241728599998</v>
      </c>
      <c r="U129" s="36">
        <f>SUMIFS(СВЦЭМ!$D$39:$D$758,СВЦЭМ!$A$39:$A$758,$A129,СВЦЭМ!$B$39:$B$758,U$119)+'СЕТ СН'!$I$11+СВЦЭМ!$D$10+'СЕТ СН'!$I$6-'СЕТ СН'!$I$23</f>
        <v>2507.2868423299997</v>
      </c>
      <c r="V129" s="36">
        <f>SUMIFS(СВЦЭМ!$D$39:$D$758,СВЦЭМ!$A$39:$A$758,$A129,СВЦЭМ!$B$39:$B$758,V$119)+'СЕТ СН'!$I$11+СВЦЭМ!$D$10+'СЕТ СН'!$I$6-'СЕТ СН'!$I$23</f>
        <v>2490.2674729800001</v>
      </c>
      <c r="W129" s="36">
        <f>SUMIFS(СВЦЭМ!$D$39:$D$758,СВЦЭМ!$A$39:$A$758,$A129,СВЦЭМ!$B$39:$B$758,W$119)+'СЕТ СН'!$I$11+СВЦЭМ!$D$10+'СЕТ СН'!$I$6-'СЕТ СН'!$I$23</f>
        <v>2479.2948788799999</v>
      </c>
      <c r="X129" s="36">
        <f>SUMIFS(СВЦЭМ!$D$39:$D$758,СВЦЭМ!$A$39:$A$758,$A129,СВЦЭМ!$B$39:$B$758,X$119)+'СЕТ СН'!$I$11+СВЦЭМ!$D$10+'СЕТ СН'!$I$6-'СЕТ СН'!$I$23</f>
        <v>2530.3229506600001</v>
      </c>
      <c r="Y129" s="36">
        <f>SUMIFS(СВЦЭМ!$D$39:$D$758,СВЦЭМ!$A$39:$A$758,$A129,СВЦЭМ!$B$39:$B$758,Y$119)+'СЕТ СН'!$I$11+СВЦЭМ!$D$10+'СЕТ СН'!$I$6-'СЕТ СН'!$I$23</f>
        <v>2563.5671317699998</v>
      </c>
    </row>
    <row r="130" spans="1:25" ht="15.75" x14ac:dyDescent="0.2">
      <c r="A130" s="35">
        <f t="shared" si="3"/>
        <v>45393</v>
      </c>
      <c r="B130" s="36">
        <f>SUMIFS(СВЦЭМ!$D$39:$D$758,СВЦЭМ!$A$39:$A$758,$A130,СВЦЭМ!$B$39:$B$758,B$119)+'СЕТ СН'!$I$11+СВЦЭМ!$D$10+'СЕТ СН'!$I$6-'СЕТ СН'!$I$23</f>
        <v>2614.7743747</v>
      </c>
      <c r="C130" s="36">
        <f>SUMIFS(СВЦЭМ!$D$39:$D$758,СВЦЭМ!$A$39:$A$758,$A130,СВЦЭМ!$B$39:$B$758,C$119)+'СЕТ СН'!$I$11+СВЦЭМ!$D$10+'СЕТ СН'!$I$6-'СЕТ СН'!$I$23</f>
        <v>2670.3377714799994</v>
      </c>
      <c r="D130" s="36">
        <f>SUMIFS(СВЦЭМ!$D$39:$D$758,СВЦЭМ!$A$39:$A$758,$A130,СВЦЭМ!$B$39:$B$758,D$119)+'СЕТ СН'!$I$11+СВЦЭМ!$D$10+'СЕТ СН'!$I$6-'СЕТ СН'!$I$23</f>
        <v>2722.6565000899996</v>
      </c>
      <c r="E130" s="36">
        <f>SUMIFS(СВЦЭМ!$D$39:$D$758,СВЦЭМ!$A$39:$A$758,$A130,СВЦЭМ!$B$39:$B$758,E$119)+'СЕТ СН'!$I$11+СВЦЭМ!$D$10+'СЕТ СН'!$I$6-'СЕТ СН'!$I$23</f>
        <v>2728.2913839199996</v>
      </c>
      <c r="F130" s="36">
        <f>SUMIFS(СВЦЭМ!$D$39:$D$758,СВЦЭМ!$A$39:$A$758,$A130,СВЦЭМ!$B$39:$B$758,F$119)+'СЕТ СН'!$I$11+СВЦЭМ!$D$10+'СЕТ СН'!$I$6-'СЕТ СН'!$I$23</f>
        <v>2727.55544534</v>
      </c>
      <c r="G130" s="36">
        <f>SUMIFS(СВЦЭМ!$D$39:$D$758,СВЦЭМ!$A$39:$A$758,$A130,СВЦЭМ!$B$39:$B$758,G$119)+'СЕТ СН'!$I$11+СВЦЭМ!$D$10+'СЕТ СН'!$I$6-'СЕТ СН'!$I$23</f>
        <v>2702.7898470099999</v>
      </c>
      <c r="H130" s="36">
        <f>SUMIFS(СВЦЭМ!$D$39:$D$758,СВЦЭМ!$A$39:$A$758,$A130,СВЦЭМ!$B$39:$B$758,H$119)+'СЕТ СН'!$I$11+СВЦЭМ!$D$10+'СЕТ СН'!$I$6-'СЕТ СН'!$I$23</f>
        <v>2640.4909323999996</v>
      </c>
      <c r="I130" s="36">
        <f>SUMIFS(СВЦЭМ!$D$39:$D$758,СВЦЭМ!$A$39:$A$758,$A130,СВЦЭМ!$B$39:$B$758,I$119)+'СЕТ СН'!$I$11+СВЦЭМ!$D$10+'СЕТ СН'!$I$6-'СЕТ СН'!$I$23</f>
        <v>2561.86442382</v>
      </c>
      <c r="J130" s="36">
        <f>SUMIFS(СВЦЭМ!$D$39:$D$758,СВЦЭМ!$A$39:$A$758,$A130,СВЦЭМ!$B$39:$B$758,J$119)+'СЕТ СН'!$I$11+СВЦЭМ!$D$10+'СЕТ СН'!$I$6-'СЕТ СН'!$I$23</f>
        <v>2558.9471954099999</v>
      </c>
      <c r="K130" s="36">
        <f>SUMIFS(СВЦЭМ!$D$39:$D$758,СВЦЭМ!$A$39:$A$758,$A130,СВЦЭМ!$B$39:$B$758,K$119)+'СЕТ СН'!$I$11+СВЦЭМ!$D$10+'СЕТ СН'!$I$6-'СЕТ СН'!$I$23</f>
        <v>2560.4661381999999</v>
      </c>
      <c r="L130" s="36">
        <f>SUMIFS(СВЦЭМ!$D$39:$D$758,СВЦЭМ!$A$39:$A$758,$A130,СВЦЭМ!$B$39:$B$758,L$119)+'СЕТ СН'!$I$11+СВЦЭМ!$D$10+'СЕТ СН'!$I$6-'СЕТ СН'!$I$23</f>
        <v>2557.02356027</v>
      </c>
      <c r="M130" s="36">
        <f>SUMIFS(СВЦЭМ!$D$39:$D$758,СВЦЭМ!$A$39:$A$758,$A130,СВЦЭМ!$B$39:$B$758,M$119)+'СЕТ СН'!$I$11+СВЦЭМ!$D$10+'СЕТ СН'!$I$6-'СЕТ СН'!$I$23</f>
        <v>2571.8327151200001</v>
      </c>
      <c r="N130" s="36">
        <f>SUMIFS(СВЦЭМ!$D$39:$D$758,СВЦЭМ!$A$39:$A$758,$A130,СВЦЭМ!$B$39:$B$758,N$119)+'СЕТ СН'!$I$11+СВЦЭМ!$D$10+'СЕТ СН'!$I$6-'СЕТ СН'!$I$23</f>
        <v>2567.01344096</v>
      </c>
      <c r="O130" s="36">
        <f>SUMIFS(СВЦЭМ!$D$39:$D$758,СВЦЭМ!$A$39:$A$758,$A130,СВЦЭМ!$B$39:$B$758,O$119)+'СЕТ СН'!$I$11+СВЦЭМ!$D$10+'СЕТ СН'!$I$6-'СЕТ СН'!$I$23</f>
        <v>2576.2474731499997</v>
      </c>
      <c r="P130" s="36">
        <f>SUMIFS(СВЦЭМ!$D$39:$D$758,СВЦЭМ!$A$39:$A$758,$A130,СВЦЭМ!$B$39:$B$758,P$119)+'СЕТ СН'!$I$11+СВЦЭМ!$D$10+'СЕТ СН'!$I$6-'СЕТ СН'!$I$23</f>
        <v>2603.2871257799998</v>
      </c>
      <c r="Q130" s="36">
        <f>SUMIFS(СВЦЭМ!$D$39:$D$758,СВЦЭМ!$A$39:$A$758,$A130,СВЦЭМ!$B$39:$B$758,Q$119)+'СЕТ СН'!$I$11+СВЦЭМ!$D$10+'СЕТ СН'!$I$6-'СЕТ СН'!$I$23</f>
        <v>2616.54855761</v>
      </c>
      <c r="R130" s="36">
        <f>SUMIFS(СВЦЭМ!$D$39:$D$758,СВЦЭМ!$A$39:$A$758,$A130,СВЦЭМ!$B$39:$B$758,R$119)+'СЕТ СН'!$I$11+СВЦЭМ!$D$10+'СЕТ СН'!$I$6-'СЕТ СН'!$I$23</f>
        <v>2606.1586148599999</v>
      </c>
      <c r="S130" s="36">
        <f>SUMIFS(СВЦЭМ!$D$39:$D$758,СВЦЭМ!$A$39:$A$758,$A130,СВЦЭМ!$B$39:$B$758,S$119)+'СЕТ СН'!$I$11+СВЦЭМ!$D$10+'СЕТ СН'!$I$6-'СЕТ СН'!$I$23</f>
        <v>2595.0539073199998</v>
      </c>
      <c r="T130" s="36">
        <f>SUMIFS(СВЦЭМ!$D$39:$D$758,СВЦЭМ!$A$39:$A$758,$A130,СВЦЭМ!$B$39:$B$758,T$119)+'СЕТ СН'!$I$11+СВЦЭМ!$D$10+'СЕТ СН'!$I$6-'СЕТ СН'!$I$23</f>
        <v>2555.5282467899997</v>
      </c>
      <c r="U130" s="36">
        <f>SUMIFS(СВЦЭМ!$D$39:$D$758,СВЦЭМ!$A$39:$A$758,$A130,СВЦЭМ!$B$39:$B$758,U$119)+'СЕТ СН'!$I$11+СВЦЭМ!$D$10+'СЕТ СН'!$I$6-'СЕТ СН'!$I$23</f>
        <v>2536.7302438699999</v>
      </c>
      <c r="V130" s="36">
        <f>SUMIFS(СВЦЭМ!$D$39:$D$758,СВЦЭМ!$A$39:$A$758,$A130,СВЦЭМ!$B$39:$B$758,V$119)+'СЕТ СН'!$I$11+СВЦЭМ!$D$10+'СЕТ СН'!$I$6-'СЕТ СН'!$I$23</f>
        <v>2532.4967805199999</v>
      </c>
      <c r="W130" s="36">
        <f>SUMIFS(СВЦЭМ!$D$39:$D$758,СВЦЭМ!$A$39:$A$758,$A130,СВЦЭМ!$B$39:$B$758,W$119)+'СЕТ СН'!$I$11+СВЦЭМ!$D$10+'СЕТ СН'!$I$6-'СЕТ СН'!$I$23</f>
        <v>2515.6213204599999</v>
      </c>
      <c r="X130" s="36">
        <f>SUMIFS(СВЦЭМ!$D$39:$D$758,СВЦЭМ!$A$39:$A$758,$A130,СВЦЭМ!$B$39:$B$758,X$119)+'СЕТ СН'!$I$11+СВЦЭМ!$D$10+'СЕТ СН'!$I$6-'СЕТ СН'!$I$23</f>
        <v>2557.5851001399997</v>
      </c>
      <c r="Y130" s="36">
        <f>SUMIFS(СВЦЭМ!$D$39:$D$758,СВЦЭМ!$A$39:$A$758,$A130,СВЦЭМ!$B$39:$B$758,Y$119)+'СЕТ СН'!$I$11+СВЦЭМ!$D$10+'СЕТ СН'!$I$6-'СЕТ СН'!$I$23</f>
        <v>2597.6346502300003</v>
      </c>
    </row>
    <row r="131" spans="1:25" ht="15.75" x14ac:dyDescent="0.2">
      <c r="A131" s="35">
        <f t="shared" si="3"/>
        <v>45394</v>
      </c>
      <c r="B131" s="36">
        <f>SUMIFS(СВЦЭМ!$D$39:$D$758,СВЦЭМ!$A$39:$A$758,$A131,СВЦЭМ!$B$39:$B$758,B$119)+'СЕТ СН'!$I$11+СВЦЭМ!$D$10+'СЕТ СН'!$I$6-'СЕТ СН'!$I$23</f>
        <v>2573.1285810999998</v>
      </c>
      <c r="C131" s="36">
        <f>SUMIFS(СВЦЭМ!$D$39:$D$758,СВЦЭМ!$A$39:$A$758,$A131,СВЦЭМ!$B$39:$B$758,C$119)+'СЕТ СН'!$I$11+СВЦЭМ!$D$10+'СЕТ СН'!$I$6-'СЕТ СН'!$I$23</f>
        <v>2551.2845113200001</v>
      </c>
      <c r="D131" s="36">
        <f>SUMIFS(СВЦЭМ!$D$39:$D$758,СВЦЭМ!$A$39:$A$758,$A131,СВЦЭМ!$B$39:$B$758,D$119)+'СЕТ СН'!$I$11+СВЦЭМ!$D$10+'СЕТ СН'!$I$6-'СЕТ СН'!$I$23</f>
        <v>2580.3094543100001</v>
      </c>
      <c r="E131" s="36">
        <f>SUMIFS(СВЦЭМ!$D$39:$D$758,СВЦЭМ!$A$39:$A$758,$A131,СВЦЭМ!$B$39:$B$758,E$119)+'СЕТ СН'!$I$11+СВЦЭМ!$D$10+'СЕТ СН'!$I$6-'СЕТ СН'!$I$23</f>
        <v>2617.0901593899998</v>
      </c>
      <c r="F131" s="36">
        <f>SUMIFS(СВЦЭМ!$D$39:$D$758,СВЦЭМ!$A$39:$A$758,$A131,СВЦЭМ!$B$39:$B$758,F$119)+'СЕТ СН'!$I$11+СВЦЭМ!$D$10+'СЕТ СН'!$I$6-'СЕТ СН'!$I$23</f>
        <v>2612.59249529</v>
      </c>
      <c r="G131" s="36">
        <f>SUMIFS(СВЦЭМ!$D$39:$D$758,СВЦЭМ!$A$39:$A$758,$A131,СВЦЭМ!$B$39:$B$758,G$119)+'СЕТ СН'!$I$11+СВЦЭМ!$D$10+'СЕТ СН'!$I$6-'СЕТ СН'!$I$23</f>
        <v>2580.64743645</v>
      </c>
      <c r="H131" s="36">
        <f>SUMIFS(СВЦЭМ!$D$39:$D$758,СВЦЭМ!$A$39:$A$758,$A131,СВЦЭМ!$B$39:$B$758,H$119)+'СЕТ СН'!$I$11+СВЦЭМ!$D$10+'СЕТ СН'!$I$6-'СЕТ СН'!$I$23</f>
        <v>2519.9227114</v>
      </c>
      <c r="I131" s="36">
        <f>SUMIFS(СВЦЭМ!$D$39:$D$758,СВЦЭМ!$A$39:$A$758,$A131,СВЦЭМ!$B$39:$B$758,I$119)+'СЕТ СН'!$I$11+СВЦЭМ!$D$10+'СЕТ СН'!$I$6-'СЕТ СН'!$I$23</f>
        <v>2457.4590660900003</v>
      </c>
      <c r="J131" s="36">
        <f>SUMIFS(СВЦЭМ!$D$39:$D$758,СВЦЭМ!$A$39:$A$758,$A131,СВЦЭМ!$B$39:$B$758,J$119)+'СЕТ СН'!$I$11+СВЦЭМ!$D$10+'СЕТ СН'!$I$6-'СЕТ СН'!$I$23</f>
        <v>2425.7636411599997</v>
      </c>
      <c r="K131" s="36">
        <f>SUMIFS(СВЦЭМ!$D$39:$D$758,СВЦЭМ!$A$39:$A$758,$A131,СВЦЭМ!$B$39:$B$758,K$119)+'СЕТ СН'!$I$11+СВЦЭМ!$D$10+'СЕТ СН'!$I$6-'СЕТ СН'!$I$23</f>
        <v>2418.2312710599999</v>
      </c>
      <c r="L131" s="36">
        <f>SUMIFS(СВЦЭМ!$D$39:$D$758,СВЦЭМ!$A$39:$A$758,$A131,СВЦЭМ!$B$39:$B$758,L$119)+'СЕТ СН'!$I$11+СВЦЭМ!$D$10+'СЕТ СН'!$I$6-'СЕТ СН'!$I$23</f>
        <v>2418.98068259</v>
      </c>
      <c r="M131" s="36">
        <f>SUMIFS(СВЦЭМ!$D$39:$D$758,СВЦЭМ!$A$39:$A$758,$A131,СВЦЭМ!$B$39:$B$758,M$119)+'СЕТ СН'!$I$11+СВЦЭМ!$D$10+'СЕТ СН'!$I$6-'СЕТ СН'!$I$23</f>
        <v>2426.01907596</v>
      </c>
      <c r="N131" s="36">
        <f>SUMIFS(СВЦЭМ!$D$39:$D$758,СВЦЭМ!$A$39:$A$758,$A131,СВЦЭМ!$B$39:$B$758,N$119)+'СЕТ СН'!$I$11+СВЦЭМ!$D$10+'СЕТ СН'!$I$6-'СЕТ СН'!$I$23</f>
        <v>2434.43896404</v>
      </c>
      <c r="O131" s="36">
        <f>SUMIFS(СВЦЭМ!$D$39:$D$758,СВЦЭМ!$A$39:$A$758,$A131,СВЦЭМ!$B$39:$B$758,O$119)+'СЕТ СН'!$I$11+СВЦЭМ!$D$10+'СЕТ СН'!$I$6-'СЕТ СН'!$I$23</f>
        <v>2441.2120128900001</v>
      </c>
      <c r="P131" s="36">
        <f>SUMIFS(СВЦЭМ!$D$39:$D$758,СВЦЭМ!$A$39:$A$758,$A131,СВЦЭМ!$B$39:$B$758,P$119)+'СЕТ СН'!$I$11+СВЦЭМ!$D$10+'СЕТ СН'!$I$6-'СЕТ СН'!$I$23</f>
        <v>2457.97369923</v>
      </c>
      <c r="Q131" s="36">
        <f>SUMIFS(СВЦЭМ!$D$39:$D$758,СВЦЭМ!$A$39:$A$758,$A131,СВЦЭМ!$B$39:$B$758,Q$119)+'СЕТ СН'!$I$11+СВЦЭМ!$D$10+'СЕТ СН'!$I$6-'СЕТ СН'!$I$23</f>
        <v>2474.1991332400003</v>
      </c>
      <c r="R131" s="36">
        <f>SUMIFS(СВЦЭМ!$D$39:$D$758,СВЦЭМ!$A$39:$A$758,$A131,СВЦЭМ!$B$39:$B$758,R$119)+'СЕТ СН'!$I$11+СВЦЭМ!$D$10+'СЕТ СН'!$I$6-'СЕТ СН'!$I$23</f>
        <v>2477.1522349899997</v>
      </c>
      <c r="S131" s="36">
        <f>SUMIFS(СВЦЭМ!$D$39:$D$758,СВЦЭМ!$A$39:$A$758,$A131,СВЦЭМ!$B$39:$B$758,S$119)+'СЕТ СН'!$I$11+СВЦЭМ!$D$10+'СЕТ СН'!$I$6-'СЕТ СН'!$I$23</f>
        <v>2466.6982038900001</v>
      </c>
      <c r="T131" s="36">
        <f>SUMIFS(СВЦЭМ!$D$39:$D$758,СВЦЭМ!$A$39:$A$758,$A131,СВЦЭМ!$B$39:$B$758,T$119)+'СЕТ СН'!$I$11+СВЦЭМ!$D$10+'СЕТ СН'!$I$6-'СЕТ СН'!$I$23</f>
        <v>2432.5715886099997</v>
      </c>
      <c r="U131" s="36">
        <f>SUMIFS(СВЦЭМ!$D$39:$D$758,СВЦЭМ!$A$39:$A$758,$A131,СВЦЭМ!$B$39:$B$758,U$119)+'СЕТ СН'!$I$11+СВЦЭМ!$D$10+'СЕТ СН'!$I$6-'СЕТ СН'!$I$23</f>
        <v>2431.8632435300001</v>
      </c>
      <c r="V131" s="36">
        <f>SUMIFS(СВЦЭМ!$D$39:$D$758,СВЦЭМ!$A$39:$A$758,$A131,СВЦЭМ!$B$39:$B$758,V$119)+'СЕТ СН'!$I$11+СВЦЭМ!$D$10+'СЕТ СН'!$I$6-'СЕТ СН'!$I$23</f>
        <v>2414.2261477500001</v>
      </c>
      <c r="W131" s="36">
        <f>SUMIFS(СВЦЭМ!$D$39:$D$758,СВЦЭМ!$A$39:$A$758,$A131,СВЦЭМ!$B$39:$B$758,W$119)+'СЕТ СН'!$I$11+СВЦЭМ!$D$10+'СЕТ СН'!$I$6-'СЕТ СН'!$I$23</f>
        <v>2409.4240280200002</v>
      </c>
      <c r="X131" s="36">
        <f>SUMIFS(СВЦЭМ!$D$39:$D$758,СВЦЭМ!$A$39:$A$758,$A131,СВЦЭМ!$B$39:$B$758,X$119)+'СЕТ СН'!$I$11+СВЦЭМ!$D$10+'СЕТ СН'!$I$6-'СЕТ СН'!$I$23</f>
        <v>2455.9041003399998</v>
      </c>
      <c r="Y131" s="36">
        <f>SUMIFS(СВЦЭМ!$D$39:$D$758,СВЦЭМ!$A$39:$A$758,$A131,СВЦЭМ!$B$39:$B$758,Y$119)+'СЕТ СН'!$I$11+СВЦЭМ!$D$10+'СЕТ СН'!$I$6-'СЕТ СН'!$I$23</f>
        <v>2481.7570134400003</v>
      </c>
    </row>
    <row r="132" spans="1:25" ht="15.75" x14ac:dyDescent="0.2">
      <c r="A132" s="35">
        <f t="shared" si="3"/>
        <v>45395</v>
      </c>
      <c r="B132" s="36">
        <f>SUMIFS(СВЦЭМ!$D$39:$D$758,СВЦЭМ!$A$39:$A$758,$A132,СВЦЭМ!$B$39:$B$758,B$119)+'СЕТ СН'!$I$11+СВЦЭМ!$D$10+'СЕТ СН'!$I$6-'СЕТ СН'!$I$23</f>
        <v>2540.7568410599997</v>
      </c>
      <c r="C132" s="36">
        <f>SUMIFS(СВЦЭМ!$D$39:$D$758,СВЦЭМ!$A$39:$A$758,$A132,СВЦЭМ!$B$39:$B$758,C$119)+'СЕТ СН'!$I$11+СВЦЭМ!$D$10+'СЕТ СН'!$I$6-'СЕТ СН'!$I$23</f>
        <v>2547.8241391199999</v>
      </c>
      <c r="D132" s="36">
        <f>SUMIFS(СВЦЭМ!$D$39:$D$758,СВЦЭМ!$A$39:$A$758,$A132,СВЦЭМ!$B$39:$B$758,D$119)+'СЕТ СН'!$I$11+СВЦЭМ!$D$10+'СЕТ СН'!$I$6-'СЕТ СН'!$I$23</f>
        <v>2577.7170458700002</v>
      </c>
      <c r="E132" s="36">
        <f>SUMIFS(СВЦЭМ!$D$39:$D$758,СВЦЭМ!$A$39:$A$758,$A132,СВЦЭМ!$B$39:$B$758,E$119)+'СЕТ СН'!$I$11+СВЦЭМ!$D$10+'СЕТ СН'!$I$6-'СЕТ СН'!$I$23</f>
        <v>2603.9344524400003</v>
      </c>
      <c r="F132" s="36">
        <f>SUMIFS(СВЦЭМ!$D$39:$D$758,СВЦЭМ!$A$39:$A$758,$A132,СВЦЭМ!$B$39:$B$758,F$119)+'СЕТ СН'!$I$11+СВЦЭМ!$D$10+'СЕТ СН'!$I$6-'СЕТ СН'!$I$23</f>
        <v>2606.4864343500003</v>
      </c>
      <c r="G132" s="36">
        <f>SUMIFS(СВЦЭМ!$D$39:$D$758,СВЦЭМ!$A$39:$A$758,$A132,СВЦЭМ!$B$39:$B$758,G$119)+'СЕТ СН'!$I$11+СВЦЭМ!$D$10+'СЕТ СН'!$I$6-'СЕТ СН'!$I$23</f>
        <v>2612.3955231600003</v>
      </c>
      <c r="H132" s="36">
        <f>SUMIFS(СВЦЭМ!$D$39:$D$758,СВЦЭМ!$A$39:$A$758,$A132,СВЦЭМ!$B$39:$B$758,H$119)+'СЕТ СН'!$I$11+СВЦЭМ!$D$10+'СЕТ СН'!$I$6-'СЕТ СН'!$I$23</f>
        <v>2589.7073092700002</v>
      </c>
      <c r="I132" s="36">
        <f>SUMIFS(СВЦЭМ!$D$39:$D$758,СВЦЭМ!$A$39:$A$758,$A132,СВЦЭМ!$B$39:$B$758,I$119)+'СЕТ СН'!$I$11+СВЦЭМ!$D$10+'СЕТ СН'!$I$6-'СЕТ СН'!$I$23</f>
        <v>2570.1096728900002</v>
      </c>
      <c r="J132" s="36">
        <f>SUMIFS(СВЦЭМ!$D$39:$D$758,СВЦЭМ!$A$39:$A$758,$A132,СВЦЭМ!$B$39:$B$758,J$119)+'СЕТ СН'!$I$11+СВЦЭМ!$D$10+'СЕТ СН'!$I$6-'СЕТ СН'!$I$23</f>
        <v>2518.6694697200001</v>
      </c>
      <c r="K132" s="36">
        <f>SUMIFS(СВЦЭМ!$D$39:$D$758,СВЦЭМ!$A$39:$A$758,$A132,СВЦЭМ!$B$39:$B$758,K$119)+'СЕТ СН'!$I$11+СВЦЭМ!$D$10+'СЕТ СН'!$I$6-'СЕТ СН'!$I$23</f>
        <v>2457.4322255300003</v>
      </c>
      <c r="L132" s="36">
        <f>SUMIFS(СВЦЭМ!$D$39:$D$758,СВЦЭМ!$A$39:$A$758,$A132,СВЦЭМ!$B$39:$B$758,L$119)+'СЕТ СН'!$I$11+СВЦЭМ!$D$10+'СЕТ СН'!$I$6-'СЕТ СН'!$I$23</f>
        <v>2430.9468942399999</v>
      </c>
      <c r="M132" s="36">
        <f>SUMIFS(СВЦЭМ!$D$39:$D$758,СВЦЭМ!$A$39:$A$758,$A132,СВЦЭМ!$B$39:$B$758,M$119)+'СЕТ СН'!$I$11+СВЦЭМ!$D$10+'СЕТ СН'!$I$6-'СЕТ СН'!$I$23</f>
        <v>2462.3349151299999</v>
      </c>
      <c r="N132" s="36">
        <f>SUMIFS(СВЦЭМ!$D$39:$D$758,СВЦЭМ!$A$39:$A$758,$A132,СВЦЭМ!$B$39:$B$758,N$119)+'СЕТ СН'!$I$11+СВЦЭМ!$D$10+'СЕТ СН'!$I$6-'СЕТ СН'!$I$23</f>
        <v>2473.8342389300001</v>
      </c>
      <c r="O132" s="36">
        <f>SUMIFS(СВЦЭМ!$D$39:$D$758,СВЦЭМ!$A$39:$A$758,$A132,СВЦЭМ!$B$39:$B$758,O$119)+'СЕТ СН'!$I$11+СВЦЭМ!$D$10+'СЕТ СН'!$I$6-'СЕТ СН'!$I$23</f>
        <v>2487.1995423200001</v>
      </c>
      <c r="P132" s="36">
        <f>SUMIFS(СВЦЭМ!$D$39:$D$758,СВЦЭМ!$A$39:$A$758,$A132,СВЦЭМ!$B$39:$B$758,P$119)+'СЕТ СН'!$I$11+СВЦЭМ!$D$10+'СЕТ СН'!$I$6-'СЕТ СН'!$I$23</f>
        <v>2502.9214889</v>
      </c>
      <c r="Q132" s="36">
        <f>SUMIFS(СВЦЭМ!$D$39:$D$758,СВЦЭМ!$A$39:$A$758,$A132,СВЦЭМ!$B$39:$B$758,Q$119)+'СЕТ СН'!$I$11+СВЦЭМ!$D$10+'СЕТ СН'!$I$6-'СЕТ СН'!$I$23</f>
        <v>2509.63896978</v>
      </c>
      <c r="R132" s="36">
        <f>SUMIFS(СВЦЭМ!$D$39:$D$758,СВЦЭМ!$A$39:$A$758,$A132,СВЦЭМ!$B$39:$B$758,R$119)+'СЕТ СН'!$I$11+СВЦЭМ!$D$10+'СЕТ СН'!$I$6-'СЕТ СН'!$I$23</f>
        <v>2506.1350514999999</v>
      </c>
      <c r="S132" s="36">
        <f>SUMIFS(СВЦЭМ!$D$39:$D$758,СВЦЭМ!$A$39:$A$758,$A132,СВЦЭМ!$B$39:$B$758,S$119)+'СЕТ СН'!$I$11+СВЦЭМ!$D$10+'СЕТ СН'!$I$6-'СЕТ СН'!$I$23</f>
        <v>2502.2360453000001</v>
      </c>
      <c r="T132" s="36">
        <f>SUMIFS(СВЦЭМ!$D$39:$D$758,СВЦЭМ!$A$39:$A$758,$A132,СВЦЭМ!$B$39:$B$758,T$119)+'СЕТ СН'!$I$11+СВЦЭМ!$D$10+'СЕТ СН'!$I$6-'СЕТ СН'!$I$23</f>
        <v>2471.6217479899997</v>
      </c>
      <c r="U132" s="36">
        <f>SUMIFS(СВЦЭМ!$D$39:$D$758,СВЦЭМ!$A$39:$A$758,$A132,СВЦЭМ!$B$39:$B$758,U$119)+'СЕТ СН'!$I$11+СВЦЭМ!$D$10+'СЕТ СН'!$I$6-'СЕТ СН'!$I$23</f>
        <v>2467.5258184300001</v>
      </c>
      <c r="V132" s="36">
        <f>SUMIFS(СВЦЭМ!$D$39:$D$758,СВЦЭМ!$A$39:$A$758,$A132,СВЦЭМ!$B$39:$B$758,V$119)+'СЕТ СН'!$I$11+СВЦЭМ!$D$10+'СЕТ СН'!$I$6-'СЕТ СН'!$I$23</f>
        <v>2451.5033306699997</v>
      </c>
      <c r="W132" s="36">
        <f>SUMIFS(СВЦЭМ!$D$39:$D$758,СВЦЭМ!$A$39:$A$758,$A132,СВЦЭМ!$B$39:$B$758,W$119)+'СЕТ СН'!$I$11+СВЦЭМ!$D$10+'СЕТ СН'!$I$6-'СЕТ СН'!$I$23</f>
        <v>2429.6355817399999</v>
      </c>
      <c r="X132" s="36">
        <f>SUMIFS(СВЦЭМ!$D$39:$D$758,СВЦЭМ!$A$39:$A$758,$A132,СВЦЭМ!$B$39:$B$758,X$119)+'СЕТ СН'!$I$11+СВЦЭМ!$D$10+'СЕТ СН'!$I$6-'СЕТ СН'!$I$23</f>
        <v>2478.9948460599999</v>
      </c>
      <c r="Y132" s="36">
        <f>SUMIFS(СВЦЭМ!$D$39:$D$758,СВЦЭМ!$A$39:$A$758,$A132,СВЦЭМ!$B$39:$B$758,Y$119)+'СЕТ СН'!$I$11+СВЦЭМ!$D$10+'СЕТ СН'!$I$6-'СЕТ СН'!$I$23</f>
        <v>2500.5046510299999</v>
      </c>
    </row>
    <row r="133" spans="1:25" ht="15.75" x14ac:dyDescent="0.2">
      <c r="A133" s="35">
        <f t="shared" si="3"/>
        <v>45396</v>
      </c>
      <c r="B133" s="36">
        <f>SUMIFS(СВЦЭМ!$D$39:$D$758,СВЦЭМ!$A$39:$A$758,$A133,СВЦЭМ!$B$39:$B$758,B$119)+'СЕТ СН'!$I$11+СВЦЭМ!$D$10+'СЕТ СН'!$I$6-'СЕТ СН'!$I$23</f>
        <v>2432.9661399300003</v>
      </c>
      <c r="C133" s="36">
        <f>SUMIFS(СВЦЭМ!$D$39:$D$758,СВЦЭМ!$A$39:$A$758,$A133,СВЦЭМ!$B$39:$B$758,C$119)+'СЕТ СН'!$I$11+СВЦЭМ!$D$10+'СЕТ СН'!$I$6-'СЕТ СН'!$I$23</f>
        <v>2502.8210918300001</v>
      </c>
      <c r="D133" s="36">
        <f>SUMIFS(СВЦЭМ!$D$39:$D$758,СВЦЭМ!$A$39:$A$758,$A133,СВЦЭМ!$B$39:$B$758,D$119)+'СЕТ СН'!$I$11+СВЦЭМ!$D$10+'СЕТ СН'!$I$6-'СЕТ СН'!$I$23</f>
        <v>2549.18169605</v>
      </c>
      <c r="E133" s="36">
        <f>SUMIFS(СВЦЭМ!$D$39:$D$758,СВЦЭМ!$A$39:$A$758,$A133,СВЦЭМ!$B$39:$B$758,E$119)+'СЕТ СН'!$I$11+СВЦЭМ!$D$10+'СЕТ СН'!$I$6-'СЕТ СН'!$I$23</f>
        <v>2560.8602311599998</v>
      </c>
      <c r="F133" s="36">
        <f>SUMIFS(СВЦЭМ!$D$39:$D$758,СВЦЭМ!$A$39:$A$758,$A133,СВЦЭМ!$B$39:$B$758,F$119)+'СЕТ СН'!$I$11+СВЦЭМ!$D$10+'СЕТ СН'!$I$6-'СЕТ СН'!$I$23</f>
        <v>2573.7591541900001</v>
      </c>
      <c r="G133" s="36">
        <f>SUMIFS(СВЦЭМ!$D$39:$D$758,СВЦЭМ!$A$39:$A$758,$A133,СВЦЭМ!$B$39:$B$758,G$119)+'СЕТ СН'!$I$11+СВЦЭМ!$D$10+'СЕТ СН'!$I$6-'СЕТ СН'!$I$23</f>
        <v>2590.7892250899999</v>
      </c>
      <c r="H133" s="36">
        <f>SUMIFS(СВЦЭМ!$D$39:$D$758,СВЦЭМ!$A$39:$A$758,$A133,СВЦЭМ!$B$39:$B$758,H$119)+'СЕТ СН'!$I$11+СВЦЭМ!$D$10+'СЕТ СН'!$I$6-'СЕТ СН'!$I$23</f>
        <v>2601.5152012999997</v>
      </c>
      <c r="I133" s="36">
        <f>SUMIFS(СВЦЭМ!$D$39:$D$758,СВЦЭМ!$A$39:$A$758,$A133,СВЦЭМ!$B$39:$B$758,I$119)+'СЕТ СН'!$I$11+СВЦЭМ!$D$10+'СЕТ СН'!$I$6-'СЕТ СН'!$I$23</f>
        <v>2580.7465383199997</v>
      </c>
      <c r="J133" s="36">
        <f>SUMIFS(СВЦЭМ!$D$39:$D$758,СВЦЭМ!$A$39:$A$758,$A133,СВЦЭМ!$B$39:$B$758,J$119)+'СЕТ СН'!$I$11+СВЦЭМ!$D$10+'СЕТ СН'!$I$6-'СЕТ СН'!$I$23</f>
        <v>2515.5674480899997</v>
      </c>
      <c r="K133" s="36">
        <f>SUMIFS(СВЦЭМ!$D$39:$D$758,СВЦЭМ!$A$39:$A$758,$A133,СВЦЭМ!$B$39:$B$758,K$119)+'СЕТ СН'!$I$11+СВЦЭМ!$D$10+'СЕТ СН'!$I$6-'СЕТ СН'!$I$23</f>
        <v>2454.3332017900002</v>
      </c>
      <c r="L133" s="36">
        <f>SUMIFS(СВЦЭМ!$D$39:$D$758,СВЦЭМ!$A$39:$A$758,$A133,СВЦЭМ!$B$39:$B$758,L$119)+'СЕТ СН'!$I$11+СВЦЭМ!$D$10+'СЕТ СН'!$I$6-'СЕТ СН'!$I$23</f>
        <v>2416.66513558</v>
      </c>
      <c r="M133" s="36">
        <f>SUMIFS(СВЦЭМ!$D$39:$D$758,СВЦЭМ!$A$39:$A$758,$A133,СВЦЭМ!$B$39:$B$758,M$119)+'СЕТ СН'!$I$11+СВЦЭМ!$D$10+'СЕТ СН'!$I$6-'СЕТ СН'!$I$23</f>
        <v>2437.1573781699999</v>
      </c>
      <c r="N133" s="36">
        <f>SUMIFS(СВЦЭМ!$D$39:$D$758,СВЦЭМ!$A$39:$A$758,$A133,СВЦЭМ!$B$39:$B$758,N$119)+'СЕТ СН'!$I$11+СВЦЭМ!$D$10+'СЕТ СН'!$I$6-'СЕТ СН'!$I$23</f>
        <v>2464.65769396</v>
      </c>
      <c r="O133" s="36">
        <f>SUMIFS(СВЦЭМ!$D$39:$D$758,СВЦЭМ!$A$39:$A$758,$A133,СВЦЭМ!$B$39:$B$758,O$119)+'СЕТ СН'!$I$11+СВЦЭМ!$D$10+'СЕТ СН'!$I$6-'СЕТ СН'!$I$23</f>
        <v>2482.48308524</v>
      </c>
      <c r="P133" s="36">
        <f>SUMIFS(СВЦЭМ!$D$39:$D$758,СВЦЭМ!$A$39:$A$758,$A133,СВЦЭМ!$B$39:$B$758,P$119)+'СЕТ СН'!$I$11+СВЦЭМ!$D$10+'СЕТ СН'!$I$6-'СЕТ СН'!$I$23</f>
        <v>2493.8412244000001</v>
      </c>
      <c r="Q133" s="36">
        <f>SUMIFS(СВЦЭМ!$D$39:$D$758,СВЦЭМ!$A$39:$A$758,$A133,СВЦЭМ!$B$39:$B$758,Q$119)+'СЕТ СН'!$I$11+СВЦЭМ!$D$10+'СЕТ СН'!$I$6-'СЕТ СН'!$I$23</f>
        <v>2517.1958999600001</v>
      </c>
      <c r="R133" s="36">
        <f>SUMIFS(СВЦЭМ!$D$39:$D$758,СВЦЭМ!$A$39:$A$758,$A133,СВЦЭМ!$B$39:$B$758,R$119)+'СЕТ СН'!$I$11+СВЦЭМ!$D$10+'СЕТ СН'!$I$6-'СЕТ СН'!$I$23</f>
        <v>2532.9571500800002</v>
      </c>
      <c r="S133" s="36">
        <f>SUMIFS(СВЦЭМ!$D$39:$D$758,СВЦЭМ!$A$39:$A$758,$A133,СВЦЭМ!$B$39:$B$758,S$119)+'СЕТ СН'!$I$11+СВЦЭМ!$D$10+'СЕТ СН'!$I$6-'СЕТ СН'!$I$23</f>
        <v>2500.98500741</v>
      </c>
      <c r="T133" s="36">
        <f>SUMIFS(СВЦЭМ!$D$39:$D$758,СВЦЭМ!$A$39:$A$758,$A133,СВЦЭМ!$B$39:$B$758,T$119)+'СЕТ СН'!$I$11+СВЦЭМ!$D$10+'СЕТ СН'!$I$6-'СЕТ СН'!$I$23</f>
        <v>2466.5607839599998</v>
      </c>
      <c r="U133" s="36">
        <f>SUMIFS(СВЦЭМ!$D$39:$D$758,СВЦЭМ!$A$39:$A$758,$A133,СВЦЭМ!$B$39:$B$758,U$119)+'СЕТ СН'!$I$11+СВЦЭМ!$D$10+'СЕТ СН'!$I$6-'СЕТ СН'!$I$23</f>
        <v>2477.71843227</v>
      </c>
      <c r="V133" s="36">
        <f>SUMIFS(СВЦЭМ!$D$39:$D$758,СВЦЭМ!$A$39:$A$758,$A133,СВЦЭМ!$B$39:$B$758,V$119)+'СЕТ СН'!$I$11+СВЦЭМ!$D$10+'СЕТ СН'!$I$6-'СЕТ СН'!$I$23</f>
        <v>2380.6237037999999</v>
      </c>
      <c r="W133" s="36">
        <f>SUMIFS(СВЦЭМ!$D$39:$D$758,СВЦЭМ!$A$39:$A$758,$A133,СВЦЭМ!$B$39:$B$758,W$119)+'СЕТ СН'!$I$11+СВЦЭМ!$D$10+'СЕТ СН'!$I$6-'СЕТ СН'!$I$23</f>
        <v>2366.6433721799999</v>
      </c>
      <c r="X133" s="36">
        <f>SUMIFS(СВЦЭМ!$D$39:$D$758,СВЦЭМ!$A$39:$A$758,$A133,СВЦЭМ!$B$39:$B$758,X$119)+'СЕТ СН'!$I$11+СВЦЭМ!$D$10+'СЕТ СН'!$I$6-'СЕТ СН'!$I$23</f>
        <v>2421.0082430299999</v>
      </c>
      <c r="Y133" s="36">
        <f>SUMIFS(СВЦЭМ!$D$39:$D$758,СВЦЭМ!$A$39:$A$758,$A133,СВЦЭМ!$B$39:$B$758,Y$119)+'СЕТ СН'!$I$11+СВЦЭМ!$D$10+'СЕТ СН'!$I$6-'СЕТ СН'!$I$23</f>
        <v>2457.7535647899999</v>
      </c>
    </row>
    <row r="134" spans="1:25" ht="15.75" x14ac:dyDescent="0.2">
      <c r="A134" s="35">
        <f t="shared" si="3"/>
        <v>45397</v>
      </c>
      <c r="B134" s="36">
        <f>SUMIFS(СВЦЭМ!$D$39:$D$758,СВЦЭМ!$A$39:$A$758,$A134,СВЦЭМ!$B$39:$B$758,B$119)+'СЕТ СН'!$I$11+СВЦЭМ!$D$10+'СЕТ СН'!$I$6-'СЕТ СН'!$I$23</f>
        <v>2490.6007923100001</v>
      </c>
      <c r="C134" s="36">
        <f>SUMIFS(СВЦЭМ!$D$39:$D$758,СВЦЭМ!$A$39:$A$758,$A134,СВЦЭМ!$B$39:$B$758,C$119)+'СЕТ СН'!$I$11+СВЦЭМ!$D$10+'СЕТ СН'!$I$6-'СЕТ СН'!$I$23</f>
        <v>2602.14649487</v>
      </c>
      <c r="D134" s="36">
        <f>SUMIFS(СВЦЭМ!$D$39:$D$758,СВЦЭМ!$A$39:$A$758,$A134,СВЦЭМ!$B$39:$B$758,D$119)+'СЕТ СН'!$I$11+СВЦЭМ!$D$10+'СЕТ СН'!$I$6-'СЕТ СН'!$I$23</f>
        <v>2648.4993338399995</v>
      </c>
      <c r="E134" s="36">
        <f>SUMIFS(СВЦЭМ!$D$39:$D$758,СВЦЭМ!$A$39:$A$758,$A134,СВЦЭМ!$B$39:$B$758,E$119)+'СЕТ СН'!$I$11+СВЦЭМ!$D$10+'СЕТ СН'!$I$6-'СЕТ СН'!$I$23</f>
        <v>2657.93742385</v>
      </c>
      <c r="F134" s="36">
        <f>SUMIFS(СВЦЭМ!$D$39:$D$758,СВЦЭМ!$A$39:$A$758,$A134,СВЦЭМ!$B$39:$B$758,F$119)+'СЕТ СН'!$I$11+СВЦЭМ!$D$10+'СЕТ СН'!$I$6-'СЕТ СН'!$I$23</f>
        <v>2656.8630376599999</v>
      </c>
      <c r="G134" s="36">
        <f>SUMIFS(СВЦЭМ!$D$39:$D$758,СВЦЭМ!$A$39:$A$758,$A134,СВЦЭМ!$B$39:$B$758,G$119)+'СЕТ СН'!$I$11+СВЦЭМ!$D$10+'СЕТ СН'!$I$6-'СЕТ СН'!$I$23</f>
        <v>2562.0352988</v>
      </c>
      <c r="H134" s="36">
        <f>SUMIFS(СВЦЭМ!$D$39:$D$758,СВЦЭМ!$A$39:$A$758,$A134,СВЦЭМ!$B$39:$B$758,H$119)+'СЕТ СН'!$I$11+СВЦЭМ!$D$10+'СЕТ СН'!$I$6-'СЕТ СН'!$I$23</f>
        <v>2487.6693431799999</v>
      </c>
      <c r="I134" s="36">
        <f>SUMIFS(СВЦЭМ!$D$39:$D$758,СВЦЭМ!$A$39:$A$758,$A134,СВЦЭМ!$B$39:$B$758,I$119)+'СЕТ СН'!$I$11+СВЦЭМ!$D$10+'СЕТ СН'!$I$6-'СЕТ СН'!$I$23</f>
        <v>2426.1410496500002</v>
      </c>
      <c r="J134" s="36">
        <f>SUMIFS(СВЦЭМ!$D$39:$D$758,СВЦЭМ!$A$39:$A$758,$A134,СВЦЭМ!$B$39:$B$758,J$119)+'СЕТ СН'!$I$11+СВЦЭМ!$D$10+'СЕТ СН'!$I$6-'СЕТ СН'!$I$23</f>
        <v>2382.4670118200002</v>
      </c>
      <c r="K134" s="36">
        <f>SUMIFS(СВЦЭМ!$D$39:$D$758,СВЦЭМ!$A$39:$A$758,$A134,СВЦЭМ!$B$39:$B$758,K$119)+'СЕТ СН'!$I$11+СВЦЭМ!$D$10+'СЕТ СН'!$I$6-'СЕТ СН'!$I$23</f>
        <v>2377.1480983399997</v>
      </c>
      <c r="L134" s="36">
        <f>SUMIFS(СВЦЭМ!$D$39:$D$758,СВЦЭМ!$A$39:$A$758,$A134,СВЦЭМ!$B$39:$B$758,L$119)+'СЕТ СН'!$I$11+СВЦЭМ!$D$10+'СЕТ СН'!$I$6-'СЕТ СН'!$I$23</f>
        <v>2378.4722798299999</v>
      </c>
      <c r="M134" s="36">
        <f>SUMIFS(СВЦЭМ!$D$39:$D$758,СВЦЭМ!$A$39:$A$758,$A134,СВЦЭМ!$B$39:$B$758,M$119)+'СЕТ СН'!$I$11+СВЦЭМ!$D$10+'СЕТ СН'!$I$6-'СЕТ СН'!$I$23</f>
        <v>2408.19220963</v>
      </c>
      <c r="N134" s="36">
        <f>SUMIFS(СВЦЭМ!$D$39:$D$758,СВЦЭМ!$A$39:$A$758,$A134,СВЦЭМ!$B$39:$B$758,N$119)+'СЕТ СН'!$I$11+СВЦЭМ!$D$10+'СЕТ СН'!$I$6-'СЕТ СН'!$I$23</f>
        <v>2413.4324106700001</v>
      </c>
      <c r="O134" s="36">
        <f>SUMIFS(СВЦЭМ!$D$39:$D$758,СВЦЭМ!$A$39:$A$758,$A134,СВЦЭМ!$B$39:$B$758,O$119)+'СЕТ СН'!$I$11+СВЦЭМ!$D$10+'СЕТ СН'!$I$6-'СЕТ СН'!$I$23</f>
        <v>2435.2375595000003</v>
      </c>
      <c r="P134" s="36">
        <f>SUMIFS(СВЦЭМ!$D$39:$D$758,СВЦЭМ!$A$39:$A$758,$A134,СВЦЭМ!$B$39:$B$758,P$119)+'СЕТ СН'!$I$11+СВЦЭМ!$D$10+'СЕТ СН'!$I$6-'СЕТ СН'!$I$23</f>
        <v>2452.8198203500001</v>
      </c>
      <c r="Q134" s="36">
        <f>SUMIFS(СВЦЭМ!$D$39:$D$758,СВЦЭМ!$A$39:$A$758,$A134,СВЦЭМ!$B$39:$B$758,Q$119)+'СЕТ СН'!$I$11+СВЦЭМ!$D$10+'СЕТ СН'!$I$6-'СЕТ СН'!$I$23</f>
        <v>2465.0937532799999</v>
      </c>
      <c r="R134" s="36">
        <f>SUMIFS(СВЦЭМ!$D$39:$D$758,СВЦЭМ!$A$39:$A$758,$A134,СВЦЭМ!$B$39:$B$758,R$119)+'СЕТ СН'!$I$11+СВЦЭМ!$D$10+'СЕТ СН'!$I$6-'СЕТ СН'!$I$23</f>
        <v>2473.03290122</v>
      </c>
      <c r="S134" s="36">
        <f>SUMIFS(СВЦЭМ!$D$39:$D$758,СВЦЭМ!$A$39:$A$758,$A134,СВЦЭМ!$B$39:$B$758,S$119)+'СЕТ СН'!$I$11+СВЦЭМ!$D$10+'СЕТ СН'!$I$6-'СЕТ СН'!$I$23</f>
        <v>2471.0513269100002</v>
      </c>
      <c r="T134" s="36">
        <f>SUMIFS(СВЦЭМ!$D$39:$D$758,СВЦЭМ!$A$39:$A$758,$A134,СВЦЭМ!$B$39:$B$758,T$119)+'СЕТ СН'!$I$11+СВЦЭМ!$D$10+'СЕТ СН'!$I$6-'СЕТ СН'!$I$23</f>
        <v>2436.9636664600002</v>
      </c>
      <c r="U134" s="36">
        <f>SUMIFS(СВЦЭМ!$D$39:$D$758,СВЦЭМ!$A$39:$A$758,$A134,СВЦЭМ!$B$39:$B$758,U$119)+'СЕТ СН'!$I$11+СВЦЭМ!$D$10+'СЕТ СН'!$I$6-'СЕТ СН'!$I$23</f>
        <v>2411.80553912</v>
      </c>
      <c r="V134" s="36">
        <f>SUMIFS(СВЦЭМ!$D$39:$D$758,СВЦЭМ!$A$39:$A$758,$A134,СВЦЭМ!$B$39:$B$758,V$119)+'СЕТ СН'!$I$11+СВЦЭМ!$D$10+'СЕТ СН'!$I$6-'СЕТ СН'!$I$23</f>
        <v>2388.8897807900003</v>
      </c>
      <c r="W134" s="36">
        <f>SUMIFS(СВЦЭМ!$D$39:$D$758,СВЦЭМ!$A$39:$A$758,$A134,СВЦЭМ!$B$39:$B$758,W$119)+'СЕТ СН'!$I$11+СВЦЭМ!$D$10+'СЕТ СН'!$I$6-'СЕТ СН'!$I$23</f>
        <v>2380.07957837</v>
      </c>
      <c r="X134" s="36">
        <f>SUMIFS(СВЦЭМ!$D$39:$D$758,СВЦЭМ!$A$39:$A$758,$A134,СВЦЭМ!$B$39:$B$758,X$119)+'СЕТ СН'!$I$11+СВЦЭМ!$D$10+'СЕТ СН'!$I$6-'СЕТ СН'!$I$23</f>
        <v>2390.5262792399999</v>
      </c>
      <c r="Y134" s="36">
        <f>SUMIFS(СВЦЭМ!$D$39:$D$758,СВЦЭМ!$A$39:$A$758,$A134,СВЦЭМ!$B$39:$B$758,Y$119)+'СЕТ СН'!$I$11+СВЦЭМ!$D$10+'СЕТ СН'!$I$6-'СЕТ СН'!$I$23</f>
        <v>2439.1392158099998</v>
      </c>
    </row>
    <row r="135" spans="1:25" ht="15.75" x14ac:dyDescent="0.2">
      <c r="A135" s="35">
        <f t="shared" si="3"/>
        <v>45398</v>
      </c>
      <c r="B135" s="36">
        <f>SUMIFS(СВЦЭМ!$D$39:$D$758,СВЦЭМ!$A$39:$A$758,$A135,СВЦЭМ!$B$39:$B$758,B$119)+'СЕТ СН'!$I$11+СВЦЭМ!$D$10+'СЕТ СН'!$I$6-'СЕТ СН'!$I$23</f>
        <v>2556.4512339000003</v>
      </c>
      <c r="C135" s="36">
        <f>SUMIFS(СВЦЭМ!$D$39:$D$758,СВЦЭМ!$A$39:$A$758,$A135,СВЦЭМ!$B$39:$B$758,C$119)+'СЕТ СН'!$I$11+СВЦЭМ!$D$10+'СЕТ СН'!$I$6-'СЕТ СН'!$I$23</f>
        <v>2587.2564364999998</v>
      </c>
      <c r="D135" s="36">
        <f>SUMIFS(СВЦЭМ!$D$39:$D$758,СВЦЭМ!$A$39:$A$758,$A135,СВЦЭМ!$B$39:$B$758,D$119)+'СЕТ СН'!$I$11+СВЦЭМ!$D$10+'СЕТ СН'!$I$6-'СЕТ СН'!$I$23</f>
        <v>2634.1008677099999</v>
      </c>
      <c r="E135" s="36">
        <f>SUMIFS(СВЦЭМ!$D$39:$D$758,СВЦЭМ!$A$39:$A$758,$A135,СВЦЭМ!$B$39:$B$758,E$119)+'СЕТ СН'!$I$11+СВЦЭМ!$D$10+'СЕТ СН'!$I$6-'СЕТ СН'!$I$23</f>
        <v>2657.7201217999996</v>
      </c>
      <c r="F135" s="36">
        <f>SUMIFS(СВЦЭМ!$D$39:$D$758,СВЦЭМ!$A$39:$A$758,$A135,СВЦЭМ!$B$39:$B$758,F$119)+'СЕТ СН'!$I$11+СВЦЭМ!$D$10+'СЕТ СН'!$I$6-'СЕТ СН'!$I$23</f>
        <v>2659.2942648499998</v>
      </c>
      <c r="G135" s="36">
        <f>SUMIFS(СВЦЭМ!$D$39:$D$758,СВЦЭМ!$A$39:$A$758,$A135,СВЦЭМ!$B$39:$B$758,G$119)+'СЕТ СН'!$I$11+СВЦЭМ!$D$10+'СЕТ СН'!$I$6-'СЕТ СН'!$I$23</f>
        <v>2630.1932805599995</v>
      </c>
      <c r="H135" s="36">
        <f>SUMIFS(СВЦЭМ!$D$39:$D$758,СВЦЭМ!$A$39:$A$758,$A135,СВЦЭМ!$B$39:$B$758,H$119)+'СЕТ СН'!$I$11+СВЦЭМ!$D$10+'СЕТ СН'!$I$6-'СЕТ СН'!$I$23</f>
        <v>2556.6631880200002</v>
      </c>
      <c r="I135" s="36">
        <f>SUMIFS(СВЦЭМ!$D$39:$D$758,СВЦЭМ!$A$39:$A$758,$A135,СВЦЭМ!$B$39:$B$758,I$119)+'СЕТ СН'!$I$11+СВЦЭМ!$D$10+'СЕТ СН'!$I$6-'СЕТ СН'!$I$23</f>
        <v>2496.6031363399998</v>
      </c>
      <c r="J135" s="36">
        <f>SUMIFS(СВЦЭМ!$D$39:$D$758,СВЦЭМ!$A$39:$A$758,$A135,СВЦЭМ!$B$39:$B$758,J$119)+'СЕТ СН'!$I$11+СВЦЭМ!$D$10+'СЕТ СН'!$I$6-'СЕТ СН'!$I$23</f>
        <v>2449.4325126900003</v>
      </c>
      <c r="K135" s="36">
        <f>SUMIFS(СВЦЭМ!$D$39:$D$758,СВЦЭМ!$A$39:$A$758,$A135,СВЦЭМ!$B$39:$B$758,K$119)+'СЕТ СН'!$I$11+СВЦЭМ!$D$10+'СЕТ СН'!$I$6-'СЕТ СН'!$I$23</f>
        <v>2434.84513384</v>
      </c>
      <c r="L135" s="36">
        <f>SUMIFS(СВЦЭМ!$D$39:$D$758,СВЦЭМ!$A$39:$A$758,$A135,СВЦЭМ!$B$39:$B$758,L$119)+'СЕТ СН'!$I$11+СВЦЭМ!$D$10+'СЕТ СН'!$I$6-'СЕТ СН'!$I$23</f>
        <v>2431.8620134499997</v>
      </c>
      <c r="M135" s="36">
        <f>SUMIFS(СВЦЭМ!$D$39:$D$758,СВЦЭМ!$A$39:$A$758,$A135,СВЦЭМ!$B$39:$B$758,M$119)+'СЕТ СН'!$I$11+СВЦЭМ!$D$10+'СЕТ СН'!$I$6-'СЕТ СН'!$I$23</f>
        <v>2446.0322607899998</v>
      </c>
      <c r="N135" s="36">
        <f>SUMIFS(СВЦЭМ!$D$39:$D$758,СВЦЭМ!$A$39:$A$758,$A135,СВЦЭМ!$B$39:$B$758,N$119)+'СЕТ СН'!$I$11+СВЦЭМ!$D$10+'СЕТ СН'!$I$6-'СЕТ СН'!$I$23</f>
        <v>2450.5235432600002</v>
      </c>
      <c r="O135" s="36">
        <f>SUMIFS(СВЦЭМ!$D$39:$D$758,СВЦЭМ!$A$39:$A$758,$A135,СВЦЭМ!$B$39:$B$758,O$119)+'СЕТ СН'!$I$11+СВЦЭМ!$D$10+'СЕТ СН'!$I$6-'СЕТ СН'!$I$23</f>
        <v>2457.0387621499999</v>
      </c>
      <c r="P135" s="36">
        <f>SUMIFS(СВЦЭМ!$D$39:$D$758,СВЦЭМ!$A$39:$A$758,$A135,СВЦЭМ!$B$39:$B$758,P$119)+'СЕТ СН'!$I$11+СВЦЭМ!$D$10+'СЕТ СН'!$I$6-'СЕТ СН'!$I$23</f>
        <v>2475.9049221599998</v>
      </c>
      <c r="Q135" s="36">
        <f>SUMIFS(СВЦЭМ!$D$39:$D$758,СВЦЭМ!$A$39:$A$758,$A135,СВЦЭМ!$B$39:$B$758,Q$119)+'СЕТ СН'!$I$11+СВЦЭМ!$D$10+'СЕТ СН'!$I$6-'СЕТ СН'!$I$23</f>
        <v>2481.9978900599999</v>
      </c>
      <c r="R135" s="36">
        <f>SUMIFS(СВЦЭМ!$D$39:$D$758,СВЦЭМ!$A$39:$A$758,$A135,СВЦЭМ!$B$39:$B$758,R$119)+'СЕТ СН'!$I$11+СВЦЭМ!$D$10+'СЕТ СН'!$I$6-'СЕТ СН'!$I$23</f>
        <v>2497.11316571</v>
      </c>
      <c r="S135" s="36">
        <f>SUMIFS(СВЦЭМ!$D$39:$D$758,СВЦЭМ!$A$39:$A$758,$A135,СВЦЭМ!$B$39:$B$758,S$119)+'СЕТ СН'!$I$11+СВЦЭМ!$D$10+'СЕТ СН'!$I$6-'СЕТ СН'!$I$23</f>
        <v>2478.9184394900003</v>
      </c>
      <c r="T135" s="36">
        <f>SUMIFS(СВЦЭМ!$D$39:$D$758,СВЦЭМ!$A$39:$A$758,$A135,СВЦЭМ!$B$39:$B$758,T$119)+'СЕТ СН'!$I$11+СВЦЭМ!$D$10+'СЕТ СН'!$I$6-'СЕТ СН'!$I$23</f>
        <v>2430.0466729999998</v>
      </c>
      <c r="U135" s="36">
        <f>SUMIFS(СВЦЭМ!$D$39:$D$758,СВЦЭМ!$A$39:$A$758,$A135,СВЦЭМ!$B$39:$B$758,U$119)+'СЕТ СН'!$I$11+СВЦЭМ!$D$10+'СЕТ СН'!$I$6-'СЕТ СН'!$I$23</f>
        <v>2458.5842544300003</v>
      </c>
      <c r="V135" s="36">
        <f>SUMIFS(СВЦЭМ!$D$39:$D$758,СВЦЭМ!$A$39:$A$758,$A135,СВЦЭМ!$B$39:$B$758,V$119)+'СЕТ СН'!$I$11+СВЦЭМ!$D$10+'СЕТ СН'!$I$6-'СЕТ СН'!$I$23</f>
        <v>2425.79293383</v>
      </c>
      <c r="W135" s="36">
        <f>SUMIFS(СВЦЭМ!$D$39:$D$758,СВЦЭМ!$A$39:$A$758,$A135,СВЦЭМ!$B$39:$B$758,W$119)+'СЕТ СН'!$I$11+СВЦЭМ!$D$10+'СЕТ СН'!$I$6-'СЕТ СН'!$I$23</f>
        <v>2408.8502191799998</v>
      </c>
      <c r="X135" s="36">
        <f>SUMIFS(СВЦЭМ!$D$39:$D$758,СВЦЭМ!$A$39:$A$758,$A135,СВЦЭМ!$B$39:$B$758,X$119)+'СЕТ СН'!$I$11+СВЦЭМ!$D$10+'СЕТ СН'!$I$6-'СЕТ СН'!$I$23</f>
        <v>2410.3175800600002</v>
      </c>
      <c r="Y135" s="36">
        <f>SUMIFS(СВЦЭМ!$D$39:$D$758,СВЦЭМ!$A$39:$A$758,$A135,СВЦЭМ!$B$39:$B$758,Y$119)+'СЕТ СН'!$I$11+СВЦЭМ!$D$10+'СЕТ СН'!$I$6-'СЕТ СН'!$I$23</f>
        <v>2419.7465127300002</v>
      </c>
    </row>
    <row r="136" spans="1:25" ht="15.75" x14ac:dyDescent="0.2">
      <c r="A136" s="35">
        <f t="shared" si="3"/>
        <v>45399</v>
      </c>
      <c r="B136" s="36">
        <f>SUMIFS(СВЦЭМ!$D$39:$D$758,СВЦЭМ!$A$39:$A$758,$A136,СВЦЭМ!$B$39:$B$758,B$119)+'СЕТ СН'!$I$11+СВЦЭМ!$D$10+'СЕТ СН'!$I$6-'СЕТ СН'!$I$23</f>
        <v>2479.9847963699999</v>
      </c>
      <c r="C136" s="36">
        <f>SUMIFS(СВЦЭМ!$D$39:$D$758,СВЦЭМ!$A$39:$A$758,$A136,СВЦЭМ!$B$39:$B$758,C$119)+'СЕТ СН'!$I$11+СВЦЭМ!$D$10+'СЕТ СН'!$I$6-'СЕТ СН'!$I$23</f>
        <v>2529.3176159</v>
      </c>
      <c r="D136" s="36">
        <f>SUMIFS(СВЦЭМ!$D$39:$D$758,СВЦЭМ!$A$39:$A$758,$A136,СВЦЭМ!$B$39:$B$758,D$119)+'СЕТ СН'!$I$11+СВЦЭМ!$D$10+'СЕТ СН'!$I$6-'СЕТ СН'!$I$23</f>
        <v>2548.2510338699999</v>
      </c>
      <c r="E136" s="36">
        <f>SUMIFS(СВЦЭМ!$D$39:$D$758,СВЦЭМ!$A$39:$A$758,$A136,СВЦЭМ!$B$39:$B$758,E$119)+'СЕТ СН'!$I$11+СВЦЭМ!$D$10+'СЕТ СН'!$I$6-'СЕТ СН'!$I$23</f>
        <v>2564.3643000100001</v>
      </c>
      <c r="F136" s="36">
        <f>SUMIFS(СВЦЭМ!$D$39:$D$758,СВЦЭМ!$A$39:$A$758,$A136,СВЦЭМ!$B$39:$B$758,F$119)+'СЕТ СН'!$I$11+СВЦЭМ!$D$10+'СЕТ СН'!$I$6-'СЕТ СН'!$I$23</f>
        <v>2558.7672406900001</v>
      </c>
      <c r="G136" s="36">
        <f>SUMIFS(СВЦЭМ!$D$39:$D$758,СВЦЭМ!$A$39:$A$758,$A136,СВЦЭМ!$B$39:$B$758,G$119)+'СЕТ СН'!$I$11+СВЦЭМ!$D$10+'СЕТ СН'!$I$6-'СЕТ СН'!$I$23</f>
        <v>2534.3944248600001</v>
      </c>
      <c r="H136" s="36">
        <f>SUMIFS(СВЦЭМ!$D$39:$D$758,СВЦЭМ!$A$39:$A$758,$A136,СВЦЭМ!$B$39:$B$758,H$119)+'СЕТ СН'!$I$11+СВЦЭМ!$D$10+'СЕТ СН'!$I$6-'СЕТ СН'!$I$23</f>
        <v>2467.2593339599998</v>
      </c>
      <c r="I136" s="36">
        <f>SUMIFS(СВЦЭМ!$D$39:$D$758,СВЦЭМ!$A$39:$A$758,$A136,СВЦЭМ!$B$39:$B$758,I$119)+'СЕТ СН'!$I$11+СВЦЭМ!$D$10+'СЕТ СН'!$I$6-'СЕТ СН'!$I$23</f>
        <v>2403.7749410199999</v>
      </c>
      <c r="J136" s="36">
        <f>SUMIFS(СВЦЭМ!$D$39:$D$758,СВЦЭМ!$A$39:$A$758,$A136,СВЦЭМ!$B$39:$B$758,J$119)+'СЕТ СН'!$I$11+СВЦЭМ!$D$10+'СЕТ СН'!$I$6-'СЕТ СН'!$I$23</f>
        <v>2343.4254471700001</v>
      </c>
      <c r="K136" s="36">
        <f>SUMIFS(СВЦЭМ!$D$39:$D$758,СВЦЭМ!$A$39:$A$758,$A136,СВЦЭМ!$B$39:$B$758,K$119)+'СЕТ СН'!$I$11+СВЦЭМ!$D$10+'СЕТ СН'!$I$6-'СЕТ СН'!$I$23</f>
        <v>2314.8745421499998</v>
      </c>
      <c r="L136" s="36">
        <f>SUMIFS(СВЦЭМ!$D$39:$D$758,СВЦЭМ!$A$39:$A$758,$A136,СВЦЭМ!$B$39:$B$758,L$119)+'СЕТ СН'!$I$11+СВЦЭМ!$D$10+'СЕТ СН'!$I$6-'СЕТ СН'!$I$23</f>
        <v>2325.7999443600002</v>
      </c>
      <c r="M136" s="36">
        <f>SUMIFS(СВЦЭМ!$D$39:$D$758,СВЦЭМ!$A$39:$A$758,$A136,СВЦЭМ!$B$39:$B$758,M$119)+'СЕТ СН'!$I$11+СВЦЭМ!$D$10+'СЕТ СН'!$I$6-'СЕТ СН'!$I$23</f>
        <v>2339.4797405500003</v>
      </c>
      <c r="N136" s="36">
        <f>SUMIFS(СВЦЭМ!$D$39:$D$758,СВЦЭМ!$A$39:$A$758,$A136,СВЦЭМ!$B$39:$B$758,N$119)+'СЕТ СН'!$I$11+СВЦЭМ!$D$10+'СЕТ СН'!$I$6-'СЕТ СН'!$I$23</f>
        <v>2343.6963284799999</v>
      </c>
      <c r="O136" s="36">
        <f>SUMIFS(СВЦЭМ!$D$39:$D$758,СВЦЭМ!$A$39:$A$758,$A136,СВЦЭМ!$B$39:$B$758,O$119)+'СЕТ СН'!$I$11+СВЦЭМ!$D$10+'СЕТ СН'!$I$6-'СЕТ СН'!$I$23</f>
        <v>2368.3255152700003</v>
      </c>
      <c r="P136" s="36">
        <f>SUMIFS(СВЦЭМ!$D$39:$D$758,СВЦЭМ!$A$39:$A$758,$A136,СВЦЭМ!$B$39:$B$758,P$119)+'СЕТ СН'!$I$11+СВЦЭМ!$D$10+'СЕТ СН'!$I$6-'СЕТ СН'!$I$23</f>
        <v>2367.9018772300001</v>
      </c>
      <c r="Q136" s="36">
        <f>SUMIFS(СВЦЭМ!$D$39:$D$758,СВЦЭМ!$A$39:$A$758,$A136,СВЦЭМ!$B$39:$B$758,Q$119)+'СЕТ СН'!$I$11+СВЦЭМ!$D$10+'СЕТ СН'!$I$6-'СЕТ СН'!$I$23</f>
        <v>2380.8600845800001</v>
      </c>
      <c r="R136" s="36">
        <f>SUMIFS(СВЦЭМ!$D$39:$D$758,СВЦЭМ!$A$39:$A$758,$A136,СВЦЭМ!$B$39:$B$758,R$119)+'СЕТ СН'!$I$11+СВЦЭМ!$D$10+'СЕТ СН'!$I$6-'СЕТ СН'!$I$23</f>
        <v>2393.1480542500003</v>
      </c>
      <c r="S136" s="36">
        <f>SUMIFS(СВЦЭМ!$D$39:$D$758,СВЦЭМ!$A$39:$A$758,$A136,СВЦЭМ!$B$39:$B$758,S$119)+'СЕТ СН'!$I$11+СВЦЭМ!$D$10+'СЕТ СН'!$I$6-'СЕТ СН'!$I$23</f>
        <v>2382.3068440400002</v>
      </c>
      <c r="T136" s="36">
        <f>SUMIFS(СВЦЭМ!$D$39:$D$758,СВЦЭМ!$A$39:$A$758,$A136,СВЦЭМ!$B$39:$B$758,T$119)+'СЕТ СН'!$I$11+СВЦЭМ!$D$10+'СЕТ СН'!$I$6-'СЕТ СН'!$I$23</f>
        <v>2360.8205649000001</v>
      </c>
      <c r="U136" s="36">
        <f>SUMIFS(СВЦЭМ!$D$39:$D$758,СВЦЭМ!$A$39:$A$758,$A136,СВЦЭМ!$B$39:$B$758,U$119)+'СЕТ СН'!$I$11+СВЦЭМ!$D$10+'СЕТ СН'!$I$6-'СЕТ СН'!$I$23</f>
        <v>2341.89980767</v>
      </c>
      <c r="V136" s="36">
        <f>SUMIFS(СВЦЭМ!$D$39:$D$758,СВЦЭМ!$A$39:$A$758,$A136,СВЦЭМ!$B$39:$B$758,V$119)+'СЕТ СН'!$I$11+СВЦЭМ!$D$10+'СЕТ СН'!$I$6-'СЕТ СН'!$I$23</f>
        <v>2308.96256894</v>
      </c>
      <c r="W136" s="36">
        <f>SUMIFS(СВЦЭМ!$D$39:$D$758,СВЦЭМ!$A$39:$A$758,$A136,СВЦЭМ!$B$39:$B$758,W$119)+'СЕТ СН'!$I$11+СВЦЭМ!$D$10+'СЕТ СН'!$I$6-'СЕТ СН'!$I$23</f>
        <v>2295.98903922</v>
      </c>
      <c r="X136" s="36">
        <f>SUMIFS(СВЦЭМ!$D$39:$D$758,СВЦЭМ!$A$39:$A$758,$A136,СВЦЭМ!$B$39:$B$758,X$119)+'СЕТ СН'!$I$11+СВЦЭМ!$D$10+'СЕТ СН'!$I$6-'СЕТ СН'!$I$23</f>
        <v>2344.05491514</v>
      </c>
      <c r="Y136" s="36">
        <f>SUMIFS(СВЦЭМ!$D$39:$D$758,СВЦЭМ!$A$39:$A$758,$A136,СВЦЭМ!$B$39:$B$758,Y$119)+'СЕТ СН'!$I$11+СВЦЭМ!$D$10+'СЕТ СН'!$I$6-'СЕТ СН'!$I$23</f>
        <v>2372.4176725400002</v>
      </c>
    </row>
    <row r="137" spans="1:25" ht="15.75" x14ac:dyDescent="0.2">
      <c r="A137" s="35">
        <f t="shared" si="3"/>
        <v>45400</v>
      </c>
      <c r="B137" s="36">
        <f>SUMIFS(СВЦЭМ!$D$39:$D$758,СВЦЭМ!$A$39:$A$758,$A137,СВЦЭМ!$B$39:$B$758,B$119)+'СЕТ СН'!$I$11+СВЦЭМ!$D$10+'СЕТ СН'!$I$6-'СЕТ СН'!$I$23</f>
        <v>2499.09007342</v>
      </c>
      <c r="C137" s="36">
        <f>SUMIFS(СВЦЭМ!$D$39:$D$758,СВЦЭМ!$A$39:$A$758,$A137,СВЦЭМ!$B$39:$B$758,C$119)+'СЕТ СН'!$I$11+СВЦЭМ!$D$10+'СЕТ СН'!$I$6-'СЕТ СН'!$I$23</f>
        <v>2481.5435733300001</v>
      </c>
      <c r="D137" s="36">
        <f>SUMIFS(СВЦЭМ!$D$39:$D$758,СВЦЭМ!$A$39:$A$758,$A137,СВЦЭМ!$B$39:$B$758,D$119)+'СЕТ СН'!$I$11+СВЦЭМ!$D$10+'СЕТ СН'!$I$6-'СЕТ СН'!$I$23</f>
        <v>2507.3194821699999</v>
      </c>
      <c r="E137" s="36">
        <f>SUMIFS(СВЦЭМ!$D$39:$D$758,СВЦЭМ!$A$39:$A$758,$A137,СВЦЭМ!$B$39:$B$758,E$119)+'СЕТ СН'!$I$11+СВЦЭМ!$D$10+'СЕТ СН'!$I$6-'СЕТ СН'!$I$23</f>
        <v>2512.1675097899997</v>
      </c>
      <c r="F137" s="36">
        <f>SUMIFS(СВЦЭМ!$D$39:$D$758,СВЦЭМ!$A$39:$A$758,$A137,СВЦЭМ!$B$39:$B$758,F$119)+'СЕТ СН'!$I$11+СВЦЭМ!$D$10+'СЕТ СН'!$I$6-'СЕТ СН'!$I$23</f>
        <v>2509.8165791199999</v>
      </c>
      <c r="G137" s="36">
        <f>SUMIFS(СВЦЭМ!$D$39:$D$758,СВЦЭМ!$A$39:$A$758,$A137,СВЦЭМ!$B$39:$B$758,G$119)+'СЕТ СН'!$I$11+СВЦЭМ!$D$10+'СЕТ СН'!$I$6-'СЕТ СН'!$I$23</f>
        <v>2495.6522870600002</v>
      </c>
      <c r="H137" s="36">
        <f>SUMIFS(СВЦЭМ!$D$39:$D$758,СВЦЭМ!$A$39:$A$758,$A137,СВЦЭМ!$B$39:$B$758,H$119)+'СЕТ СН'!$I$11+СВЦЭМ!$D$10+'СЕТ СН'!$I$6-'СЕТ СН'!$I$23</f>
        <v>2441.8931324699997</v>
      </c>
      <c r="I137" s="36">
        <f>SUMIFS(СВЦЭМ!$D$39:$D$758,СВЦЭМ!$A$39:$A$758,$A137,СВЦЭМ!$B$39:$B$758,I$119)+'СЕТ СН'!$I$11+СВЦЭМ!$D$10+'СЕТ СН'!$I$6-'СЕТ СН'!$I$23</f>
        <v>2366.3921073299998</v>
      </c>
      <c r="J137" s="36">
        <f>SUMIFS(СВЦЭМ!$D$39:$D$758,СВЦЭМ!$A$39:$A$758,$A137,СВЦЭМ!$B$39:$B$758,J$119)+'СЕТ СН'!$I$11+СВЦЭМ!$D$10+'СЕТ СН'!$I$6-'СЕТ СН'!$I$23</f>
        <v>2324.2078488100001</v>
      </c>
      <c r="K137" s="36">
        <f>SUMIFS(СВЦЭМ!$D$39:$D$758,СВЦЭМ!$A$39:$A$758,$A137,СВЦЭМ!$B$39:$B$758,K$119)+'СЕТ СН'!$I$11+СВЦЭМ!$D$10+'СЕТ СН'!$I$6-'СЕТ СН'!$I$23</f>
        <v>2284.2668693400001</v>
      </c>
      <c r="L137" s="36">
        <f>SUMIFS(СВЦЭМ!$D$39:$D$758,СВЦЭМ!$A$39:$A$758,$A137,СВЦЭМ!$B$39:$B$758,L$119)+'СЕТ СН'!$I$11+СВЦЭМ!$D$10+'СЕТ СН'!$I$6-'СЕТ СН'!$I$23</f>
        <v>2275.4122806</v>
      </c>
      <c r="M137" s="36">
        <f>SUMIFS(СВЦЭМ!$D$39:$D$758,СВЦЭМ!$A$39:$A$758,$A137,СВЦЭМ!$B$39:$B$758,M$119)+'СЕТ СН'!$I$11+СВЦЭМ!$D$10+'СЕТ СН'!$I$6-'СЕТ СН'!$I$23</f>
        <v>2356.18837867</v>
      </c>
      <c r="N137" s="36">
        <f>SUMIFS(СВЦЭМ!$D$39:$D$758,СВЦЭМ!$A$39:$A$758,$A137,СВЦЭМ!$B$39:$B$758,N$119)+'СЕТ СН'!$I$11+СВЦЭМ!$D$10+'СЕТ СН'!$I$6-'СЕТ СН'!$I$23</f>
        <v>2366.0104840100003</v>
      </c>
      <c r="O137" s="36">
        <f>SUMIFS(СВЦЭМ!$D$39:$D$758,СВЦЭМ!$A$39:$A$758,$A137,СВЦЭМ!$B$39:$B$758,O$119)+'СЕТ СН'!$I$11+СВЦЭМ!$D$10+'СЕТ СН'!$I$6-'СЕТ СН'!$I$23</f>
        <v>2384.3913055499997</v>
      </c>
      <c r="P137" s="36">
        <f>SUMIFS(СВЦЭМ!$D$39:$D$758,СВЦЭМ!$A$39:$A$758,$A137,СВЦЭМ!$B$39:$B$758,P$119)+'СЕТ СН'!$I$11+СВЦЭМ!$D$10+'СЕТ СН'!$I$6-'СЕТ СН'!$I$23</f>
        <v>2403.21957668</v>
      </c>
      <c r="Q137" s="36">
        <f>SUMIFS(СВЦЭМ!$D$39:$D$758,СВЦЭМ!$A$39:$A$758,$A137,СВЦЭМ!$B$39:$B$758,Q$119)+'СЕТ СН'!$I$11+СВЦЭМ!$D$10+'СЕТ СН'!$I$6-'СЕТ СН'!$I$23</f>
        <v>2420.36832757</v>
      </c>
      <c r="R137" s="36">
        <f>SUMIFS(СВЦЭМ!$D$39:$D$758,СВЦЭМ!$A$39:$A$758,$A137,СВЦЭМ!$B$39:$B$758,R$119)+'СЕТ СН'!$I$11+СВЦЭМ!$D$10+'СЕТ СН'!$I$6-'СЕТ СН'!$I$23</f>
        <v>2420.7262735100003</v>
      </c>
      <c r="S137" s="36">
        <f>SUMIFS(СВЦЭМ!$D$39:$D$758,СВЦЭМ!$A$39:$A$758,$A137,СВЦЭМ!$B$39:$B$758,S$119)+'СЕТ СН'!$I$11+СВЦЭМ!$D$10+'СЕТ СН'!$I$6-'СЕТ СН'!$I$23</f>
        <v>2409.77196086</v>
      </c>
      <c r="T137" s="36">
        <f>SUMIFS(СВЦЭМ!$D$39:$D$758,СВЦЭМ!$A$39:$A$758,$A137,СВЦЭМ!$B$39:$B$758,T$119)+'СЕТ СН'!$I$11+СВЦЭМ!$D$10+'СЕТ СН'!$I$6-'СЕТ СН'!$I$23</f>
        <v>2374.2490232600003</v>
      </c>
      <c r="U137" s="36">
        <f>SUMIFS(СВЦЭМ!$D$39:$D$758,СВЦЭМ!$A$39:$A$758,$A137,СВЦЭМ!$B$39:$B$758,U$119)+'СЕТ СН'!$I$11+СВЦЭМ!$D$10+'СЕТ СН'!$I$6-'СЕТ СН'!$I$23</f>
        <v>2376.8996627500001</v>
      </c>
      <c r="V137" s="36">
        <f>SUMIFS(СВЦЭМ!$D$39:$D$758,СВЦЭМ!$A$39:$A$758,$A137,СВЦЭМ!$B$39:$B$758,V$119)+'СЕТ СН'!$I$11+СВЦЭМ!$D$10+'СЕТ СН'!$I$6-'СЕТ СН'!$I$23</f>
        <v>2338.7095762899999</v>
      </c>
      <c r="W137" s="36">
        <f>SUMIFS(СВЦЭМ!$D$39:$D$758,СВЦЭМ!$A$39:$A$758,$A137,СВЦЭМ!$B$39:$B$758,W$119)+'СЕТ СН'!$I$11+СВЦЭМ!$D$10+'СЕТ СН'!$I$6-'СЕТ СН'!$I$23</f>
        <v>2309.1005903800001</v>
      </c>
      <c r="X137" s="36">
        <f>SUMIFS(СВЦЭМ!$D$39:$D$758,СВЦЭМ!$A$39:$A$758,$A137,СВЦЭМ!$B$39:$B$758,X$119)+'СЕТ СН'!$I$11+СВЦЭМ!$D$10+'СЕТ СН'!$I$6-'СЕТ СН'!$I$23</f>
        <v>2363.18926461</v>
      </c>
      <c r="Y137" s="36">
        <f>SUMIFS(СВЦЭМ!$D$39:$D$758,СВЦЭМ!$A$39:$A$758,$A137,СВЦЭМ!$B$39:$B$758,Y$119)+'СЕТ СН'!$I$11+СВЦЭМ!$D$10+'СЕТ СН'!$I$6-'СЕТ СН'!$I$23</f>
        <v>2433.4424240600001</v>
      </c>
    </row>
    <row r="138" spans="1:25" ht="15.75" x14ac:dyDescent="0.2">
      <c r="A138" s="35">
        <f t="shared" si="3"/>
        <v>45401</v>
      </c>
      <c r="B138" s="36">
        <f>SUMIFS(СВЦЭМ!$D$39:$D$758,СВЦЭМ!$A$39:$A$758,$A138,СВЦЭМ!$B$39:$B$758,B$119)+'СЕТ СН'!$I$11+СВЦЭМ!$D$10+'СЕТ СН'!$I$6-'СЕТ СН'!$I$23</f>
        <v>2462.9548805300001</v>
      </c>
      <c r="C138" s="36">
        <f>SUMIFS(СВЦЭМ!$D$39:$D$758,СВЦЭМ!$A$39:$A$758,$A138,СВЦЭМ!$B$39:$B$758,C$119)+'СЕТ СН'!$I$11+СВЦЭМ!$D$10+'СЕТ СН'!$I$6-'СЕТ СН'!$I$23</f>
        <v>2506.14812188</v>
      </c>
      <c r="D138" s="36">
        <f>SUMIFS(СВЦЭМ!$D$39:$D$758,СВЦЭМ!$A$39:$A$758,$A138,СВЦЭМ!$B$39:$B$758,D$119)+'СЕТ СН'!$I$11+СВЦЭМ!$D$10+'СЕТ СН'!$I$6-'СЕТ СН'!$I$23</f>
        <v>2524.0986198099999</v>
      </c>
      <c r="E138" s="36">
        <f>SUMIFS(СВЦЭМ!$D$39:$D$758,СВЦЭМ!$A$39:$A$758,$A138,СВЦЭМ!$B$39:$B$758,E$119)+'СЕТ СН'!$I$11+СВЦЭМ!$D$10+'СЕТ СН'!$I$6-'СЕТ СН'!$I$23</f>
        <v>2534.7259003099998</v>
      </c>
      <c r="F138" s="36">
        <f>SUMIFS(СВЦЭМ!$D$39:$D$758,СВЦЭМ!$A$39:$A$758,$A138,СВЦЭМ!$B$39:$B$758,F$119)+'СЕТ СН'!$I$11+СВЦЭМ!$D$10+'СЕТ СН'!$I$6-'СЕТ СН'!$I$23</f>
        <v>2507.0032448500001</v>
      </c>
      <c r="G138" s="36">
        <f>SUMIFS(СВЦЭМ!$D$39:$D$758,СВЦЭМ!$A$39:$A$758,$A138,СВЦЭМ!$B$39:$B$758,G$119)+'СЕТ СН'!$I$11+СВЦЭМ!$D$10+'СЕТ СН'!$I$6-'СЕТ СН'!$I$23</f>
        <v>2500.4104494000003</v>
      </c>
      <c r="H138" s="36">
        <f>SUMIFS(СВЦЭМ!$D$39:$D$758,СВЦЭМ!$A$39:$A$758,$A138,СВЦЭМ!$B$39:$B$758,H$119)+'СЕТ СН'!$I$11+СВЦЭМ!$D$10+'СЕТ СН'!$I$6-'СЕТ СН'!$I$23</f>
        <v>2417.8292715500002</v>
      </c>
      <c r="I138" s="36">
        <f>SUMIFS(СВЦЭМ!$D$39:$D$758,СВЦЭМ!$A$39:$A$758,$A138,СВЦЭМ!$B$39:$B$758,I$119)+'СЕТ СН'!$I$11+СВЦЭМ!$D$10+'СЕТ СН'!$I$6-'СЕТ СН'!$I$23</f>
        <v>2393.38016883</v>
      </c>
      <c r="J138" s="36">
        <f>SUMIFS(СВЦЭМ!$D$39:$D$758,СВЦЭМ!$A$39:$A$758,$A138,СВЦЭМ!$B$39:$B$758,J$119)+'СЕТ СН'!$I$11+СВЦЭМ!$D$10+'СЕТ СН'!$I$6-'СЕТ СН'!$I$23</f>
        <v>2340.4993769000002</v>
      </c>
      <c r="K138" s="36">
        <f>SUMIFS(СВЦЭМ!$D$39:$D$758,СВЦЭМ!$A$39:$A$758,$A138,СВЦЭМ!$B$39:$B$758,K$119)+'СЕТ СН'!$I$11+СВЦЭМ!$D$10+'СЕТ СН'!$I$6-'СЕТ СН'!$I$23</f>
        <v>2346.7787454500003</v>
      </c>
      <c r="L138" s="36">
        <f>SUMIFS(СВЦЭМ!$D$39:$D$758,СВЦЭМ!$A$39:$A$758,$A138,СВЦЭМ!$B$39:$B$758,L$119)+'СЕТ СН'!$I$11+СВЦЭМ!$D$10+'СЕТ СН'!$I$6-'СЕТ СН'!$I$23</f>
        <v>2334.4951602000001</v>
      </c>
      <c r="M138" s="36">
        <f>SUMIFS(СВЦЭМ!$D$39:$D$758,СВЦЭМ!$A$39:$A$758,$A138,СВЦЭМ!$B$39:$B$758,M$119)+'СЕТ СН'!$I$11+СВЦЭМ!$D$10+'СЕТ СН'!$I$6-'СЕТ СН'!$I$23</f>
        <v>2334.1214849899998</v>
      </c>
      <c r="N138" s="36">
        <f>SUMIFS(СВЦЭМ!$D$39:$D$758,СВЦЭМ!$A$39:$A$758,$A138,СВЦЭМ!$B$39:$B$758,N$119)+'СЕТ СН'!$I$11+СВЦЭМ!$D$10+'СЕТ СН'!$I$6-'СЕТ СН'!$I$23</f>
        <v>2342.9322490499999</v>
      </c>
      <c r="O138" s="36">
        <f>SUMIFS(СВЦЭМ!$D$39:$D$758,СВЦЭМ!$A$39:$A$758,$A138,СВЦЭМ!$B$39:$B$758,O$119)+'СЕТ СН'!$I$11+СВЦЭМ!$D$10+'СЕТ СН'!$I$6-'СЕТ СН'!$I$23</f>
        <v>2358.6034196299997</v>
      </c>
      <c r="P138" s="36">
        <f>SUMIFS(СВЦЭМ!$D$39:$D$758,СВЦЭМ!$A$39:$A$758,$A138,СВЦЭМ!$B$39:$B$758,P$119)+'СЕТ СН'!$I$11+СВЦЭМ!$D$10+'СЕТ СН'!$I$6-'СЕТ СН'!$I$23</f>
        <v>2372.80253601</v>
      </c>
      <c r="Q138" s="36">
        <f>SUMIFS(СВЦЭМ!$D$39:$D$758,СВЦЭМ!$A$39:$A$758,$A138,СВЦЭМ!$B$39:$B$758,Q$119)+'СЕТ СН'!$I$11+СВЦЭМ!$D$10+'СЕТ СН'!$I$6-'СЕТ СН'!$I$23</f>
        <v>2380.9001000600001</v>
      </c>
      <c r="R138" s="36">
        <f>SUMIFS(СВЦЭМ!$D$39:$D$758,СВЦЭМ!$A$39:$A$758,$A138,СВЦЭМ!$B$39:$B$758,R$119)+'СЕТ СН'!$I$11+СВЦЭМ!$D$10+'СЕТ СН'!$I$6-'СЕТ СН'!$I$23</f>
        <v>2383.1663413900001</v>
      </c>
      <c r="S138" s="36">
        <f>SUMIFS(СВЦЭМ!$D$39:$D$758,СВЦЭМ!$A$39:$A$758,$A138,СВЦЭМ!$B$39:$B$758,S$119)+'СЕТ СН'!$I$11+СВЦЭМ!$D$10+'СЕТ СН'!$I$6-'СЕТ СН'!$I$23</f>
        <v>2427.10606031</v>
      </c>
      <c r="T138" s="36">
        <f>SUMIFS(СВЦЭМ!$D$39:$D$758,СВЦЭМ!$A$39:$A$758,$A138,СВЦЭМ!$B$39:$B$758,T$119)+'СЕТ СН'!$I$11+СВЦЭМ!$D$10+'СЕТ СН'!$I$6-'СЕТ СН'!$I$23</f>
        <v>2403.838029</v>
      </c>
      <c r="U138" s="36">
        <f>SUMIFS(СВЦЭМ!$D$39:$D$758,СВЦЭМ!$A$39:$A$758,$A138,СВЦЭМ!$B$39:$B$758,U$119)+'СЕТ СН'!$I$11+СВЦЭМ!$D$10+'СЕТ СН'!$I$6-'СЕТ СН'!$I$23</f>
        <v>2314.2484024</v>
      </c>
      <c r="V138" s="36">
        <f>SUMIFS(СВЦЭМ!$D$39:$D$758,СВЦЭМ!$A$39:$A$758,$A138,СВЦЭМ!$B$39:$B$758,V$119)+'СЕТ СН'!$I$11+СВЦЭМ!$D$10+'СЕТ СН'!$I$6-'СЕТ СН'!$I$23</f>
        <v>2322.0624734900002</v>
      </c>
      <c r="W138" s="36">
        <f>SUMIFS(СВЦЭМ!$D$39:$D$758,СВЦЭМ!$A$39:$A$758,$A138,СВЦЭМ!$B$39:$B$758,W$119)+'СЕТ СН'!$I$11+СВЦЭМ!$D$10+'СЕТ СН'!$I$6-'СЕТ СН'!$I$23</f>
        <v>2307.1170456</v>
      </c>
      <c r="X138" s="36">
        <f>SUMIFS(СВЦЭМ!$D$39:$D$758,СВЦЭМ!$A$39:$A$758,$A138,СВЦЭМ!$B$39:$B$758,X$119)+'СЕТ СН'!$I$11+СВЦЭМ!$D$10+'СЕТ СН'!$I$6-'СЕТ СН'!$I$23</f>
        <v>2393.1577061799999</v>
      </c>
      <c r="Y138" s="36">
        <f>SUMIFS(СВЦЭМ!$D$39:$D$758,СВЦЭМ!$A$39:$A$758,$A138,СВЦЭМ!$B$39:$B$758,Y$119)+'СЕТ СН'!$I$11+СВЦЭМ!$D$10+'СЕТ СН'!$I$6-'СЕТ СН'!$I$23</f>
        <v>2416.7454521199998</v>
      </c>
    </row>
    <row r="139" spans="1:25" ht="15.75" x14ac:dyDescent="0.2">
      <c r="A139" s="35">
        <f t="shared" si="3"/>
        <v>45402</v>
      </c>
      <c r="B139" s="36">
        <f>SUMIFS(СВЦЭМ!$D$39:$D$758,СВЦЭМ!$A$39:$A$758,$A139,СВЦЭМ!$B$39:$B$758,B$119)+'СЕТ СН'!$I$11+СВЦЭМ!$D$10+'СЕТ СН'!$I$6-'СЕТ СН'!$I$23</f>
        <v>2367.6873483899999</v>
      </c>
      <c r="C139" s="36">
        <f>SUMIFS(СВЦЭМ!$D$39:$D$758,СВЦЭМ!$A$39:$A$758,$A139,СВЦЭМ!$B$39:$B$758,C$119)+'СЕТ СН'!$I$11+СВЦЭМ!$D$10+'СЕТ СН'!$I$6-'СЕТ СН'!$I$23</f>
        <v>2500.5486305899999</v>
      </c>
      <c r="D139" s="36">
        <f>SUMIFS(СВЦЭМ!$D$39:$D$758,СВЦЭМ!$A$39:$A$758,$A139,СВЦЭМ!$B$39:$B$758,D$119)+'СЕТ СН'!$I$11+СВЦЭМ!$D$10+'СЕТ СН'!$I$6-'СЕТ СН'!$I$23</f>
        <v>2620.94055824</v>
      </c>
      <c r="E139" s="36">
        <f>SUMIFS(СВЦЭМ!$D$39:$D$758,СВЦЭМ!$A$39:$A$758,$A139,СВЦЭМ!$B$39:$B$758,E$119)+'СЕТ СН'!$I$11+СВЦЭМ!$D$10+'СЕТ СН'!$I$6-'СЕТ СН'!$I$23</f>
        <v>2646.0627902799997</v>
      </c>
      <c r="F139" s="36">
        <f>SUMIFS(СВЦЭМ!$D$39:$D$758,СВЦЭМ!$A$39:$A$758,$A139,СВЦЭМ!$B$39:$B$758,F$119)+'СЕТ СН'!$I$11+СВЦЭМ!$D$10+'СЕТ СН'!$I$6-'СЕТ СН'!$I$23</f>
        <v>2644.6648586999995</v>
      </c>
      <c r="G139" s="36">
        <f>SUMIFS(СВЦЭМ!$D$39:$D$758,СВЦЭМ!$A$39:$A$758,$A139,СВЦЭМ!$B$39:$B$758,G$119)+'СЕТ СН'!$I$11+СВЦЭМ!$D$10+'СЕТ СН'!$I$6-'СЕТ СН'!$I$23</f>
        <v>2638.9100557299998</v>
      </c>
      <c r="H139" s="36">
        <f>SUMIFS(СВЦЭМ!$D$39:$D$758,СВЦЭМ!$A$39:$A$758,$A139,СВЦЭМ!$B$39:$B$758,H$119)+'СЕТ СН'!$I$11+СВЦЭМ!$D$10+'СЕТ СН'!$I$6-'СЕТ СН'!$I$23</f>
        <v>2602.3922388599999</v>
      </c>
      <c r="I139" s="36">
        <f>SUMIFS(СВЦЭМ!$D$39:$D$758,СВЦЭМ!$A$39:$A$758,$A139,СВЦЭМ!$B$39:$B$758,I$119)+'СЕТ СН'!$I$11+СВЦЭМ!$D$10+'СЕТ СН'!$I$6-'СЕТ СН'!$I$23</f>
        <v>2560.6384190399999</v>
      </c>
      <c r="J139" s="36">
        <f>SUMIFS(СВЦЭМ!$D$39:$D$758,СВЦЭМ!$A$39:$A$758,$A139,СВЦЭМ!$B$39:$B$758,J$119)+'СЕТ СН'!$I$11+СВЦЭМ!$D$10+'СЕТ СН'!$I$6-'СЕТ СН'!$I$23</f>
        <v>2450.1188211999997</v>
      </c>
      <c r="K139" s="36">
        <f>SUMIFS(СВЦЭМ!$D$39:$D$758,СВЦЭМ!$A$39:$A$758,$A139,СВЦЭМ!$B$39:$B$758,K$119)+'СЕТ СН'!$I$11+СВЦЭМ!$D$10+'СЕТ СН'!$I$6-'СЕТ СН'!$I$23</f>
        <v>2413.9785063600002</v>
      </c>
      <c r="L139" s="36">
        <f>SUMIFS(СВЦЭМ!$D$39:$D$758,СВЦЭМ!$A$39:$A$758,$A139,СВЦЭМ!$B$39:$B$758,L$119)+'СЕТ СН'!$I$11+СВЦЭМ!$D$10+'СЕТ СН'!$I$6-'СЕТ СН'!$I$23</f>
        <v>2407.1215332500001</v>
      </c>
      <c r="M139" s="36">
        <f>SUMIFS(СВЦЭМ!$D$39:$D$758,СВЦЭМ!$A$39:$A$758,$A139,СВЦЭМ!$B$39:$B$758,M$119)+'СЕТ СН'!$I$11+СВЦЭМ!$D$10+'СЕТ СН'!$I$6-'СЕТ СН'!$I$23</f>
        <v>2393.4383526000001</v>
      </c>
      <c r="N139" s="36">
        <f>SUMIFS(СВЦЭМ!$D$39:$D$758,СВЦЭМ!$A$39:$A$758,$A139,СВЦЭМ!$B$39:$B$758,N$119)+'СЕТ СН'!$I$11+СВЦЭМ!$D$10+'СЕТ СН'!$I$6-'СЕТ СН'!$I$23</f>
        <v>2373.0761834300001</v>
      </c>
      <c r="O139" s="36">
        <f>SUMIFS(СВЦЭМ!$D$39:$D$758,СВЦЭМ!$A$39:$A$758,$A139,СВЦЭМ!$B$39:$B$758,O$119)+'СЕТ СН'!$I$11+СВЦЭМ!$D$10+'СЕТ СН'!$I$6-'СЕТ СН'!$I$23</f>
        <v>2358.6083099799998</v>
      </c>
      <c r="P139" s="36">
        <f>SUMIFS(СВЦЭМ!$D$39:$D$758,СВЦЭМ!$A$39:$A$758,$A139,СВЦЭМ!$B$39:$B$758,P$119)+'СЕТ СН'!$I$11+СВЦЭМ!$D$10+'СЕТ СН'!$I$6-'СЕТ СН'!$I$23</f>
        <v>2360.8969504199999</v>
      </c>
      <c r="Q139" s="36">
        <f>SUMIFS(СВЦЭМ!$D$39:$D$758,СВЦЭМ!$A$39:$A$758,$A139,СВЦЭМ!$B$39:$B$758,Q$119)+'СЕТ СН'!$I$11+СВЦЭМ!$D$10+'СЕТ СН'!$I$6-'СЕТ СН'!$I$23</f>
        <v>2373.4101418</v>
      </c>
      <c r="R139" s="36">
        <f>SUMIFS(СВЦЭМ!$D$39:$D$758,СВЦЭМ!$A$39:$A$758,$A139,СВЦЭМ!$B$39:$B$758,R$119)+'СЕТ СН'!$I$11+СВЦЭМ!$D$10+'СЕТ СН'!$I$6-'СЕТ СН'!$I$23</f>
        <v>2453.8065210200002</v>
      </c>
      <c r="S139" s="36">
        <f>SUMIFS(СВЦЭМ!$D$39:$D$758,СВЦЭМ!$A$39:$A$758,$A139,СВЦЭМ!$B$39:$B$758,S$119)+'СЕТ СН'!$I$11+СВЦЭМ!$D$10+'СЕТ СН'!$I$6-'СЕТ СН'!$I$23</f>
        <v>2428.3311657100003</v>
      </c>
      <c r="T139" s="36">
        <f>SUMIFS(СВЦЭМ!$D$39:$D$758,СВЦЭМ!$A$39:$A$758,$A139,СВЦЭМ!$B$39:$B$758,T$119)+'СЕТ СН'!$I$11+СВЦЭМ!$D$10+'СЕТ СН'!$I$6-'СЕТ СН'!$I$23</f>
        <v>2402.3950998199998</v>
      </c>
      <c r="U139" s="36">
        <f>SUMIFS(СВЦЭМ!$D$39:$D$758,СВЦЭМ!$A$39:$A$758,$A139,СВЦЭМ!$B$39:$B$758,U$119)+'СЕТ СН'!$I$11+СВЦЭМ!$D$10+'СЕТ СН'!$I$6-'СЕТ СН'!$I$23</f>
        <v>2399.5037240900001</v>
      </c>
      <c r="V139" s="36">
        <f>SUMIFS(СВЦЭМ!$D$39:$D$758,СВЦЭМ!$A$39:$A$758,$A139,СВЦЭМ!$B$39:$B$758,V$119)+'СЕТ СН'!$I$11+СВЦЭМ!$D$10+'СЕТ СН'!$I$6-'СЕТ СН'!$I$23</f>
        <v>2373.3637184899999</v>
      </c>
      <c r="W139" s="36">
        <f>SUMIFS(СВЦЭМ!$D$39:$D$758,СВЦЭМ!$A$39:$A$758,$A139,СВЦЭМ!$B$39:$B$758,W$119)+'СЕТ СН'!$I$11+СВЦЭМ!$D$10+'СЕТ СН'!$I$6-'СЕТ СН'!$I$23</f>
        <v>2355.9876443900002</v>
      </c>
      <c r="X139" s="36">
        <f>SUMIFS(СВЦЭМ!$D$39:$D$758,СВЦЭМ!$A$39:$A$758,$A139,СВЦЭМ!$B$39:$B$758,X$119)+'СЕТ СН'!$I$11+СВЦЭМ!$D$10+'СЕТ СН'!$I$6-'СЕТ СН'!$I$23</f>
        <v>2395.5077804900002</v>
      </c>
      <c r="Y139" s="36">
        <f>SUMIFS(СВЦЭМ!$D$39:$D$758,СВЦЭМ!$A$39:$A$758,$A139,СВЦЭМ!$B$39:$B$758,Y$119)+'СЕТ СН'!$I$11+СВЦЭМ!$D$10+'СЕТ СН'!$I$6-'СЕТ СН'!$I$23</f>
        <v>2435.8610172099998</v>
      </c>
    </row>
    <row r="140" spans="1:25" ht="15.75" x14ac:dyDescent="0.2">
      <c r="A140" s="35">
        <f t="shared" si="3"/>
        <v>45403</v>
      </c>
      <c r="B140" s="36">
        <f>SUMIFS(СВЦЭМ!$D$39:$D$758,СВЦЭМ!$A$39:$A$758,$A140,СВЦЭМ!$B$39:$B$758,B$119)+'СЕТ СН'!$I$11+СВЦЭМ!$D$10+'СЕТ СН'!$I$6-'СЕТ СН'!$I$23</f>
        <v>2518.6526994400001</v>
      </c>
      <c r="C140" s="36">
        <f>SUMIFS(СВЦЭМ!$D$39:$D$758,СВЦЭМ!$A$39:$A$758,$A140,СВЦЭМ!$B$39:$B$758,C$119)+'СЕТ СН'!$I$11+СВЦЭМ!$D$10+'СЕТ СН'!$I$6-'СЕТ СН'!$I$23</f>
        <v>2580.5846560499999</v>
      </c>
      <c r="D140" s="36">
        <f>SUMIFS(СВЦЭМ!$D$39:$D$758,СВЦЭМ!$A$39:$A$758,$A140,СВЦЭМ!$B$39:$B$758,D$119)+'СЕТ СН'!$I$11+СВЦЭМ!$D$10+'СЕТ СН'!$I$6-'СЕТ СН'!$I$23</f>
        <v>2602.3469852799999</v>
      </c>
      <c r="E140" s="36">
        <f>SUMIFS(СВЦЭМ!$D$39:$D$758,СВЦЭМ!$A$39:$A$758,$A140,СВЦЭМ!$B$39:$B$758,E$119)+'СЕТ СН'!$I$11+СВЦЭМ!$D$10+'СЕТ СН'!$I$6-'СЕТ СН'!$I$23</f>
        <v>2612.95877402</v>
      </c>
      <c r="F140" s="36">
        <f>SUMIFS(СВЦЭМ!$D$39:$D$758,СВЦЭМ!$A$39:$A$758,$A140,СВЦЭМ!$B$39:$B$758,F$119)+'СЕТ СН'!$I$11+СВЦЭМ!$D$10+'СЕТ СН'!$I$6-'СЕТ СН'!$I$23</f>
        <v>2615.33304279</v>
      </c>
      <c r="G140" s="36">
        <f>SUMIFS(СВЦЭМ!$D$39:$D$758,СВЦЭМ!$A$39:$A$758,$A140,СВЦЭМ!$B$39:$B$758,G$119)+'СЕТ СН'!$I$11+СВЦЭМ!$D$10+'СЕТ СН'!$I$6-'СЕТ СН'!$I$23</f>
        <v>2593.8959598599999</v>
      </c>
      <c r="H140" s="36">
        <f>SUMIFS(СВЦЭМ!$D$39:$D$758,СВЦЭМ!$A$39:$A$758,$A140,СВЦЭМ!$B$39:$B$758,H$119)+'СЕТ СН'!$I$11+СВЦЭМ!$D$10+'СЕТ СН'!$I$6-'СЕТ СН'!$I$23</f>
        <v>2583.8457861400002</v>
      </c>
      <c r="I140" s="36">
        <f>SUMIFS(СВЦЭМ!$D$39:$D$758,СВЦЭМ!$A$39:$A$758,$A140,СВЦЭМ!$B$39:$B$758,I$119)+'СЕТ СН'!$I$11+СВЦЭМ!$D$10+'СЕТ СН'!$I$6-'СЕТ СН'!$I$23</f>
        <v>2558.2350816500002</v>
      </c>
      <c r="J140" s="36">
        <f>SUMIFS(СВЦЭМ!$D$39:$D$758,СВЦЭМ!$A$39:$A$758,$A140,СВЦЭМ!$B$39:$B$758,J$119)+'СЕТ СН'!$I$11+СВЦЭМ!$D$10+'СЕТ СН'!$I$6-'СЕТ СН'!$I$23</f>
        <v>2410.40107949</v>
      </c>
      <c r="K140" s="36">
        <f>SUMIFS(СВЦЭМ!$D$39:$D$758,СВЦЭМ!$A$39:$A$758,$A140,СВЦЭМ!$B$39:$B$758,K$119)+'СЕТ СН'!$I$11+СВЦЭМ!$D$10+'СЕТ СН'!$I$6-'СЕТ СН'!$I$23</f>
        <v>2338.8025749799999</v>
      </c>
      <c r="L140" s="36">
        <f>SUMIFS(СВЦЭМ!$D$39:$D$758,СВЦЭМ!$A$39:$A$758,$A140,СВЦЭМ!$B$39:$B$758,L$119)+'СЕТ СН'!$I$11+СВЦЭМ!$D$10+'СЕТ СН'!$I$6-'СЕТ СН'!$I$23</f>
        <v>2328.0305421399999</v>
      </c>
      <c r="M140" s="36">
        <f>SUMIFS(СВЦЭМ!$D$39:$D$758,СВЦЭМ!$A$39:$A$758,$A140,СВЦЭМ!$B$39:$B$758,M$119)+'СЕТ СН'!$I$11+СВЦЭМ!$D$10+'СЕТ СН'!$I$6-'СЕТ СН'!$I$23</f>
        <v>2330.2917408000003</v>
      </c>
      <c r="N140" s="36">
        <f>SUMIFS(СВЦЭМ!$D$39:$D$758,СВЦЭМ!$A$39:$A$758,$A140,СВЦЭМ!$B$39:$B$758,N$119)+'СЕТ СН'!$I$11+СВЦЭМ!$D$10+'СЕТ СН'!$I$6-'СЕТ СН'!$I$23</f>
        <v>2363.4240463900001</v>
      </c>
      <c r="O140" s="36">
        <f>SUMIFS(СВЦЭМ!$D$39:$D$758,СВЦЭМ!$A$39:$A$758,$A140,СВЦЭМ!$B$39:$B$758,O$119)+'СЕТ СН'!$I$11+СВЦЭМ!$D$10+'СЕТ СН'!$I$6-'СЕТ СН'!$I$23</f>
        <v>2392.1470848899999</v>
      </c>
      <c r="P140" s="36">
        <f>SUMIFS(СВЦЭМ!$D$39:$D$758,СВЦЭМ!$A$39:$A$758,$A140,СВЦЭМ!$B$39:$B$758,P$119)+'СЕТ СН'!$I$11+СВЦЭМ!$D$10+'СЕТ СН'!$I$6-'СЕТ СН'!$I$23</f>
        <v>2431.0104394999998</v>
      </c>
      <c r="Q140" s="36">
        <f>SUMIFS(СВЦЭМ!$D$39:$D$758,СВЦЭМ!$A$39:$A$758,$A140,СВЦЭМ!$B$39:$B$758,Q$119)+'СЕТ СН'!$I$11+СВЦЭМ!$D$10+'СЕТ СН'!$I$6-'СЕТ СН'!$I$23</f>
        <v>2461.9586702699999</v>
      </c>
      <c r="R140" s="36">
        <f>SUMIFS(СВЦЭМ!$D$39:$D$758,СВЦЭМ!$A$39:$A$758,$A140,СВЦЭМ!$B$39:$B$758,R$119)+'СЕТ СН'!$I$11+СВЦЭМ!$D$10+'СЕТ СН'!$I$6-'СЕТ СН'!$I$23</f>
        <v>2491.7379216199997</v>
      </c>
      <c r="S140" s="36">
        <f>SUMIFS(СВЦЭМ!$D$39:$D$758,СВЦЭМ!$A$39:$A$758,$A140,СВЦЭМ!$B$39:$B$758,S$119)+'СЕТ СН'!$I$11+СВЦЭМ!$D$10+'СЕТ СН'!$I$6-'СЕТ СН'!$I$23</f>
        <v>2471.7779825400003</v>
      </c>
      <c r="T140" s="36">
        <f>SUMIFS(СВЦЭМ!$D$39:$D$758,СВЦЭМ!$A$39:$A$758,$A140,СВЦЭМ!$B$39:$B$758,T$119)+'СЕТ СН'!$I$11+СВЦЭМ!$D$10+'СЕТ СН'!$I$6-'СЕТ СН'!$I$23</f>
        <v>2430.6984299599999</v>
      </c>
      <c r="U140" s="36">
        <f>SUMIFS(СВЦЭМ!$D$39:$D$758,СВЦЭМ!$A$39:$A$758,$A140,СВЦЭМ!$B$39:$B$758,U$119)+'СЕТ СН'!$I$11+СВЦЭМ!$D$10+'СЕТ СН'!$I$6-'СЕТ СН'!$I$23</f>
        <v>2414.9331107999997</v>
      </c>
      <c r="V140" s="36">
        <f>SUMIFS(СВЦЭМ!$D$39:$D$758,СВЦЭМ!$A$39:$A$758,$A140,СВЦЭМ!$B$39:$B$758,V$119)+'СЕТ СН'!$I$11+СВЦЭМ!$D$10+'СЕТ СН'!$I$6-'СЕТ СН'!$I$23</f>
        <v>2371.8775191100003</v>
      </c>
      <c r="W140" s="36">
        <f>SUMIFS(СВЦЭМ!$D$39:$D$758,СВЦЭМ!$A$39:$A$758,$A140,СВЦЭМ!$B$39:$B$758,W$119)+'СЕТ СН'!$I$11+СВЦЭМ!$D$10+'СЕТ СН'!$I$6-'СЕТ СН'!$I$23</f>
        <v>2370.1933777900003</v>
      </c>
      <c r="X140" s="36">
        <f>SUMIFS(СВЦЭМ!$D$39:$D$758,СВЦЭМ!$A$39:$A$758,$A140,СВЦЭМ!$B$39:$B$758,X$119)+'СЕТ СН'!$I$11+СВЦЭМ!$D$10+'СЕТ СН'!$I$6-'СЕТ СН'!$I$23</f>
        <v>2438.6215801899998</v>
      </c>
      <c r="Y140" s="36">
        <f>SUMIFS(СВЦЭМ!$D$39:$D$758,СВЦЭМ!$A$39:$A$758,$A140,СВЦЭМ!$B$39:$B$758,Y$119)+'СЕТ СН'!$I$11+СВЦЭМ!$D$10+'СЕТ СН'!$I$6-'СЕТ СН'!$I$23</f>
        <v>2515.34969817</v>
      </c>
    </row>
    <row r="141" spans="1:25" ht="15.75" x14ac:dyDescent="0.2">
      <c r="A141" s="35">
        <f t="shared" si="3"/>
        <v>45404</v>
      </c>
      <c r="B141" s="36">
        <f>SUMIFS(СВЦЭМ!$D$39:$D$758,СВЦЭМ!$A$39:$A$758,$A141,СВЦЭМ!$B$39:$B$758,B$119)+'СЕТ СН'!$I$11+СВЦЭМ!$D$10+'СЕТ СН'!$I$6-'СЕТ СН'!$I$23</f>
        <v>2602.8841530899999</v>
      </c>
      <c r="C141" s="36">
        <f>SUMIFS(СВЦЭМ!$D$39:$D$758,СВЦЭМ!$A$39:$A$758,$A141,СВЦЭМ!$B$39:$B$758,C$119)+'СЕТ СН'!$I$11+СВЦЭМ!$D$10+'СЕТ СН'!$I$6-'СЕТ СН'!$I$23</f>
        <v>2623.61001308</v>
      </c>
      <c r="D141" s="36">
        <f>SUMIFS(СВЦЭМ!$D$39:$D$758,СВЦЭМ!$A$39:$A$758,$A141,СВЦЭМ!$B$39:$B$758,D$119)+'СЕТ СН'!$I$11+СВЦЭМ!$D$10+'СЕТ СН'!$I$6-'СЕТ СН'!$I$23</f>
        <v>2622.0047980300001</v>
      </c>
      <c r="E141" s="36">
        <f>SUMIFS(СВЦЭМ!$D$39:$D$758,СВЦЭМ!$A$39:$A$758,$A141,СВЦЭМ!$B$39:$B$758,E$119)+'СЕТ СН'!$I$11+СВЦЭМ!$D$10+'СЕТ СН'!$I$6-'СЕТ СН'!$I$23</f>
        <v>2643.7252470799999</v>
      </c>
      <c r="F141" s="36">
        <f>SUMIFS(СВЦЭМ!$D$39:$D$758,СВЦЭМ!$A$39:$A$758,$A141,СВЦЭМ!$B$39:$B$758,F$119)+'СЕТ СН'!$I$11+СВЦЭМ!$D$10+'СЕТ СН'!$I$6-'СЕТ СН'!$I$23</f>
        <v>2610.1745338600003</v>
      </c>
      <c r="G141" s="36">
        <f>SUMIFS(СВЦЭМ!$D$39:$D$758,СВЦЭМ!$A$39:$A$758,$A141,СВЦЭМ!$B$39:$B$758,G$119)+'СЕТ СН'!$I$11+СВЦЭМ!$D$10+'СЕТ СН'!$I$6-'СЕТ СН'!$I$23</f>
        <v>2584.0129617900002</v>
      </c>
      <c r="H141" s="36">
        <f>SUMIFS(СВЦЭМ!$D$39:$D$758,СВЦЭМ!$A$39:$A$758,$A141,СВЦЭМ!$B$39:$B$758,H$119)+'СЕТ СН'!$I$11+СВЦЭМ!$D$10+'СЕТ СН'!$I$6-'СЕТ СН'!$I$23</f>
        <v>2505.4029141800002</v>
      </c>
      <c r="I141" s="36">
        <f>SUMIFS(СВЦЭМ!$D$39:$D$758,СВЦЭМ!$A$39:$A$758,$A141,СВЦЭМ!$B$39:$B$758,I$119)+'СЕТ СН'!$I$11+СВЦЭМ!$D$10+'СЕТ СН'!$I$6-'СЕТ СН'!$I$23</f>
        <v>2431.3618205600001</v>
      </c>
      <c r="J141" s="36">
        <f>SUMIFS(СВЦЭМ!$D$39:$D$758,СВЦЭМ!$A$39:$A$758,$A141,СВЦЭМ!$B$39:$B$758,J$119)+'СЕТ СН'!$I$11+СВЦЭМ!$D$10+'СЕТ СН'!$I$6-'СЕТ СН'!$I$23</f>
        <v>2440.4091938900001</v>
      </c>
      <c r="K141" s="36">
        <f>SUMIFS(СВЦЭМ!$D$39:$D$758,СВЦЭМ!$A$39:$A$758,$A141,СВЦЭМ!$B$39:$B$758,K$119)+'СЕТ СН'!$I$11+СВЦЭМ!$D$10+'СЕТ СН'!$I$6-'СЕТ СН'!$I$23</f>
        <v>2404.2701143300001</v>
      </c>
      <c r="L141" s="36">
        <f>SUMIFS(СВЦЭМ!$D$39:$D$758,СВЦЭМ!$A$39:$A$758,$A141,СВЦЭМ!$B$39:$B$758,L$119)+'СЕТ СН'!$I$11+СВЦЭМ!$D$10+'СЕТ СН'!$I$6-'СЕТ СН'!$I$23</f>
        <v>2388.5337246300001</v>
      </c>
      <c r="M141" s="36">
        <f>SUMIFS(СВЦЭМ!$D$39:$D$758,СВЦЭМ!$A$39:$A$758,$A141,СВЦЭМ!$B$39:$B$758,M$119)+'СЕТ СН'!$I$11+СВЦЭМ!$D$10+'СЕТ СН'!$I$6-'СЕТ СН'!$I$23</f>
        <v>2411.6712993299998</v>
      </c>
      <c r="N141" s="36">
        <f>SUMIFS(СВЦЭМ!$D$39:$D$758,СВЦЭМ!$A$39:$A$758,$A141,СВЦЭМ!$B$39:$B$758,N$119)+'СЕТ СН'!$I$11+СВЦЭМ!$D$10+'СЕТ СН'!$I$6-'СЕТ СН'!$I$23</f>
        <v>2411.7802572099999</v>
      </c>
      <c r="O141" s="36">
        <f>SUMIFS(СВЦЭМ!$D$39:$D$758,СВЦЭМ!$A$39:$A$758,$A141,СВЦЭМ!$B$39:$B$758,O$119)+'СЕТ СН'!$I$11+СВЦЭМ!$D$10+'СЕТ СН'!$I$6-'СЕТ СН'!$I$23</f>
        <v>2449.45406882</v>
      </c>
      <c r="P141" s="36">
        <f>SUMIFS(СВЦЭМ!$D$39:$D$758,СВЦЭМ!$A$39:$A$758,$A141,СВЦЭМ!$B$39:$B$758,P$119)+'СЕТ СН'!$I$11+СВЦЭМ!$D$10+'СЕТ СН'!$I$6-'СЕТ СН'!$I$23</f>
        <v>2466.9895453899999</v>
      </c>
      <c r="Q141" s="36">
        <f>SUMIFS(СВЦЭМ!$D$39:$D$758,СВЦЭМ!$A$39:$A$758,$A141,СВЦЭМ!$B$39:$B$758,Q$119)+'СЕТ СН'!$I$11+СВЦЭМ!$D$10+'СЕТ СН'!$I$6-'СЕТ СН'!$I$23</f>
        <v>2471.1586850799999</v>
      </c>
      <c r="R141" s="36">
        <f>SUMIFS(СВЦЭМ!$D$39:$D$758,СВЦЭМ!$A$39:$A$758,$A141,СВЦЭМ!$B$39:$B$758,R$119)+'СЕТ СН'!$I$11+СВЦЭМ!$D$10+'СЕТ СН'!$I$6-'СЕТ СН'!$I$23</f>
        <v>2451.1523332300003</v>
      </c>
      <c r="S141" s="36">
        <f>SUMIFS(СВЦЭМ!$D$39:$D$758,СВЦЭМ!$A$39:$A$758,$A141,СВЦЭМ!$B$39:$B$758,S$119)+'СЕТ СН'!$I$11+СВЦЭМ!$D$10+'СЕТ СН'!$I$6-'СЕТ СН'!$I$23</f>
        <v>2457.3944922000001</v>
      </c>
      <c r="T141" s="36">
        <f>SUMIFS(СВЦЭМ!$D$39:$D$758,СВЦЭМ!$A$39:$A$758,$A141,СВЦЭМ!$B$39:$B$758,T$119)+'СЕТ СН'!$I$11+СВЦЭМ!$D$10+'СЕТ СН'!$I$6-'СЕТ СН'!$I$23</f>
        <v>2416.8396729599999</v>
      </c>
      <c r="U141" s="36">
        <f>SUMIFS(СВЦЭМ!$D$39:$D$758,СВЦЭМ!$A$39:$A$758,$A141,СВЦЭМ!$B$39:$B$758,U$119)+'СЕТ СН'!$I$11+СВЦЭМ!$D$10+'СЕТ СН'!$I$6-'СЕТ СН'!$I$23</f>
        <v>2378.2057894700001</v>
      </c>
      <c r="V141" s="36">
        <f>SUMIFS(СВЦЭМ!$D$39:$D$758,СВЦЭМ!$A$39:$A$758,$A141,СВЦЭМ!$B$39:$B$758,V$119)+'СЕТ СН'!$I$11+СВЦЭМ!$D$10+'СЕТ СН'!$I$6-'СЕТ СН'!$I$23</f>
        <v>2354.4671579999999</v>
      </c>
      <c r="W141" s="36">
        <f>SUMIFS(СВЦЭМ!$D$39:$D$758,СВЦЭМ!$A$39:$A$758,$A141,СВЦЭМ!$B$39:$B$758,W$119)+'СЕТ СН'!$I$11+СВЦЭМ!$D$10+'СЕТ СН'!$I$6-'СЕТ СН'!$I$23</f>
        <v>2373.3936173399998</v>
      </c>
      <c r="X141" s="36">
        <f>SUMIFS(СВЦЭМ!$D$39:$D$758,СВЦЭМ!$A$39:$A$758,$A141,СВЦЭМ!$B$39:$B$758,X$119)+'СЕТ СН'!$I$11+СВЦЭМ!$D$10+'СЕТ СН'!$I$6-'СЕТ СН'!$I$23</f>
        <v>2450.4871776199998</v>
      </c>
      <c r="Y141" s="36">
        <f>SUMIFS(СВЦЭМ!$D$39:$D$758,СВЦЭМ!$A$39:$A$758,$A141,СВЦЭМ!$B$39:$B$758,Y$119)+'СЕТ СН'!$I$11+СВЦЭМ!$D$10+'СЕТ СН'!$I$6-'СЕТ СН'!$I$23</f>
        <v>2487.32688379</v>
      </c>
    </row>
    <row r="142" spans="1:25" ht="15.75" x14ac:dyDescent="0.2">
      <c r="A142" s="35">
        <f t="shared" si="3"/>
        <v>45405</v>
      </c>
      <c r="B142" s="36">
        <f>SUMIFS(СВЦЭМ!$D$39:$D$758,СВЦЭМ!$A$39:$A$758,$A142,СВЦЭМ!$B$39:$B$758,B$119)+'СЕТ СН'!$I$11+СВЦЭМ!$D$10+'СЕТ СН'!$I$6-'СЕТ СН'!$I$23</f>
        <v>2496.0102393699999</v>
      </c>
      <c r="C142" s="36">
        <f>SUMIFS(СВЦЭМ!$D$39:$D$758,СВЦЭМ!$A$39:$A$758,$A142,СВЦЭМ!$B$39:$B$758,C$119)+'СЕТ СН'!$I$11+СВЦЭМ!$D$10+'СЕТ СН'!$I$6-'СЕТ СН'!$I$23</f>
        <v>2567.7755726699997</v>
      </c>
      <c r="D142" s="36">
        <f>SUMIFS(СВЦЭМ!$D$39:$D$758,СВЦЭМ!$A$39:$A$758,$A142,СВЦЭМ!$B$39:$B$758,D$119)+'СЕТ СН'!$I$11+СВЦЭМ!$D$10+'СЕТ СН'!$I$6-'СЕТ СН'!$I$23</f>
        <v>2597.0427280700001</v>
      </c>
      <c r="E142" s="36">
        <f>SUMIFS(СВЦЭМ!$D$39:$D$758,СВЦЭМ!$A$39:$A$758,$A142,СВЦЭМ!$B$39:$B$758,E$119)+'СЕТ СН'!$I$11+СВЦЭМ!$D$10+'СЕТ СН'!$I$6-'СЕТ СН'!$I$23</f>
        <v>2619.8279838899998</v>
      </c>
      <c r="F142" s="36">
        <f>SUMIFS(СВЦЭМ!$D$39:$D$758,СВЦЭМ!$A$39:$A$758,$A142,СВЦЭМ!$B$39:$B$758,F$119)+'СЕТ СН'!$I$11+СВЦЭМ!$D$10+'СЕТ СН'!$I$6-'СЕТ СН'!$I$23</f>
        <v>2628.8605977399998</v>
      </c>
      <c r="G142" s="36">
        <f>SUMIFS(СВЦЭМ!$D$39:$D$758,СВЦЭМ!$A$39:$A$758,$A142,СВЦЭМ!$B$39:$B$758,G$119)+'СЕТ СН'!$I$11+СВЦЭМ!$D$10+'СЕТ СН'!$I$6-'СЕТ СН'!$I$23</f>
        <v>2604.0347896399999</v>
      </c>
      <c r="H142" s="36">
        <f>SUMIFS(СВЦЭМ!$D$39:$D$758,СВЦЭМ!$A$39:$A$758,$A142,СВЦЭМ!$B$39:$B$758,H$119)+'СЕТ СН'!$I$11+СВЦЭМ!$D$10+'СЕТ СН'!$I$6-'СЕТ СН'!$I$23</f>
        <v>2519.2470764899999</v>
      </c>
      <c r="I142" s="36">
        <f>SUMIFS(СВЦЭМ!$D$39:$D$758,СВЦЭМ!$A$39:$A$758,$A142,СВЦЭМ!$B$39:$B$758,I$119)+'СЕТ СН'!$I$11+СВЦЭМ!$D$10+'СЕТ СН'!$I$6-'СЕТ СН'!$I$23</f>
        <v>2418.1675944999997</v>
      </c>
      <c r="J142" s="36">
        <f>SUMIFS(СВЦЭМ!$D$39:$D$758,СВЦЭМ!$A$39:$A$758,$A142,СВЦЭМ!$B$39:$B$758,J$119)+'СЕТ СН'!$I$11+СВЦЭМ!$D$10+'СЕТ СН'!$I$6-'СЕТ СН'!$I$23</f>
        <v>2345.1979280400001</v>
      </c>
      <c r="K142" s="36">
        <f>SUMIFS(СВЦЭМ!$D$39:$D$758,СВЦЭМ!$A$39:$A$758,$A142,СВЦЭМ!$B$39:$B$758,K$119)+'СЕТ СН'!$I$11+СВЦЭМ!$D$10+'СЕТ СН'!$I$6-'СЕТ СН'!$I$23</f>
        <v>2329.7986590199998</v>
      </c>
      <c r="L142" s="36">
        <f>SUMIFS(СВЦЭМ!$D$39:$D$758,СВЦЭМ!$A$39:$A$758,$A142,СВЦЭМ!$B$39:$B$758,L$119)+'СЕТ СН'!$I$11+СВЦЭМ!$D$10+'СЕТ СН'!$I$6-'СЕТ СН'!$I$23</f>
        <v>2316.04929167</v>
      </c>
      <c r="M142" s="36">
        <f>SUMIFS(СВЦЭМ!$D$39:$D$758,СВЦЭМ!$A$39:$A$758,$A142,СВЦЭМ!$B$39:$B$758,M$119)+'СЕТ СН'!$I$11+СВЦЭМ!$D$10+'СЕТ СН'!$I$6-'СЕТ СН'!$I$23</f>
        <v>2307.12462628</v>
      </c>
      <c r="N142" s="36">
        <f>SUMIFS(СВЦЭМ!$D$39:$D$758,СВЦЭМ!$A$39:$A$758,$A142,СВЦЭМ!$B$39:$B$758,N$119)+'СЕТ СН'!$I$11+СВЦЭМ!$D$10+'СЕТ СН'!$I$6-'СЕТ СН'!$I$23</f>
        <v>2300.5359522600002</v>
      </c>
      <c r="O142" s="36">
        <f>SUMIFS(СВЦЭМ!$D$39:$D$758,СВЦЭМ!$A$39:$A$758,$A142,СВЦЭМ!$B$39:$B$758,O$119)+'СЕТ СН'!$I$11+СВЦЭМ!$D$10+'СЕТ СН'!$I$6-'СЕТ СН'!$I$23</f>
        <v>2315.2569717599999</v>
      </c>
      <c r="P142" s="36">
        <f>SUMIFS(СВЦЭМ!$D$39:$D$758,СВЦЭМ!$A$39:$A$758,$A142,СВЦЭМ!$B$39:$B$758,P$119)+'СЕТ СН'!$I$11+СВЦЭМ!$D$10+'СЕТ СН'!$I$6-'СЕТ СН'!$I$23</f>
        <v>2331.1977822899999</v>
      </c>
      <c r="Q142" s="36">
        <f>SUMIFS(СВЦЭМ!$D$39:$D$758,СВЦЭМ!$A$39:$A$758,$A142,СВЦЭМ!$B$39:$B$758,Q$119)+'СЕТ СН'!$I$11+СВЦЭМ!$D$10+'СЕТ СН'!$I$6-'СЕТ СН'!$I$23</f>
        <v>2356.8541696499997</v>
      </c>
      <c r="R142" s="36">
        <f>SUMIFS(СВЦЭМ!$D$39:$D$758,СВЦЭМ!$A$39:$A$758,$A142,СВЦЭМ!$B$39:$B$758,R$119)+'СЕТ СН'!$I$11+СВЦЭМ!$D$10+'СЕТ СН'!$I$6-'СЕТ СН'!$I$23</f>
        <v>2370.60696938</v>
      </c>
      <c r="S142" s="36">
        <f>SUMIFS(СВЦЭМ!$D$39:$D$758,СВЦЭМ!$A$39:$A$758,$A142,СВЦЭМ!$B$39:$B$758,S$119)+'СЕТ СН'!$I$11+СВЦЭМ!$D$10+'СЕТ СН'!$I$6-'СЕТ СН'!$I$23</f>
        <v>2375.1765389699999</v>
      </c>
      <c r="T142" s="36">
        <f>SUMIFS(СВЦЭМ!$D$39:$D$758,СВЦЭМ!$A$39:$A$758,$A142,СВЦЭМ!$B$39:$B$758,T$119)+'СЕТ СН'!$I$11+СВЦЭМ!$D$10+'СЕТ СН'!$I$6-'СЕТ СН'!$I$23</f>
        <v>2339.7487843399999</v>
      </c>
      <c r="U142" s="36">
        <f>SUMIFS(СВЦЭМ!$D$39:$D$758,СВЦЭМ!$A$39:$A$758,$A142,СВЦЭМ!$B$39:$B$758,U$119)+'СЕТ СН'!$I$11+СВЦЭМ!$D$10+'СЕТ СН'!$I$6-'СЕТ СН'!$I$23</f>
        <v>2373.6995566800001</v>
      </c>
      <c r="V142" s="36">
        <f>SUMIFS(СВЦЭМ!$D$39:$D$758,СВЦЭМ!$A$39:$A$758,$A142,СВЦЭМ!$B$39:$B$758,V$119)+'СЕТ СН'!$I$11+СВЦЭМ!$D$10+'СЕТ СН'!$I$6-'СЕТ СН'!$I$23</f>
        <v>2335.2765197600002</v>
      </c>
      <c r="W142" s="36">
        <f>SUMIFS(СВЦЭМ!$D$39:$D$758,СВЦЭМ!$A$39:$A$758,$A142,СВЦЭМ!$B$39:$B$758,W$119)+'СЕТ СН'!$I$11+СВЦЭМ!$D$10+'СЕТ СН'!$I$6-'СЕТ СН'!$I$23</f>
        <v>2312.50664684</v>
      </c>
      <c r="X142" s="36">
        <f>SUMIFS(СВЦЭМ!$D$39:$D$758,СВЦЭМ!$A$39:$A$758,$A142,СВЦЭМ!$B$39:$B$758,X$119)+'СЕТ СН'!$I$11+СВЦЭМ!$D$10+'СЕТ СН'!$I$6-'СЕТ СН'!$I$23</f>
        <v>2359.8445244300001</v>
      </c>
      <c r="Y142" s="36">
        <f>SUMIFS(СВЦЭМ!$D$39:$D$758,СВЦЭМ!$A$39:$A$758,$A142,СВЦЭМ!$B$39:$B$758,Y$119)+'СЕТ СН'!$I$11+СВЦЭМ!$D$10+'СЕТ СН'!$I$6-'СЕТ СН'!$I$23</f>
        <v>2404.8703667199998</v>
      </c>
    </row>
    <row r="143" spans="1:25" ht="15.75" x14ac:dyDescent="0.2">
      <c r="A143" s="35">
        <f t="shared" si="3"/>
        <v>45406</v>
      </c>
      <c r="B143" s="36">
        <f>SUMIFS(СВЦЭМ!$D$39:$D$758,СВЦЭМ!$A$39:$A$758,$A143,СВЦЭМ!$B$39:$B$758,B$119)+'СЕТ СН'!$I$11+СВЦЭМ!$D$10+'СЕТ СН'!$I$6-'СЕТ СН'!$I$23</f>
        <v>2475.6374046400001</v>
      </c>
      <c r="C143" s="36">
        <f>SUMIFS(СВЦЭМ!$D$39:$D$758,СВЦЭМ!$A$39:$A$758,$A143,СВЦЭМ!$B$39:$B$758,C$119)+'СЕТ СН'!$I$11+СВЦЭМ!$D$10+'СЕТ СН'!$I$6-'СЕТ СН'!$I$23</f>
        <v>2523.3112773800003</v>
      </c>
      <c r="D143" s="36">
        <f>SUMIFS(СВЦЭМ!$D$39:$D$758,СВЦЭМ!$A$39:$A$758,$A143,СВЦЭМ!$B$39:$B$758,D$119)+'СЕТ СН'!$I$11+СВЦЭМ!$D$10+'СЕТ СН'!$I$6-'СЕТ СН'!$I$23</f>
        <v>2540.7016726700003</v>
      </c>
      <c r="E143" s="36">
        <f>SUMIFS(СВЦЭМ!$D$39:$D$758,СВЦЭМ!$A$39:$A$758,$A143,СВЦЭМ!$B$39:$B$758,E$119)+'СЕТ СН'!$I$11+СВЦЭМ!$D$10+'СЕТ СН'!$I$6-'СЕТ СН'!$I$23</f>
        <v>2551.3238104000002</v>
      </c>
      <c r="F143" s="36">
        <f>SUMIFS(СВЦЭМ!$D$39:$D$758,СВЦЭМ!$A$39:$A$758,$A143,СВЦЭМ!$B$39:$B$758,F$119)+'СЕТ СН'!$I$11+СВЦЭМ!$D$10+'СЕТ СН'!$I$6-'СЕТ СН'!$I$23</f>
        <v>2522.94416882</v>
      </c>
      <c r="G143" s="36">
        <f>SUMIFS(СВЦЭМ!$D$39:$D$758,СВЦЭМ!$A$39:$A$758,$A143,СВЦЭМ!$B$39:$B$758,G$119)+'СЕТ СН'!$I$11+СВЦЭМ!$D$10+'СЕТ СН'!$I$6-'СЕТ СН'!$I$23</f>
        <v>2488.6405064700002</v>
      </c>
      <c r="H143" s="36">
        <f>SUMIFS(СВЦЭМ!$D$39:$D$758,СВЦЭМ!$A$39:$A$758,$A143,СВЦЭМ!$B$39:$B$758,H$119)+'СЕТ СН'!$I$11+СВЦЭМ!$D$10+'СЕТ СН'!$I$6-'СЕТ СН'!$I$23</f>
        <v>2427.4060700499999</v>
      </c>
      <c r="I143" s="36">
        <f>SUMIFS(СВЦЭМ!$D$39:$D$758,СВЦЭМ!$A$39:$A$758,$A143,СВЦЭМ!$B$39:$B$758,I$119)+'СЕТ СН'!$I$11+СВЦЭМ!$D$10+'СЕТ СН'!$I$6-'СЕТ СН'!$I$23</f>
        <v>2384.1308865400001</v>
      </c>
      <c r="J143" s="36">
        <f>SUMIFS(СВЦЭМ!$D$39:$D$758,СВЦЭМ!$A$39:$A$758,$A143,СВЦЭМ!$B$39:$B$758,J$119)+'СЕТ СН'!$I$11+СВЦЭМ!$D$10+'СЕТ СН'!$I$6-'СЕТ СН'!$I$23</f>
        <v>2321.3719381700002</v>
      </c>
      <c r="K143" s="36">
        <f>SUMIFS(СВЦЭМ!$D$39:$D$758,СВЦЭМ!$A$39:$A$758,$A143,СВЦЭМ!$B$39:$B$758,K$119)+'СЕТ СН'!$I$11+СВЦЭМ!$D$10+'СЕТ СН'!$I$6-'СЕТ СН'!$I$23</f>
        <v>2322.5288654999999</v>
      </c>
      <c r="L143" s="36">
        <f>SUMIFS(СВЦЭМ!$D$39:$D$758,СВЦЭМ!$A$39:$A$758,$A143,СВЦЭМ!$B$39:$B$758,L$119)+'СЕТ СН'!$I$11+СВЦЭМ!$D$10+'СЕТ СН'!$I$6-'СЕТ СН'!$I$23</f>
        <v>2324.7428496000002</v>
      </c>
      <c r="M143" s="36">
        <f>SUMIFS(СВЦЭМ!$D$39:$D$758,СВЦЭМ!$A$39:$A$758,$A143,СВЦЭМ!$B$39:$B$758,M$119)+'СЕТ СН'!$I$11+СВЦЭМ!$D$10+'СЕТ СН'!$I$6-'СЕТ СН'!$I$23</f>
        <v>2328.6667623200001</v>
      </c>
      <c r="N143" s="36">
        <f>SUMIFS(СВЦЭМ!$D$39:$D$758,СВЦЭМ!$A$39:$A$758,$A143,СВЦЭМ!$B$39:$B$758,N$119)+'СЕТ СН'!$I$11+СВЦЭМ!$D$10+'СЕТ СН'!$I$6-'СЕТ СН'!$I$23</f>
        <v>2325.4359711300003</v>
      </c>
      <c r="O143" s="36">
        <f>SUMIFS(СВЦЭМ!$D$39:$D$758,СВЦЭМ!$A$39:$A$758,$A143,СВЦЭМ!$B$39:$B$758,O$119)+'СЕТ СН'!$I$11+СВЦЭМ!$D$10+'СЕТ СН'!$I$6-'СЕТ СН'!$I$23</f>
        <v>2341.9316856699998</v>
      </c>
      <c r="P143" s="36">
        <f>SUMIFS(СВЦЭМ!$D$39:$D$758,СВЦЭМ!$A$39:$A$758,$A143,СВЦЭМ!$B$39:$B$758,P$119)+'СЕТ СН'!$I$11+СВЦЭМ!$D$10+'СЕТ СН'!$I$6-'СЕТ СН'!$I$23</f>
        <v>2356.4779591799997</v>
      </c>
      <c r="Q143" s="36">
        <f>SUMIFS(СВЦЭМ!$D$39:$D$758,СВЦЭМ!$A$39:$A$758,$A143,СВЦЭМ!$B$39:$B$758,Q$119)+'СЕТ СН'!$I$11+СВЦЭМ!$D$10+'СЕТ СН'!$I$6-'СЕТ СН'!$I$23</f>
        <v>2382.1281014599999</v>
      </c>
      <c r="R143" s="36">
        <f>SUMIFS(СВЦЭМ!$D$39:$D$758,СВЦЭМ!$A$39:$A$758,$A143,СВЦЭМ!$B$39:$B$758,R$119)+'СЕТ СН'!$I$11+СВЦЭМ!$D$10+'СЕТ СН'!$I$6-'СЕТ СН'!$I$23</f>
        <v>2370.2015117400001</v>
      </c>
      <c r="S143" s="36">
        <f>SUMIFS(СВЦЭМ!$D$39:$D$758,СВЦЭМ!$A$39:$A$758,$A143,СВЦЭМ!$B$39:$B$758,S$119)+'СЕТ СН'!$I$11+СВЦЭМ!$D$10+'СЕТ СН'!$I$6-'СЕТ СН'!$I$23</f>
        <v>2336.0263812499998</v>
      </c>
      <c r="T143" s="36">
        <f>SUMIFS(СВЦЭМ!$D$39:$D$758,СВЦЭМ!$A$39:$A$758,$A143,СВЦЭМ!$B$39:$B$758,T$119)+'СЕТ СН'!$I$11+СВЦЭМ!$D$10+'СЕТ СН'!$I$6-'СЕТ СН'!$I$23</f>
        <v>2314.7782202400003</v>
      </c>
      <c r="U143" s="36">
        <f>SUMIFS(СВЦЭМ!$D$39:$D$758,СВЦЭМ!$A$39:$A$758,$A143,СВЦЭМ!$B$39:$B$758,U$119)+'СЕТ СН'!$I$11+СВЦЭМ!$D$10+'СЕТ СН'!$I$6-'СЕТ СН'!$I$23</f>
        <v>2274.7358836499998</v>
      </c>
      <c r="V143" s="36">
        <f>SUMIFS(СВЦЭМ!$D$39:$D$758,СВЦЭМ!$A$39:$A$758,$A143,СВЦЭМ!$B$39:$B$758,V$119)+'СЕТ СН'!$I$11+СВЦЭМ!$D$10+'СЕТ СН'!$I$6-'СЕТ СН'!$I$23</f>
        <v>2251.3606543300002</v>
      </c>
      <c r="W143" s="36">
        <f>SUMIFS(СВЦЭМ!$D$39:$D$758,СВЦЭМ!$A$39:$A$758,$A143,СВЦЭМ!$B$39:$B$758,W$119)+'СЕТ СН'!$I$11+СВЦЭМ!$D$10+'СЕТ СН'!$I$6-'СЕТ СН'!$I$23</f>
        <v>2269.3797757900002</v>
      </c>
      <c r="X143" s="36">
        <f>SUMIFS(СВЦЭМ!$D$39:$D$758,СВЦЭМ!$A$39:$A$758,$A143,СВЦЭМ!$B$39:$B$758,X$119)+'СЕТ СН'!$I$11+СВЦЭМ!$D$10+'СЕТ СН'!$I$6-'СЕТ СН'!$I$23</f>
        <v>2337.17397489</v>
      </c>
      <c r="Y143" s="36">
        <f>SUMIFS(СВЦЭМ!$D$39:$D$758,СВЦЭМ!$A$39:$A$758,$A143,СВЦЭМ!$B$39:$B$758,Y$119)+'СЕТ СН'!$I$11+СВЦЭМ!$D$10+'СЕТ СН'!$I$6-'СЕТ СН'!$I$23</f>
        <v>2374.8543581599997</v>
      </c>
    </row>
    <row r="144" spans="1:25" ht="15.75" x14ac:dyDescent="0.2">
      <c r="A144" s="35">
        <f t="shared" si="3"/>
        <v>45407</v>
      </c>
      <c r="B144" s="36">
        <f>SUMIFS(СВЦЭМ!$D$39:$D$758,СВЦЭМ!$A$39:$A$758,$A144,СВЦЭМ!$B$39:$B$758,B$119)+'СЕТ СН'!$I$11+СВЦЭМ!$D$10+'СЕТ СН'!$I$6-'СЕТ СН'!$I$23</f>
        <v>2430.8107685499999</v>
      </c>
      <c r="C144" s="36">
        <f>SUMIFS(СВЦЭМ!$D$39:$D$758,СВЦЭМ!$A$39:$A$758,$A144,СВЦЭМ!$B$39:$B$758,C$119)+'СЕТ СН'!$I$11+СВЦЭМ!$D$10+'СЕТ СН'!$I$6-'СЕТ СН'!$I$23</f>
        <v>2497.3886553900002</v>
      </c>
      <c r="D144" s="36">
        <f>SUMIFS(СВЦЭМ!$D$39:$D$758,СВЦЭМ!$A$39:$A$758,$A144,СВЦЭМ!$B$39:$B$758,D$119)+'СЕТ СН'!$I$11+СВЦЭМ!$D$10+'СЕТ СН'!$I$6-'СЕТ СН'!$I$23</f>
        <v>2568.4754258399998</v>
      </c>
      <c r="E144" s="36">
        <f>SUMIFS(СВЦЭМ!$D$39:$D$758,СВЦЭМ!$A$39:$A$758,$A144,СВЦЭМ!$B$39:$B$758,E$119)+'СЕТ СН'!$I$11+СВЦЭМ!$D$10+'СЕТ СН'!$I$6-'СЕТ СН'!$I$23</f>
        <v>2576.09045014</v>
      </c>
      <c r="F144" s="36">
        <f>SUMIFS(СВЦЭМ!$D$39:$D$758,СВЦЭМ!$A$39:$A$758,$A144,СВЦЭМ!$B$39:$B$758,F$119)+'СЕТ СН'!$I$11+СВЦЭМ!$D$10+'СЕТ СН'!$I$6-'СЕТ СН'!$I$23</f>
        <v>2572.4902368900002</v>
      </c>
      <c r="G144" s="36">
        <f>SUMIFS(СВЦЭМ!$D$39:$D$758,СВЦЭМ!$A$39:$A$758,$A144,СВЦЭМ!$B$39:$B$758,G$119)+'СЕТ СН'!$I$11+СВЦЭМ!$D$10+'СЕТ СН'!$I$6-'СЕТ СН'!$I$23</f>
        <v>2572.7291268899999</v>
      </c>
      <c r="H144" s="36">
        <f>SUMIFS(СВЦЭМ!$D$39:$D$758,СВЦЭМ!$A$39:$A$758,$A144,СВЦЭМ!$B$39:$B$758,H$119)+'СЕТ СН'!$I$11+СВЦЭМ!$D$10+'СЕТ СН'!$I$6-'СЕТ СН'!$I$23</f>
        <v>2441.4530560799999</v>
      </c>
      <c r="I144" s="36">
        <f>SUMIFS(СВЦЭМ!$D$39:$D$758,СВЦЭМ!$A$39:$A$758,$A144,СВЦЭМ!$B$39:$B$758,I$119)+'СЕТ СН'!$I$11+СВЦЭМ!$D$10+'СЕТ СН'!$I$6-'СЕТ СН'!$I$23</f>
        <v>2421.8819892500001</v>
      </c>
      <c r="J144" s="36">
        <f>SUMIFS(СВЦЭМ!$D$39:$D$758,СВЦЭМ!$A$39:$A$758,$A144,СВЦЭМ!$B$39:$B$758,J$119)+'СЕТ СН'!$I$11+СВЦЭМ!$D$10+'СЕТ СН'!$I$6-'СЕТ СН'!$I$23</f>
        <v>2391.50457168</v>
      </c>
      <c r="K144" s="36">
        <f>SUMIFS(СВЦЭМ!$D$39:$D$758,СВЦЭМ!$A$39:$A$758,$A144,СВЦЭМ!$B$39:$B$758,K$119)+'СЕТ СН'!$I$11+СВЦЭМ!$D$10+'СЕТ СН'!$I$6-'СЕТ СН'!$I$23</f>
        <v>2395.6049540700001</v>
      </c>
      <c r="L144" s="36">
        <f>SUMIFS(СВЦЭМ!$D$39:$D$758,СВЦЭМ!$A$39:$A$758,$A144,СВЦЭМ!$B$39:$B$758,L$119)+'СЕТ СН'!$I$11+СВЦЭМ!$D$10+'СЕТ СН'!$I$6-'СЕТ СН'!$I$23</f>
        <v>2401.9881174100001</v>
      </c>
      <c r="M144" s="36">
        <f>SUMIFS(СВЦЭМ!$D$39:$D$758,СВЦЭМ!$A$39:$A$758,$A144,СВЦЭМ!$B$39:$B$758,M$119)+'СЕТ СН'!$I$11+СВЦЭМ!$D$10+'СЕТ СН'!$I$6-'СЕТ СН'!$I$23</f>
        <v>2398.8761053600001</v>
      </c>
      <c r="N144" s="36">
        <f>SUMIFS(СВЦЭМ!$D$39:$D$758,СВЦЭМ!$A$39:$A$758,$A144,СВЦЭМ!$B$39:$B$758,N$119)+'СЕТ СН'!$I$11+СВЦЭМ!$D$10+'СЕТ СН'!$I$6-'СЕТ СН'!$I$23</f>
        <v>2388.3498449500003</v>
      </c>
      <c r="O144" s="36">
        <f>SUMIFS(СВЦЭМ!$D$39:$D$758,СВЦЭМ!$A$39:$A$758,$A144,СВЦЭМ!$B$39:$B$758,O$119)+'СЕТ СН'!$I$11+СВЦЭМ!$D$10+'СЕТ СН'!$I$6-'СЕТ СН'!$I$23</f>
        <v>2431.1356253900003</v>
      </c>
      <c r="P144" s="36">
        <f>SUMIFS(СВЦЭМ!$D$39:$D$758,СВЦЭМ!$A$39:$A$758,$A144,СВЦЭМ!$B$39:$B$758,P$119)+'СЕТ СН'!$I$11+СВЦЭМ!$D$10+'СЕТ СН'!$I$6-'СЕТ СН'!$I$23</f>
        <v>2442.2886982099999</v>
      </c>
      <c r="Q144" s="36">
        <f>SUMIFS(СВЦЭМ!$D$39:$D$758,СВЦЭМ!$A$39:$A$758,$A144,СВЦЭМ!$B$39:$B$758,Q$119)+'СЕТ СН'!$I$11+СВЦЭМ!$D$10+'СЕТ СН'!$I$6-'СЕТ СН'!$I$23</f>
        <v>2458.8137014200001</v>
      </c>
      <c r="R144" s="36">
        <f>SUMIFS(СВЦЭМ!$D$39:$D$758,СВЦЭМ!$A$39:$A$758,$A144,СВЦЭМ!$B$39:$B$758,R$119)+'СЕТ СН'!$I$11+СВЦЭМ!$D$10+'СЕТ СН'!$I$6-'СЕТ СН'!$I$23</f>
        <v>2456.62011218</v>
      </c>
      <c r="S144" s="36">
        <f>SUMIFS(СВЦЭМ!$D$39:$D$758,СВЦЭМ!$A$39:$A$758,$A144,СВЦЭМ!$B$39:$B$758,S$119)+'СЕТ СН'!$I$11+СВЦЭМ!$D$10+'СЕТ СН'!$I$6-'СЕТ СН'!$I$23</f>
        <v>2442.7866250799998</v>
      </c>
      <c r="T144" s="36">
        <f>SUMIFS(СВЦЭМ!$D$39:$D$758,СВЦЭМ!$A$39:$A$758,$A144,СВЦЭМ!$B$39:$B$758,T$119)+'СЕТ СН'!$I$11+СВЦЭМ!$D$10+'СЕТ СН'!$I$6-'СЕТ СН'!$I$23</f>
        <v>2382.1366822800001</v>
      </c>
      <c r="U144" s="36">
        <f>SUMIFS(СВЦЭМ!$D$39:$D$758,СВЦЭМ!$A$39:$A$758,$A144,СВЦЭМ!$B$39:$B$758,U$119)+'СЕТ СН'!$I$11+СВЦЭМ!$D$10+'СЕТ СН'!$I$6-'СЕТ СН'!$I$23</f>
        <v>2341.4094365000001</v>
      </c>
      <c r="V144" s="36">
        <f>SUMIFS(СВЦЭМ!$D$39:$D$758,СВЦЭМ!$A$39:$A$758,$A144,СВЦЭМ!$B$39:$B$758,V$119)+'СЕТ СН'!$I$11+СВЦЭМ!$D$10+'СЕТ СН'!$I$6-'СЕТ СН'!$I$23</f>
        <v>2325.2162611700001</v>
      </c>
      <c r="W144" s="36">
        <f>SUMIFS(СВЦЭМ!$D$39:$D$758,СВЦЭМ!$A$39:$A$758,$A144,СВЦЭМ!$B$39:$B$758,W$119)+'СЕТ СН'!$I$11+СВЦЭМ!$D$10+'СЕТ СН'!$I$6-'СЕТ СН'!$I$23</f>
        <v>2350.0769737400001</v>
      </c>
      <c r="X144" s="36">
        <f>SUMIFS(СВЦЭМ!$D$39:$D$758,СВЦЭМ!$A$39:$A$758,$A144,СВЦЭМ!$B$39:$B$758,X$119)+'СЕТ СН'!$I$11+СВЦЭМ!$D$10+'СЕТ СН'!$I$6-'СЕТ СН'!$I$23</f>
        <v>2404.7976495800003</v>
      </c>
      <c r="Y144" s="36">
        <f>SUMIFS(СВЦЭМ!$D$39:$D$758,СВЦЭМ!$A$39:$A$758,$A144,СВЦЭМ!$B$39:$B$758,Y$119)+'СЕТ СН'!$I$11+СВЦЭМ!$D$10+'СЕТ СН'!$I$6-'СЕТ СН'!$I$23</f>
        <v>2441.6111620399997</v>
      </c>
    </row>
    <row r="145" spans="1:27" ht="15.75" x14ac:dyDescent="0.2">
      <c r="A145" s="35">
        <f t="shared" si="3"/>
        <v>45408</v>
      </c>
      <c r="B145" s="36">
        <f>SUMIFS(СВЦЭМ!$D$39:$D$758,СВЦЭМ!$A$39:$A$758,$A145,СВЦЭМ!$B$39:$B$758,B$119)+'СЕТ СН'!$I$11+СВЦЭМ!$D$10+'СЕТ СН'!$I$6-'СЕТ СН'!$I$23</f>
        <v>2460.199208</v>
      </c>
      <c r="C145" s="36">
        <f>SUMIFS(СВЦЭМ!$D$39:$D$758,СВЦЭМ!$A$39:$A$758,$A145,СВЦЭМ!$B$39:$B$758,C$119)+'СЕТ СН'!$I$11+СВЦЭМ!$D$10+'СЕТ СН'!$I$6-'СЕТ СН'!$I$23</f>
        <v>2520.39654427</v>
      </c>
      <c r="D145" s="36">
        <f>SUMIFS(СВЦЭМ!$D$39:$D$758,СВЦЭМ!$A$39:$A$758,$A145,СВЦЭМ!$B$39:$B$758,D$119)+'СЕТ СН'!$I$11+СВЦЭМ!$D$10+'СЕТ СН'!$I$6-'СЕТ СН'!$I$23</f>
        <v>2579.6032656899997</v>
      </c>
      <c r="E145" s="36">
        <f>SUMIFS(СВЦЭМ!$D$39:$D$758,СВЦЭМ!$A$39:$A$758,$A145,СВЦЭМ!$B$39:$B$758,E$119)+'СЕТ СН'!$I$11+СВЦЭМ!$D$10+'СЕТ СН'!$I$6-'СЕТ СН'!$I$23</f>
        <v>2598.5154475899999</v>
      </c>
      <c r="F145" s="36">
        <f>SUMIFS(СВЦЭМ!$D$39:$D$758,СВЦЭМ!$A$39:$A$758,$A145,СВЦЭМ!$B$39:$B$758,F$119)+'СЕТ СН'!$I$11+СВЦЭМ!$D$10+'СЕТ СН'!$I$6-'СЕТ СН'!$I$23</f>
        <v>2593.3118415700001</v>
      </c>
      <c r="G145" s="36">
        <f>SUMIFS(СВЦЭМ!$D$39:$D$758,СВЦЭМ!$A$39:$A$758,$A145,СВЦЭМ!$B$39:$B$758,G$119)+'СЕТ СН'!$I$11+СВЦЭМ!$D$10+'СЕТ СН'!$I$6-'СЕТ СН'!$I$23</f>
        <v>2570.8566097000003</v>
      </c>
      <c r="H145" s="36">
        <f>SUMIFS(СВЦЭМ!$D$39:$D$758,СВЦЭМ!$A$39:$A$758,$A145,СВЦЭМ!$B$39:$B$758,H$119)+'СЕТ СН'!$I$11+СВЦЭМ!$D$10+'СЕТ СН'!$I$6-'СЕТ СН'!$I$23</f>
        <v>2504.24826381</v>
      </c>
      <c r="I145" s="36">
        <f>SUMIFS(СВЦЭМ!$D$39:$D$758,СВЦЭМ!$A$39:$A$758,$A145,СВЦЭМ!$B$39:$B$758,I$119)+'СЕТ СН'!$I$11+СВЦЭМ!$D$10+'СЕТ СН'!$I$6-'СЕТ СН'!$I$23</f>
        <v>2436.6792802999998</v>
      </c>
      <c r="J145" s="36">
        <f>SUMIFS(СВЦЭМ!$D$39:$D$758,СВЦЭМ!$A$39:$A$758,$A145,СВЦЭМ!$B$39:$B$758,J$119)+'СЕТ СН'!$I$11+СВЦЭМ!$D$10+'СЕТ СН'!$I$6-'СЕТ СН'!$I$23</f>
        <v>2393.2974726699999</v>
      </c>
      <c r="K145" s="36">
        <f>SUMIFS(СВЦЭМ!$D$39:$D$758,СВЦЭМ!$A$39:$A$758,$A145,СВЦЭМ!$B$39:$B$758,K$119)+'СЕТ СН'!$I$11+СВЦЭМ!$D$10+'СЕТ СН'!$I$6-'СЕТ СН'!$I$23</f>
        <v>2384.1794759599998</v>
      </c>
      <c r="L145" s="36">
        <f>SUMIFS(СВЦЭМ!$D$39:$D$758,СВЦЭМ!$A$39:$A$758,$A145,СВЦЭМ!$B$39:$B$758,L$119)+'СЕТ СН'!$I$11+СВЦЭМ!$D$10+'СЕТ СН'!$I$6-'СЕТ СН'!$I$23</f>
        <v>2365.6682822299999</v>
      </c>
      <c r="M145" s="36">
        <f>SUMIFS(СВЦЭМ!$D$39:$D$758,СВЦЭМ!$A$39:$A$758,$A145,СВЦЭМ!$B$39:$B$758,M$119)+'СЕТ СН'!$I$11+СВЦЭМ!$D$10+'СЕТ СН'!$I$6-'СЕТ СН'!$I$23</f>
        <v>2372.5051976300001</v>
      </c>
      <c r="N145" s="36">
        <f>SUMIFS(СВЦЭМ!$D$39:$D$758,СВЦЭМ!$A$39:$A$758,$A145,СВЦЭМ!$B$39:$B$758,N$119)+'СЕТ СН'!$I$11+СВЦЭМ!$D$10+'СЕТ СН'!$I$6-'СЕТ СН'!$I$23</f>
        <v>2374.50359058</v>
      </c>
      <c r="O145" s="36">
        <f>SUMIFS(СВЦЭМ!$D$39:$D$758,СВЦЭМ!$A$39:$A$758,$A145,СВЦЭМ!$B$39:$B$758,O$119)+'СЕТ СН'!$I$11+СВЦЭМ!$D$10+'СЕТ СН'!$I$6-'СЕТ СН'!$I$23</f>
        <v>2379.7791885799998</v>
      </c>
      <c r="P145" s="36">
        <f>SUMIFS(СВЦЭМ!$D$39:$D$758,СВЦЭМ!$A$39:$A$758,$A145,СВЦЭМ!$B$39:$B$758,P$119)+'СЕТ СН'!$I$11+СВЦЭМ!$D$10+'СЕТ СН'!$I$6-'СЕТ СН'!$I$23</f>
        <v>2350.1533874799998</v>
      </c>
      <c r="Q145" s="36">
        <f>SUMIFS(СВЦЭМ!$D$39:$D$758,СВЦЭМ!$A$39:$A$758,$A145,СВЦЭМ!$B$39:$B$758,Q$119)+'СЕТ СН'!$I$11+СВЦЭМ!$D$10+'СЕТ СН'!$I$6-'СЕТ СН'!$I$23</f>
        <v>2368.1462916999999</v>
      </c>
      <c r="R145" s="36">
        <f>SUMIFS(СВЦЭМ!$D$39:$D$758,СВЦЭМ!$A$39:$A$758,$A145,СВЦЭМ!$B$39:$B$758,R$119)+'СЕТ СН'!$I$11+СВЦЭМ!$D$10+'СЕТ СН'!$I$6-'СЕТ СН'!$I$23</f>
        <v>2401.9770276500003</v>
      </c>
      <c r="S145" s="36">
        <f>SUMIFS(СВЦЭМ!$D$39:$D$758,СВЦЭМ!$A$39:$A$758,$A145,СВЦЭМ!$B$39:$B$758,S$119)+'СЕТ СН'!$I$11+СВЦЭМ!$D$10+'СЕТ СН'!$I$6-'СЕТ СН'!$I$23</f>
        <v>2406.8984028599998</v>
      </c>
      <c r="T145" s="36">
        <f>SUMIFS(СВЦЭМ!$D$39:$D$758,СВЦЭМ!$A$39:$A$758,$A145,СВЦЭМ!$B$39:$B$758,T$119)+'СЕТ СН'!$I$11+СВЦЭМ!$D$10+'СЕТ СН'!$I$6-'СЕТ СН'!$I$23</f>
        <v>2377.50459318</v>
      </c>
      <c r="U145" s="36">
        <f>SUMIFS(СВЦЭМ!$D$39:$D$758,СВЦЭМ!$A$39:$A$758,$A145,СВЦЭМ!$B$39:$B$758,U$119)+'СЕТ СН'!$I$11+СВЦЭМ!$D$10+'СЕТ СН'!$I$6-'СЕТ СН'!$I$23</f>
        <v>2366.3185111100001</v>
      </c>
      <c r="V145" s="36">
        <f>SUMIFS(СВЦЭМ!$D$39:$D$758,СВЦЭМ!$A$39:$A$758,$A145,СВЦЭМ!$B$39:$B$758,V$119)+'СЕТ СН'!$I$11+СВЦЭМ!$D$10+'СЕТ СН'!$I$6-'СЕТ СН'!$I$23</f>
        <v>2342.6148130299998</v>
      </c>
      <c r="W145" s="36">
        <f>SUMIFS(СВЦЭМ!$D$39:$D$758,СВЦЭМ!$A$39:$A$758,$A145,СВЦЭМ!$B$39:$B$758,W$119)+'СЕТ СН'!$I$11+СВЦЭМ!$D$10+'СЕТ СН'!$I$6-'СЕТ СН'!$I$23</f>
        <v>2332.3651659699999</v>
      </c>
      <c r="X145" s="36">
        <f>SUMIFS(СВЦЭМ!$D$39:$D$758,СВЦЭМ!$A$39:$A$758,$A145,СВЦЭМ!$B$39:$B$758,X$119)+'СЕТ СН'!$I$11+СВЦЭМ!$D$10+'СЕТ СН'!$I$6-'СЕТ СН'!$I$23</f>
        <v>2340.6020819400001</v>
      </c>
      <c r="Y145" s="36">
        <f>SUMIFS(СВЦЭМ!$D$39:$D$758,СВЦЭМ!$A$39:$A$758,$A145,СВЦЭМ!$B$39:$B$758,Y$119)+'СЕТ СН'!$I$11+СВЦЭМ!$D$10+'СЕТ СН'!$I$6-'СЕТ СН'!$I$23</f>
        <v>2399.3047969099998</v>
      </c>
    </row>
    <row r="146" spans="1:27" ht="15.75" x14ac:dyDescent="0.2">
      <c r="A146" s="35">
        <f t="shared" si="3"/>
        <v>45409</v>
      </c>
      <c r="B146" s="36">
        <f>SUMIFS(СВЦЭМ!$D$39:$D$758,СВЦЭМ!$A$39:$A$758,$A146,СВЦЭМ!$B$39:$B$758,B$119)+'СЕТ СН'!$I$11+СВЦЭМ!$D$10+'СЕТ СН'!$I$6-'СЕТ СН'!$I$23</f>
        <v>2497.6428691299998</v>
      </c>
      <c r="C146" s="36">
        <f>SUMIFS(СВЦЭМ!$D$39:$D$758,СВЦЭМ!$A$39:$A$758,$A146,СВЦЭМ!$B$39:$B$758,C$119)+'СЕТ СН'!$I$11+СВЦЭМ!$D$10+'СЕТ СН'!$I$6-'СЕТ СН'!$I$23</f>
        <v>2602.08003822</v>
      </c>
      <c r="D146" s="36">
        <f>SUMIFS(СВЦЭМ!$D$39:$D$758,СВЦЭМ!$A$39:$A$758,$A146,СВЦЭМ!$B$39:$B$758,D$119)+'СЕТ СН'!$I$11+СВЦЭМ!$D$10+'СЕТ СН'!$I$6-'СЕТ СН'!$I$23</f>
        <v>2606.12785678</v>
      </c>
      <c r="E146" s="36">
        <f>SUMIFS(СВЦЭМ!$D$39:$D$758,СВЦЭМ!$A$39:$A$758,$A146,СВЦЭМ!$B$39:$B$758,E$119)+'СЕТ СН'!$I$11+СВЦЭМ!$D$10+'СЕТ СН'!$I$6-'СЕТ СН'!$I$23</f>
        <v>2604.28648548</v>
      </c>
      <c r="F146" s="36">
        <f>SUMIFS(СВЦЭМ!$D$39:$D$758,СВЦЭМ!$A$39:$A$758,$A146,СВЦЭМ!$B$39:$B$758,F$119)+'СЕТ СН'!$I$11+СВЦЭМ!$D$10+'СЕТ СН'!$I$6-'СЕТ СН'!$I$23</f>
        <v>2605.2953756300003</v>
      </c>
      <c r="G146" s="36">
        <f>SUMIFS(СВЦЭМ!$D$39:$D$758,СВЦЭМ!$A$39:$A$758,$A146,СВЦЭМ!$B$39:$B$758,G$119)+'СЕТ СН'!$I$11+СВЦЭМ!$D$10+'СЕТ СН'!$I$6-'СЕТ СН'!$I$23</f>
        <v>2615.3072202399999</v>
      </c>
      <c r="H146" s="36">
        <f>SUMIFS(СВЦЭМ!$D$39:$D$758,СВЦЭМ!$A$39:$A$758,$A146,СВЦЭМ!$B$39:$B$758,H$119)+'СЕТ СН'!$I$11+СВЦЭМ!$D$10+'СЕТ СН'!$I$6-'СЕТ СН'!$I$23</f>
        <v>2534.6558044100002</v>
      </c>
      <c r="I146" s="36">
        <f>SUMIFS(СВЦЭМ!$D$39:$D$758,СВЦЭМ!$A$39:$A$758,$A146,СВЦЭМ!$B$39:$B$758,I$119)+'СЕТ СН'!$I$11+СВЦЭМ!$D$10+'СЕТ СН'!$I$6-'СЕТ СН'!$I$23</f>
        <v>2522.0164986300001</v>
      </c>
      <c r="J146" s="36">
        <f>SUMIFS(СВЦЭМ!$D$39:$D$758,СВЦЭМ!$A$39:$A$758,$A146,СВЦЭМ!$B$39:$B$758,J$119)+'СЕТ СН'!$I$11+СВЦЭМ!$D$10+'СЕТ СН'!$I$6-'СЕТ СН'!$I$23</f>
        <v>2442.9602574099999</v>
      </c>
      <c r="K146" s="36">
        <f>SUMIFS(СВЦЭМ!$D$39:$D$758,СВЦЭМ!$A$39:$A$758,$A146,СВЦЭМ!$B$39:$B$758,K$119)+'СЕТ СН'!$I$11+СВЦЭМ!$D$10+'СЕТ СН'!$I$6-'СЕТ СН'!$I$23</f>
        <v>2443.43360467</v>
      </c>
      <c r="L146" s="36">
        <f>SUMIFS(СВЦЭМ!$D$39:$D$758,СВЦЭМ!$A$39:$A$758,$A146,СВЦЭМ!$B$39:$B$758,L$119)+'СЕТ СН'!$I$11+СВЦЭМ!$D$10+'СЕТ СН'!$I$6-'СЕТ СН'!$I$23</f>
        <v>2393.2628351100002</v>
      </c>
      <c r="M146" s="36">
        <f>SUMIFS(СВЦЭМ!$D$39:$D$758,СВЦЭМ!$A$39:$A$758,$A146,СВЦЭМ!$B$39:$B$758,M$119)+'СЕТ СН'!$I$11+СВЦЭМ!$D$10+'СЕТ СН'!$I$6-'СЕТ СН'!$I$23</f>
        <v>2421.5865907699999</v>
      </c>
      <c r="N146" s="36">
        <f>SUMIFS(СВЦЭМ!$D$39:$D$758,СВЦЭМ!$A$39:$A$758,$A146,СВЦЭМ!$B$39:$B$758,N$119)+'СЕТ СН'!$I$11+СВЦЭМ!$D$10+'СЕТ СН'!$I$6-'СЕТ СН'!$I$23</f>
        <v>2408.6179059300002</v>
      </c>
      <c r="O146" s="36">
        <f>SUMIFS(СВЦЭМ!$D$39:$D$758,СВЦЭМ!$A$39:$A$758,$A146,СВЦЭМ!$B$39:$B$758,O$119)+'СЕТ СН'!$I$11+СВЦЭМ!$D$10+'СЕТ СН'!$I$6-'СЕТ СН'!$I$23</f>
        <v>2428.5293456600002</v>
      </c>
      <c r="P146" s="36">
        <f>SUMIFS(СВЦЭМ!$D$39:$D$758,СВЦЭМ!$A$39:$A$758,$A146,СВЦЭМ!$B$39:$B$758,P$119)+'СЕТ СН'!$I$11+СВЦЭМ!$D$10+'СЕТ СН'!$I$6-'СЕТ СН'!$I$23</f>
        <v>2446.6128172999997</v>
      </c>
      <c r="Q146" s="36">
        <f>SUMIFS(СВЦЭМ!$D$39:$D$758,СВЦЭМ!$A$39:$A$758,$A146,СВЦЭМ!$B$39:$B$758,Q$119)+'СЕТ СН'!$I$11+СВЦЭМ!$D$10+'СЕТ СН'!$I$6-'СЕТ СН'!$I$23</f>
        <v>2452.9683170799999</v>
      </c>
      <c r="R146" s="36">
        <f>SUMIFS(СВЦЭМ!$D$39:$D$758,СВЦЭМ!$A$39:$A$758,$A146,СВЦЭМ!$B$39:$B$758,R$119)+'СЕТ СН'!$I$11+СВЦЭМ!$D$10+'СЕТ СН'!$I$6-'СЕТ СН'!$I$23</f>
        <v>2459.2712295199999</v>
      </c>
      <c r="S146" s="36">
        <f>SUMIFS(СВЦЭМ!$D$39:$D$758,СВЦЭМ!$A$39:$A$758,$A146,СВЦЭМ!$B$39:$B$758,S$119)+'СЕТ СН'!$I$11+СВЦЭМ!$D$10+'СЕТ СН'!$I$6-'СЕТ СН'!$I$23</f>
        <v>2426.9290158399999</v>
      </c>
      <c r="T146" s="36">
        <f>SUMIFS(СВЦЭМ!$D$39:$D$758,СВЦЭМ!$A$39:$A$758,$A146,СВЦЭМ!$B$39:$B$758,T$119)+'СЕТ СН'!$I$11+СВЦЭМ!$D$10+'СЕТ СН'!$I$6-'СЕТ СН'!$I$23</f>
        <v>2446.61284492</v>
      </c>
      <c r="U146" s="36">
        <f>SUMIFS(СВЦЭМ!$D$39:$D$758,СВЦЭМ!$A$39:$A$758,$A146,СВЦЭМ!$B$39:$B$758,U$119)+'СЕТ СН'!$I$11+СВЦЭМ!$D$10+'СЕТ СН'!$I$6-'СЕТ СН'!$I$23</f>
        <v>2367.3338462800002</v>
      </c>
      <c r="V146" s="36">
        <f>SUMIFS(СВЦЭМ!$D$39:$D$758,СВЦЭМ!$A$39:$A$758,$A146,СВЦЭМ!$B$39:$B$758,V$119)+'СЕТ СН'!$I$11+СВЦЭМ!$D$10+'СЕТ СН'!$I$6-'СЕТ СН'!$I$23</f>
        <v>2410.8591053</v>
      </c>
      <c r="W146" s="36">
        <f>SUMIFS(СВЦЭМ!$D$39:$D$758,СВЦЭМ!$A$39:$A$758,$A146,СВЦЭМ!$B$39:$B$758,W$119)+'СЕТ СН'!$I$11+СВЦЭМ!$D$10+'СЕТ СН'!$I$6-'СЕТ СН'!$I$23</f>
        <v>2406.1343991200001</v>
      </c>
      <c r="X146" s="36">
        <f>SUMIFS(СВЦЭМ!$D$39:$D$758,СВЦЭМ!$A$39:$A$758,$A146,СВЦЭМ!$B$39:$B$758,X$119)+'СЕТ СН'!$I$11+СВЦЭМ!$D$10+'СЕТ СН'!$I$6-'СЕТ СН'!$I$23</f>
        <v>2499.01610071</v>
      </c>
      <c r="Y146" s="36">
        <f>SUMIFS(СВЦЭМ!$D$39:$D$758,СВЦЭМ!$A$39:$A$758,$A146,СВЦЭМ!$B$39:$B$758,Y$119)+'СЕТ СН'!$I$11+СВЦЭМ!$D$10+'СЕТ СН'!$I$6-'СЕТ СН'!$I$23</f>
        <v>2588.7319453199998</v>
      </c>
    </row>
    <row r="147" spans="1:27" ht="15.75" x14ac:dyDescent="0.2">
      <c r="A147" s="35">
        <f t="shared" si="3"/>
        <v>45410</v>
      </c>
      <c r="B147" s="36">
        <f>SUMIFS(СВЦЭМ!$D$39:$D$758,СВЦЭМ!$A$39:$A$758,$A147,СВЦЭМ!$B$39:$B$758,B$119)+'СЕТ СН'!$I$11+СВЦЭМ!$D$10+'СЕТ СН'!$I$6-'СЕТ СН'!$I$23</f>
        <v>2635.6376850299998</v>
      </c>
      <c r="C147" s="36">
        <f>SUMIFS(СВЦЭМ!$D$39:$D$758,СВЦЭМ!$A$39:$A$758,$A147,СВЦЭМ!$B$39:$B$758,C$119)+'СЕТ СН'!$I$11+СВЦЭМ!$D$10+'СЕТ СН'!$I$6-'СЕТ СН'!$I$23</f>
        <v>2438.57649575</v>
      </c>
      <c r="D147" s="36">
        <f>SUMIFS(СВЦЭМ!$D$39:$D$758,СВЦЭМ!$A$39:$A$758,$A147,СВЦЭМ!$B$39:$B$758,D$119)+'СЕТ СН'!$I$11+СВЦЭМ!$D$10+'СЕТ СН'!$I$6-'СЕТ СН'!$I$23</f>
        <v>2470.6486657800001</v>
      </c>
      <c r="E147" s="36">
        <f>SUMIFS(СВЦЭМ!$D$39:$D$758,СВЦЭМ!$A$39:$A$758,$A147,СВЦЭМ!$B$39:$B$758,E$119)+'СЕТ СН'!$I$11+СВЦЭМ!$D$10+'СЕТ СН'!$I$6-'СЕТ СН'!$I$23</f>
        <v>2484.6832282300002</v>
      </c>
      <c r="F147" s="36">
        <f>SUMIFS(СВЦЭМ!$D$39:$D$758,СВЦЭМ!$A$39:$A$758,$A147,СВЦЭМ!$B$39:$B$758,F$119)+'СЕТ СН'!$I$11+СВЦЭМ!$D$10+'СЕТ СН'!$I$6-'СЕТ СН'!$I$23</f>
        <v>2506.6083524599999</v>
      </c>
      <c r="G147" s="36">
        <f>SUMIFS(СВЦЭМ!$D$39:$D$758,СВЦЭМ!$A$39:$A$758,$A147,СВЦЭМ!$B$39:$B$758,G$119)+'СЕТ СН'!$I$11+СВЦЭМ!$D$10+'СЕТ СН'!$I$6-'СЕТ СН'!$I$23</f>
        <v>2493.2707049999999</v>
      </c>
      <c r="H147" s="36">
        <f>SUMIFS(СВЦЭМ!$D$39:$D$758,СВЦЭМ!$A$39:$A$758,$A147,СВЦЭМ!$B$39:$B$758,H$119)+'СЕТ СН'!$I$11+СВЦЭМ!$D$10+'СЕТ СН'!$I$6-'СЕТ СН'!$I$23</f>
        <v>2597.4487882799999</v>
      </c>
      <c r="I147" s="36">
        <f>SUMIFS(СВЦЭМ!$D$39:$D$758,СВЦЭМ!$A$39:$A$758,$A147,СВЦЭМ!$B$39:$B$758,I$119)+'СЕТ СН'!$I$11+СВЦЭМ!$D$10+'СЕТ СН'!$I$6-'СЕТ СН'!$I$23</f>
        <v>2532.4367595799999</v>
      </c>
      <c r="J147" s="36">
        <f>SUMIFS(СВЦЭМ!$D$39:$D$758,СВЦЭМ!$A$39:$A$758,$A147,СВЦЭМ!$B$39:$B$758,J$119)+'СЕТ СН'!$I$11+СВЦЭМ!$D$10+'СЕТ СН'!$I$6-'СЕТ СН'!$I$23</f>
        <v>2401.2982751099998</v>
      </c>
      <c r="K147" s="36">
        <f>SUMIFS(СВЦЭМ!$D$39:$D$758,СВЦЭМ!$A$39:$A$758,$A147,СВЦЭМ!$B$39:$B$758,K$119)+'СЕТ СН'!$I$11+СВЦЭМ!$D$10+'СЕТ СН'!$I$6-'СЕТ СН'!$I$23</f>
        <v>2347.3003674500001</v>
      </c>
      <c r="L147" s="36">
        <f>SUMIFS(СВЦЭМ!$D$39:$D$758,СВЦЭМ!$A$39:$A$758,$A147,СВЦЭМ!$B$39:$B$758,L$119)+'СЕТ СН'!$I$11+СВЦЭМ!$D$10+'СЕТ СН'!$I$6-'СЕТ СН'!$I$23</f>
        <v>2334.4200855700001</v>
      </c>
      <c r="M147" s="36">
        <f>SUMIFS(СВЦЭМ!$D$39:$D$758,СВЦЭМ!$A$39:$A$758,$A147,СВЦЭМ!$B$39:$B$758,M$119)+'СЕТ СН'!$I$11+СВЦЭМ!$D$10+'СЕТ СН'!$I$6-'СЕТ СН'!$I$23</f>
        <v>2372.3035308400003</v>
      </c>
      <c r="N147" s="36">
        <f>SUMIFS(СВЦЭМ!$D$39:$D$758,СВЦЭМ!$A$39:$A$758,$A147,СВЦЭМ!$B$39:$B$758,N$119)+'СЕТ СН'!$I$11+СВЦЭМ!$D$10+'СЕТ СН'!$I$6-'СЕТ СН'!$I$23</f>
        <v>2376.41819214</v>
      </c>
      <c r="O147" s="36">
        <f>SUMIFS(СВЦЭМ!$D$39:$D$758,СВЦЭМ!$A$39:$A$758,$A147,СВЦЭМ!$B$39:$B$758,O$119)+'СЕТ СН'!$I$11+СВЦЭМ!$D$10+'СЕТ СН'!$I$6-'СЕТ СН'!$I$23</f>
        <v>2402.45411401</v>
      </c>
      <c r="P147" s="36">
        <f>SUMIFS(СВЦЭМ!$D$39:$D$758,СВЦЭМ!$A$39:$A$758,$A147,СВЦЭМ!$B$39:$B$758,P$119)+'СЕТ СН'!$I$11+СВЦЭМ!$D$10+'СЕТ СН'!$I$6-'СЕТ СН'!$I$23</f>
        <v>2417.5005712699999</v>
      </c>
      <c r="Q147" s="36">
        <f>SUMIFS(СВЦЭМ!$D$39:$D$758,СВЦЭМ!$A$39:$A$758,$A147,СВЦЭМ!$B$39:$B$758,Q$119)+'СЕТ СН'!$I$11+СВЦЭМ!$D$10+'СЕТ СН'!$I$6-'СЕТ СН'!$I$23</f>
        <v>2431.4656787599997</v>
      </c>
      <c r="R147" s="36">
        <f>SUMIFS(СВЦЭМ!$D$39:$D$758,СВЦЭМ!$A$39:$A$758,$A147,СВЦЭМ!$B$39:$B$758,R$119)+'СЕТ СН'!$I$11+СВЦЭМ!$D$10+'СЕТ СН'!$I$6-'СЕТ СН'!$I$23</f>
        <v>2464.7511529000003</v>
      </c>
      <c r="S147" s="36">
        <f>SUMIFS(СВЦЭМ!$D$39:$D$758,СВЦЭМ!$A$39:$A$758,$A147,СВЦЭМ!$B$39:$B$758,S$119)+'СЕТ СН'!$I$11+СВЦЭМ!$D$10+'СЕТ СН'!$I$6-'СЕТ СН'!$I$23</f>
        <v>2447.60118272</v>
      </c>
      <c r="T147" s="36">
        <f>SUMIFS(СВЦЭМ!$D$39:$D$758,СВЦЭМ!$A$39:$A$758,$A147,СВЦЭМ!$B$39:$B$758,T$119)+'СЕТ СН'!$I$11+СВЦЭМ!$D$10+'СЕТ СН'!$I$6-'СЕТ СН'!$I$23</f>
        <v>2415.3563280099997</v>
      </c>
      <c r="U147" s="36">
        <f>SUMIFS(СВЦЭМ!$D$39:$D$758,СВЦЭМ!$A$39:$A$758,$A147,СВЦЭМ!$B$39:$B$758,U$119)+'СЕТ СН'!$I$11+СВЦЭМ!$D$10+'СЕТ СН'!$I$6-'СЕТ СН'!$I$23</f>
        <v>2409.64589363</v>
      </c>
      <c r="V147" s="36">
        <f>SUMIFS(СВЦЭМ!$D$39:$D$758,СВЦЭМ!$A$39:$A$758,$A147,СВЦЭМ!$B$39:$B$758,V$119)+'СЕТ СН'!$I$11+СВЦЭМ!$D$10+'СЕТ СН'!$I$6-'СЕТ СН'!$I$23</f>
        <v>2364.78341998</v>
      </c>
      <c r="W147" s="36">
        <f>SUMIFS(СВЦЭМ!$D$39:$D$758,СВЦЭМ!$A$39:$A$758,$A147,СВЦЭМ!$B$39:$B$758,W$119)+'СЕТ СН'!$I$11+СВЦЭМ!$D$10+'СЕТ СН'!$I$6-'СЕТ СН'!$I$23</f>
        <v>2343.6181776399999</v>
      </c>
      <c r="X147" s="36">
        <f>SUMIFS(СВЦЭМ!$D$39:$D$758,СВЦЭМ!$A$39:$A$758,$A147,СВЦЭМ!$B$39:$B$758,X$119)+'СЕТ СН'!$I$11+СВЦЭМ!$D$10+'СЕТ СН'!$I$6-'СЕТ СН'!$I$23</f>
        <v>2372.78419674</v>
      </c>
      <c r="Y147" s="36">
        <f>SUMIFS(СВЦЭМ!$D$39:$D$758,СВЦЭМ!$A$39:$A$758,$A147,СВЦЭМ!$B$39:$B$758,Y$119)+'СЕТ СН'!$I$11+СВЦЭМ!$D$10+'СЕТ СН'!$I$6-'СЕТ СН'!$I$23</f>
        <v>2446.4512291399997</v>
      </c>
    </row>
    <row r="148" spans="1:27" ht="15.75" x14ac:dyDescent="0.2">
      <c r="A148" s="35">
        <f t="shared" si="3"/>
        <v>45411</v>
      </c>
      <c r="B148" s="36">
        <f>SUMIFS(СВЦЭМ!$D$39:$D$758,СВЦЭМ!$A$39:$A$758,$A148,СВЦЭМ!$B$39:$B$758,B$119)+'СЕТ СН'!$I$11+СВЦЭМ!$D$10+'СЕТ СН'!$I$6-'СЕТ СН'!$I$23</f>
        <v>2322.6330893899999</v>
      </c>
      <c r="C148" s="36">
        <f>SUMIFS(СВЦЭМ!$D$39:$D$758,СВЦЭМ!$A$39:$A$758,$A148,СВЦЭМ!$B$39:$B$758,C$119)+'СЕТ СН'!$I$11+СВЦЭМ!$D$10+'СЕТ СН'!$I$6-'СЕТ СН'!$I$23</f>
        <v>2408.3445624999999</v>
      </c>
      <c r="D148" s="36">
        <f>SUMIFS(СВЦЭМ!$D$39:$D$758,СВЦЭМ!$A$39:$A$758,$A148,СВЦЭМ!$B$39:$B$758,D$119)+'СЕТ СН'!$I$11+СВЦЭМ!$D$10+'СЕТ СН'!$I$6-'СЕТ СН'!$I$23</f>
        <v>2473.5936415400001</v>
      </c>
      <c r="E148" s="36">
        <f>SUMIFS(СВЦЭМ!$D$39:$D$758,СВЦЭМ!$A$39:$A$758,$A148,СВЦЭМ!$B$39:$B$758,E$119)+'СЕТ СН'!$I$11+СВЦЭМ!$D$10+'СЕТ СН'!$I$6-'СЕТ СН'!$I$23</f>
        <v>2487.4729281199998</v>
      </c>
      <c r="F148" s="36">
        <f>SUMIFS(СВЦЭМ!$D$39:$D$758,СВЦЭМ!$A$39:$A$758,$A148,СВЦЭМ!$B$39:$B$758,F$119)+'СЕТ СН'!$I$11+СВЦЭМ!$D$10+'СЕТ СН'!$I$6-'СЕТ СН'!$I$23</f>
        <v>2493.08770667</v>
      </c>
      <c r="G148" s="36">
        <f>SUMIFS(СВЦЭМ!$D$39:$D$758,СВЦЭМ!$A$39:$A$758,$A148,СВЦЭМ!$B$39:$B$758,G$119)+'СЕТ СН'!$I$11+СВЦЭМ!$D$10+'СЕТ СН'!$I$6-'СЕТ СН'!$I$23</f>
        <v>2473.23511598</v>
      </c>
      <c r="H148" s="36">
        <f>SUMIFS(СВЦЭМ!$D$39:$D$758,СВЦЭМ!$A$39:$A$758,$A148,СВЦЭМ!$B$39:$B$758,H$119)+'СЕТ СН'!$I$11+СВЦЭМ!$D$10+'СЕТ СН'!$I$6-'СЕТ СН'!$I$23</f>
        <v>2461.7715681500003</v>
      </c>
      <c r="I148" s="36">
        <f>SUMIFS(СВЦЭМ!$D$39:$D$758,СВЦЭМ!$A$39:$A$758,$A148,СВЦЭМ!$B$39:$B$758,I$119)+'СЕТ СН'!$I$11+СВЦЭМ!$D$10+'СЕТ СН'!$I$6-'СЕТ СН'!$I$23</f>
        <v>2418.0464909100001</v>
      </c>
      <c r="J148" s="36">
        <f>SUMIFS(СВЦЭМ!$D$39:$D$758,СВЦЭМ!$A$39:$A$758,$A148,СВЦЭМ!$B$39:$B$758,J$119)+'СЕТ СН'!$I$11+СВЦЭМ!$D$10+'СЕТ СН'!$I$6-'СЕТ СН'!$I$23</f>
        <v>2323.2199990700001</v>
      </c>
      <c r="K148" s="36">
        <f>SUMIFS(СВЦЭМ!$D$39:$D$758,СВЦЭМ!$A$39:$A$758,$A148,СВЦЭМ!$B$39:$B$758,K$119)+'СЕТ СН'!$I$11+СВЦЭМ!$D$10+'СЕТ СН'!$I$6-'СЕТ СН'!$I$23</f>
        <v>2262.7922102399998</v>
      </c>
      <c r="L148" s="36">
        <f>SUMIFS(СВЦЭМ!$D$39:$D$758,СВЦЭМ!$A$39:$A$758,$A148,СВЦЭМ!$B$39:$B$758,L$119)+'СЕТ СН'!$I$11+СВЦЭМ!$D$10+'СЕТ СН'!$I$6-'СЕТ СН'!$I$23</f>
        <v>2217.2609693200002</v>
      </c>
      <c r="M148" s="36">
        <f>SUMIFS(СВЦЭМ!$D$39:$D$758,СВЦЭМ!$A$39:$A$758,$A148,СВЦЭМ!$B$39:$B$758,M$119)+'СЕТ СН'!$I$11+СВЦЭМ!$D$10+'СЕТ СН'!$I$6-'СЕТ СН'!$I$23</f>
        <v>2213.58066753</v>
      </c>
      <c r="N148" s="36">
        <f>SUMIFS(СВЦЭМ!$D$39:$D$758,СВЦЭМ!$A$39:$A$758,$A148,СВЦЭМ!$B$39:$B$758,N$119)+'СЕТ СН'!$I$11+СВЦЭМ!$D$10+'СЕТ СН'!$I$6-'СЕТ СН'!$I$23</f>
        <v>2244.8953879700002</v>
      </c>
      <c r="O148" s="36">
        <f>SUMIFS(СВЦЭМ!$D$39:$D$758,СВЦЭМ!$A$39:$A$758,$A148,СВЦЭМ!$B$39:$B$758,O$119)+'СЕТ СН'!$I$11+СВЦЭМ!$D$10+'СЕТ СН'!$I$6-'СЕТ СН'!$I$23</f>
        <v>2252.2719783699999</v>
      </c>
      <c r="P148" s="36">
        <f>SUMIFS(СВЦЭМ!$D$39:$D$758,СВЦЭМ!$A$39:$A$758,$A148,СВЦЭМ!$B$39:$B$758,P$119)+'СЕТ СН'!$I$11+СВЦЭМ!$D$10+'СЕТ СН'!$I$6-'СЕТ СН'!$I$23</f>
        <v>2261.30944396</v>
      </c>
      <c r="Q148" s="36">
        <f>SUMIFS(СВЦЭМ!$D$39:$D$758,СВЦЭМ!$A$39:$A$758,$A148,СВЦЭМ!$B$39:$B$758,Q$119)+'СЕТ СН'!$I$11+СВЦЭМ!$D$10+'СЕТ СН'!$I$6-'СЕТ СН'!$I$23</f>
        <v>2288.00368819</v>
      </c>
      <c r="R148" s="36">
        <f>SUMIFS(СВЦЭМ!$D$39:$D$758,СВЦЭМ!$A$39:$A$758,$A148,СВЦЭМ!$B$39:$B$758,R$119)+'СЕТ СН'!$I$11+СВЦЭМ!$D$10+'СЕТ СН'!$I$6-'СЕТ СН'!$I$23</f>
        <v>2312.4723959299999</v>
      </c>
      <c r="S148" s="36">
        <f>SUMIFS(СВЦЭМ!$D$39:$D$758,СВЦЭМ!$A$39:$A$758,$A148,СВЦЭМ!$B$39:$B$758,S$119)+'СЕТ СН'!$I$11+СВЦЭМ!$D$10+'СЕТ СН'!$I$6-'СЕТ СН'!$I$23</f>
        <v>2302.7458823100001</v>
      </c>
      <c r="T148" s="36">
        <f>SUMIFS(СВЦЭМ!$D$39:$D$758,СВЦЭМ!$A$39:$A$758,$A148,СВЦЭМ!$B$39:$B$758,T$119)+'СЕТ СН'!$I$11+СВЦЭМ!$D$10+'СЕТ СН'!$I$6-'СЕТ СН'!$I$23</f>
        <v>2284.1292646100001</v>
      </c>
      <c r="U148" s="36">
        <f>SUMIFS(СВЦЭМ!$D$39:$D$758,СВЦЭМ!$A$39:$A$758,$A148,СВЦЭМ!$B$39:$B$758,U$119)+'СЕТ СН'!$I$11+СВЦЭМ!$D$10+'СЕТ СН'!$I$6-'СЕТ СН'!$I$23</f>
        <v>2300.02480324</v>
      </c>
      <c r="V148" s="36">
        <f>SUMIFS(СВЦЭМ!$D$39:$D$758,СВЦЭМ!$A$39:$A$758,$A148,СВЦЭМ!$B$39:$B$758,V$119)+'СЕТ СН'!$I$11+СВЦЭМ!$D$10+'СЕТ СН'!$I$6-'СЕТ СН'!$I$23</f>
        <v>2247.5565823699999</v>
      </c>
      <c r="W148" s="36">
        <f>SUMIFS(СВЦЭМ!$D$39:$D$758,СВЦЭМ!$A$39:$A$758,$A148,СВЦЭМ!$B$39:$B$758,W$119)+'СЕТ СН'!$I$11+СВЦЭМ!$D$10+'СЕТ СН'!$I$6-'СЕТ СН'!$I$23</f>
        <v>2233.6842780100001</v>
      </c>
      <c r="X148" s="36">
        <f>SUMIFS(СВЦЭМ!$D$39:$D$758,СВЦЭМ!$A$39:$A$758,$A148,СВЦЭМ!$B$39:$B$758,X$119)+'СЕТ СН'!$I$11+СВЦЭМ!$D$10+'СЕТ СН'!$I$6-'СЕТ СН'!$I$23</f>
        <v>2263.7955014600002</v>
      </c>
      <c r="Y148" s="36">
        <f>SUMIFS(СВЦЭМ!$D$39:$D$758,СВЦЭМ!$A$39:$A$758,$A148,СВЦЭМ!$B$39:$B$758,Y$119)+'СЕТ СН'!$I$11+СВЦЭМ!$D$10+'СЕТ СН'!$I$6-'СЕТ СН'!$I$23</f>
        <v>2342.3003711599999</v>
      </c>
    </row>
    <row r="149" spans="1:27" ht="15.75" x14ac:dyDescent="0.2">
      <c r="A149" s="35">
        <f t="shared" si="3"/>
        <v>45412</v>
      </c>
      <c r="B149" s="36">
        <f>SUMIFS(СВЦЭМ!$D$39:$D$758,СВЦЭМ!$A$39:$A$758,$A149,СВЦЭМ!$B$39:$B$758,B$119)+'СЕТ СН'!$I$11+СВЦЭМ!$D$10+'СЕТ СН'!$I$6-'СЕТ СН'!$I$23</f>
        <v>2408.4580678299999</v>
      </c>
      <c r="C149" s="36">
        <f>SUMIFS(СВЦЭМ!$D$39:$D$758,СВЦЭМ!$A$39:$A$758,$A149,СВЦЭМ!$B$39:$B$758,C$119)+'СЕТ СН'!$I$11+СВЦЭМ!$D$10+'СЕТ СН'!$I$6-'СЕТ СН'!$I$23</f>
        <v>2499.6956507499999</v>
      </c>
      <c r="D149" s="36">
        <f>SUMIFS(СВЦЭМ!$D$39:$D$758,СВЦЭМ!$A$39:$A$758,$A149,СВЦЭМ!$B$39:$B$758,D$119)+'СЕТ СН'!$I$11+СВЦЭМ!$D$10+'СЕТ СН'!$I$6-'СЕТ СН'!$I$23</f>
        <v>2545.9652580100001</v>
      </c>
      <c r="E149" s="36">
        <f>SUMIFS(СВЦЭМ!$D$39:$D$758,СВЦЭМ!$A$39:$A$758,$A149,СВЦЭМ!$B$39:$B$758,E$119)+'СЕТ СН'!$I$11+СВЦЭМ!$D$10+'СЕТ СН'!$I$6-'СЕТ СН'!$I$23</f>
        <v>2570.21429988</v>
      </c>
      <c r="F149" s="36">
        <f>SUMIFS(СВЦЭМ!$D$39:$D$758,СВЦЭМ!$A$39:$A$758,$A149,СВЦЭМ!$B$39:$B$758,F$119)+'СЕТ СН'!$I$11+СВЦЭМ!$D$10+'СЕТ СН'!$I$6-'СЕТ СН'!$I$23</f>
        <v>2577.5888927599999</v>
      </c>
      <c r="G149" s="36">
        <f>SUMIFS(СВЦЭМ!$D$39:$D$758,СВЦЭМ!$A$39:$A$758,$A149,СВЦЭМ!$B$39:$B$758,G$119)+'СЕТ СН'!$I$11+СВЦЭМ!$D$10+'СЕТ СН'!$I$6-'СЕТ СН'!$I$23</f>
        <v>2568.42419088</v>
      </c>
      <c r="H149" s="36">
        <f>SUMIFS(СВЦЭМ!$D$39:$D$758,СВЦЭМ!$A$39:$A$758,$A149,СВЦЭМ!$B$39:$B$758,H$119)+'СЕТ СН'!$I$11+СВЦЭМ!$D$10+'СЕТ СН'!$I$6-'СЕТ СН'!$I$23</f>
        <v>2548.9105337199999</v>
      </c>
      <c r="I149" s="36">
        <f>SUMIFS(СВЦЭМ!$D$39:$D$758,СВЦЭМ!$A$39:$A$758,$A149,СВЦЭМ!$B$39:$B$758,I$119)+'СЕТ СН'!$I$11+СВЦЭМ!$D$10+'СЕТ СН'!$I$6-'СЕТ СН'!$I$23</f>
        <v>2458.4593047899998</v>
      </c>
      <c r="J149" s="36">
        <f>SUMIFS(СВЦЭМ!$D$39:$D$758,СВЦЭМ!$A$39:$A$758,$A149,СВЦЭМ!$B$39:$B$758,J$119)+'СЕТ СН'!$I$11+СВЦЭМ!$D$10+'СЕТ СН'!$I$6-'СЕТ СН'!$I$23</f>
        <v>2392.3498931499998</v>
      </c>
      <c r="K149" s="36">
        <f>SUMIFS(СВЦЭМ!$D$39:$D$758,СВЦЭМ!$A$39:$A$758,$A149,СВЦЭМ!$B$39:$B$758,K$119)+'СЕТ СН'!$I$11+СВЦЭМ!$D$10+'СЕТ СН'!$I$6-'СЕТ СН'!$I$23</f>
        <v>2339.0098418899997</v>
      </c>
      <c r="L149" s="36">
        <f>SUMIFS(СВЦЭМ!$D$39:$D$758,СВЦЭМ!$A$39:$A$758,$A149,СВЦЭМ!$B$39:$B$758,L$119)+'СЕТ СН'!$I$11+СВЦЭМ!$D$10+'СЕТ СН'!$I$6-'СЕТ СН'!$I$23</f>
        <v>2285.56803072</v>
      </c>
      <c r="M149" s="36">
        <f>SUMIFS(СВЦЭМ!$D$39:$D$758,СВЦЭМ!$A$39:$A$758,$A149,СВЦЭМ!$B$39:$B$758,M$119)+'СЕТ СН'!$I$11+СВЦЭМ!$D$10+'СЕТ СН'!$I$6-'СЕТ СН'!$I$23</f>
        <v>2281.6008227000002</v>
      </c>
      <c r="N149" s="36">
        <f>SUMIFS(СВЦЭМ!$D$39:$D$758,СВЦЭМ!$A$39:$A$758,$A149,СВЦЭМ!$B$39:$B$758,N$119)+'СЕТ СН'!$I$11+СВЦЭМ!$D$10+'СЕТ СН'!$I$6-'СЕТ СН'!$I$23</f>
        <v>2324.6906363200001</v>
      </c>
      <c r="O149" s="36">
        <f>SUMIFS(СВЦЭМ!$D$39:$D$758,СВЦЭМ!$A$39:$A$758,$A149,СВЦЭМ!$B$39:$B$758,O$119)+'СЕТ СН'!$I$11+СВЦЭМ!$D$10+'СЕТ СН'!$I$6-'СЕТ СН'!$I$23</f>
        <v>2328.0405618699997</v>
      </c>
      <c r="P149" s="36">
        <f>SUMIFS(СВЦЭМ!$D$39:$D$758,СВЦЭМ!$A$39:$A$758,$A149,СВЦЭМ!$B$39:$B$758,P$119)+'СЕТ СН'!$I$11+СВЦЭМ!$D$10+'СЕТ СН'!$I$6-'СЕТ СН'!$I$23</f>
        <v>2342.5014087099999</v>
      </c>
      <c r="Q149" s="36">
        <f>SUMIFS(СВЦЭМ!$D$39:$D$758,СВЦЭМ!$A$39:$A$758,$A149,СВЦЭМ!$B$39:$B$758,Q$119)+'СЕТ СН'!$I$11+СВЦЭМ!$D$10+'СЕТ СН'!$I$6-'СЕТ СН'!$I$23</f>
        <v>2361.25238167</v>
      </c>
      <c r="R149" s="36">
        <f>SUMIFS(СВЦЭМ!$D$39:$D$758,СВЦЭМ!$A$39:$A$758,$A149,СВЦЭМ!$B$39:$B$758,R$119)+'СЕТ СН'!$I$11+СВЦЭМ!$D$10+'СЕТ СН'!$I$6-'СЕТ СН'!$I$23</f>
        <v>2383.90137671</v>
      </c>
      <c r="S149" s="36">
        <f>SUMIFS(СВЦЭМ!$D$39:$D$758,СВЦЭМ!$A$39:$A$758,$A149,СВЦЭМ!$B$39:$B$758,S$119)+'СЕТ СН'!$I$11+СВЦЭМ!$D$10+'СЕТ СН'!$I$6-'СЕТ СН'!$I$23</f>
        <v>2371.89237899</v>
      </c>
      <c r="T149" s="36">
        <f>SUMIFS(СВЦЭМ!$D$39:$D$758,СВЦЭМ!$A$39:$A$758,$A149,СВЦЭМ!$B$39:$B$758,T$119)+'СЕТ СН'!$I$11+СВЦЭМ!$D$10+'СЕТ СН'!$I$6-'СЕТ СН'!$I$23</f>
        <v>2341.6338238099997</v>
      </c>
      <c r="U149" s="36">
        <f>SUMIFS(СВЦЭМ!$D$39:$D$758,СВЦЭМ!$A$39:$A$758,$A149,СВЦЭМ!$B$39:$B$758,U$119)+'СЕТ СН'!$I$11+СВЦЭМ!$D$10+'СЕТ СН'!$I$6-'СЕТ СН'!$I$23</f>
        <v>2341.5735292199997</v>
      </c>
      <c r="V149" s="36">
        <f>SUMIFS(СВЦЭМ!$D$39:$D$758,СВЦЭМ!$A$39:$A$758,$A149,СВЦЭМ!$B$39:$B$758,V$119)+'СЕТ СН'!$I$11+СВЦЭМ!$D$10+'СЕТ СН'!$I$6-'СЕТ СН'!$I$23</f>
        <v>2289.8674549100001</v>
      </c>
      <c r="W149" s="36">
        <f>SUMIFS(СВЦЭМ!$D$39:$D$758,СВЦЭМ!$A$39:$A$758,$A149,СВЦЭМ!$B$39:$B$758,W$119)+'СЕТ СН'!$I$11+СВЦЭМ!$D$10+'СЕТ СН'!$I$6-'СЕТ СН'!$I$23</f>
        <v>2271.3105677900003</v>
      </c>
      <c r="X149" s="36">
        <f>SUMIFS(СВЦЭМ!$D$39:$D$758,СВЦЭМ!$A$39:$A$758,$A149,СВЦЭМ!$B$39:$B$758,X$119)+'СЕТ СН'!$I$11+СВЦЭМ!$D$10+'СЕТ СН'!$I$6-'СЕТ СН'!$I$23</f>
        <v>2321.7271059</v>
      </c>
      <c r="Y149" s="36">
        <f>SUMIFS(СВЦЭМ!$D$39:$D$758,СВЦЭМ!$A$39:$A$758,$A149,СВЦЭМ!$B$39:$B$758,Y$119)+'СЕТ СН'!$I$11+СВЦЭМ!$D$10+'СЕТ СН'!$I$6-'СЕТ СН'!$I$23</f>
        <v>2356.4370938500001</v>
      </c>
    </row>
    <row r="150" spans="1:27"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3" t="s">
        <v>7</v>
      </c>
      <c r="B153" s="127" t="s">
        <v>139</v>
      </c>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9"/>
    </row>
    <row r="154" spans="1:27" ht="12.75" customHeight="1" x14ac:dyDescent="0.2">
      <c r="A154" s="134"/>
      <c r="B154" s="130"/>
      <c r="C154" s="131"/>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2"/>
    </row>
    <row r="155" spans="1:27" s="46" customFormat="1" ht="12.75" customHeight="1" x14ac:dyDescent="0.2">
      <c r="A155" s="135"/>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01.04.2024</v>
      </c>
      <c r="B156" s="36">
        <f>SUMIFS(СВЦЭМ!$E$39:$E$758,СВЦЭМ!$A$39:$A$758,$A156,СВЦЭМ!$B$39:$B$758,B$155)+'СЕТ СН'!$F$12</f>
        <v>253.56906985000001</v>
      </c>
      <c r="C156" s="36">
        <f>SUMIFS(СВЦЭМ!$E$39:$E$758,СВЦЭМ!$A$39:$A$758,$A156,СВЦЭМ!$B$39:$B$758,C$155)+'СЕТ СН'!$F$12</f>
        <v>255.30519416999999</v>
      </c>
      <c r="D156" s="36">
        <f>SUMIFS(СВЦЭМ!$E$39:$E$758,СВЦЭМ!$A$39:$A$758,$A156,СВЦЭМ!$B$39:$B$758,D$155)+'СЕТ СН'!$F$12</f>
        <v>257.05217345</v>
      </c>
      <c r="E156" s="36">
        <f>SUMIFS(СВЦЭМ!$E$39:$E$758,СВЦЭМ!$A$39:$A$758,$A156,СВЦЭМ!$B$39:$B$758,E$155)+'СЕТ СН'!$F$12</f>
        <v>258.86299186999997</v>
      </c>
      <c r="F156" s="36">
        <f>SUMIFS(СВЦЭМ!$E$39:$E$758,СВЦЭМ!$A$39:$A$758,$A156,СВЦЭМ!$B$39:$B$758,F$155)+'СЕТ СН'!$F$12</f>
        <v>256.24484269999999</v>
      </c>
      <c r="G156" s="36">
        <f>SUMIFS(СВЦЭМ!$E$39:$E$758,СВЦЭМ!$A$39:$A$758,$A156,СВЦЭМ!$B$39:$B$758,G$155)+'СЕТ СН'!$F$12</f>
        <v>260.81739475000001</v>
      </c>
      <c r="H156" s="36">
        <f>SUMIFS(СВЦЭМ!$E$39:$E$758,СВЦЭМ!$A$39:$A$758,$A156,СВЦЭМ!$B$39:$B$758,H$155)+'СЕТ СН'!$F$12</f>
        <v>248.28557746999999</v>
      </c>
      <c r="I156" s="36">
        <f>SUMIFS(СВЦЭМ!$E$39:$E$758,СВЦЭМ!$A$39:$A$758,$A156,СВЦЭМ!$B$39:$B$758,I$155)+'СЕТ СН'!$F$12</f>
        <v>240.25552384</v>
      </c>
      <c r="J156" s="36">
        <f>SUMIFS(СВЦЭМ!$E$39:$E$758,СВЦЭМ!$A$39:$A$758,$A156,СВЦЭМ!$B$39:$B$758,J$155)+'СЕТ СН'!$F$12</f>
        <v>235.25373127</v>
      </c>
      <c r="K156" s="36">
        <f>SUMIFS(СВЦЭМ!$E$39:$E$758,СВЦЭМ!$A$39:$A$758,$A156,СВЦЭМ!$B$39:$B$758,K$155)+'СЕТ СН'!$F$12</f>
        <v>230.68198097000001</v>
      </c>
      <c r="L156" s="36">
        <f>SUMIFS(СВЦЭМ!$E$39:$E$758,СВЦЭМ!$A$39:$A$758,$A156,СВЦЭМ!$B$39:$B$758,L$155)+'СЕТ СН'!$F$12</f>
        <v>232.19578638999999</v>
      </c>
      <c r="M156" s="36">
        <f>SUMIFS(СВЦЭМ!$E$39:$E$758,СВЦЭМ!$A$39:$A$758,$A156,СВЦЭМ!$B$39:$B$758,M$155)+'СЕТ СН'!$F$12</f>
        <v>234.88083370000001</v>
      </c>
      <c r="N156" s="36">
        <f>SUMIFS(СВЦЭМ!$E$39:$E$758,СВЦЭМ!$A$39:$A$758,$A156,СВЦЭМ!$B$39:$B$758,N$155)+'СЕТ СН'!$F$12</f>
        <v>236.7046373</v>
      </c>
      <c r="O156" s="36">
        <f>SUMIFS(СВЦЭМ!$E$39:$E$758,СВЦЭМ!$A$39:$A$758,$A156,СВЦЭМ!$B$39:$B$758,O$155)+'СЕТ СН'!$F$12</f>
        <v>239.74330312000001</v>
      </c>
      <c r="P156" s="36">
        <f>SUMIFS(СВЦЭМ!$E$39:$E$758,СВЦЭМ!$A$39:$A$758,$A156,СВЦЭМ!$B$39:$B$758,P$155)+'СЕТ СН'!$F$12</f>
        <v>242.91157314</v>
      </c>
      <c r="Q156" s="36">
        <f>SUMIFS(СВЦЭМ!$E$39:$E$758,СВЦЭМ!$A$39:$A$758,$A156,СВЦЭМ!$B$39:$B$758,Q$155)+'СЕТ СН'!$F$12</f>
        <v>243.78991194</v>
      </c>
      <c r="R156" s="36">
        <f>SUMIFS(СВЦЭМ!$E$39:$E$758,СВЦЭМ!$A$39:$A$758,$A156,СВЦЭМ!$B$39:$B$758,R$155)+'СЕТ СН'!$F$12</f>
        <v>244.21407539</v>
      </c>
      <c r="S156" s="36">
        <f>SUMIFS(СВЦЭМ!$E$39:$E$758,СВЦЭМ!$A$39:$A$758,$A156,СВЦЭМ!$B$39:$B$758,S$155)+'СЕТ СН'!$F$12</f>
        <v>241.60422094</v>
      </c>
      <c r="T156" s="36">
        <f>SUMIFS(СВЦЭМ!$E$39:$E$758,СВЦЭМ!$A$39:$A$758,$A156,СВЦЭМ!$B$39:$B$758,T$155)+'СЕТ СН'!$F$12</f>
        <v>236.27800662999999</v>
      </c>
      <c r="U156" s="36">
        <f>SUMIFS(СВЦЭМ!$E$39:$E$758,СВЦЭМ!$A$39:$A$758,$A156,СВЦЭМ!$B$39:$B$758,U$155)+'СЕТ СН'!$F$12</f>
        <v>231.37326637000001</v>
      </c>
      <c r="V156" s="36">
        <f>SUMIFS(СВЦЭМ!$E$39:$E$758,СВЦЭМ!$A$39:$A$758,$A156,СВЦЭМ!$B$39:$B$758,V$155)+'СЕТ СН'!$F$12</f>
        <v>230.48468045999999</v>
      </c>
      <c r="W156" s="36">
        <f>SUMIFS(СВЦЭМ!$E$39:$E$758,СВЦЭМ!$A$39:$A$758,$A156,СВЦЭМ!$B$39:$B$758,W$155)+'СЕТ СН'!$F$12</f>
        <v>229.12691343</v>
      </c>
      <c r="X156" s="36">
        <f>SUMIFS(СВЦЭМ!$E$39:$E$758,СВЦЭМ!$A$39:$A$758,$A156,СВЦЭМ!$B$39:$B$758,X$155)+'СЕТ СН'!$F$12</f>
        <v>233.52476901</v>
      </c>
      <c r="Y156" s="36">
        <f>SUMIFS(СВЦЭМ!$E$39:$E$758,СВЦЭМ!$A$39:$A$758,$A156,СВЦЭМ!$B$39:$B$758,Y$155)+'СЕТ СН'!$F$12</f>
        <v>238.50921205</v>
      </c>
      <c r="AA156" s="45"/>
    </row>
    <row r="157" spans="1:27" ht="15.75" x14ac:dyDescent="0.2">
      <c r="A157" s="35">
        <f>A156+1</f>
        <v>45384</v>
      </c>
      <c r="B157" s="36">
        <f>SUMIFS(СВЦЭМ!$E$39:$E$758,СВЦЭМ!$A$39:$A$758,$A157,СВЦЭМ!$B$39:$B$758,B$155)+'СЕТ СН'!$F$12</f>
        <v>229.06167314999999</v>
      </c>
      <c r="C157" s="36">
        <f>SUMIFS(СВЦЭМ!$E$39:$E$758,СВЦЭМ!$A$39:$A$758,$A157,СВЦЭМ!$B$39:$B$758,C$155)+'СЕТ СН'!$F$12</f>
        <v>236.49919761999999</v>
      </c>
      <c r="D157" s="36">
        <f>SUMIFS(СВЦЭМ!$E$39:$E$758,СВЦЭМ!$A$39:$A$758,$A157,СВЦЭМ!$B$39:$B$758,D$155)+'СЕТ СН'!$F$12</f>
        <v>243.49037465000001</v>
      </c>
      <c r="E157" s="36">
        <f>SUMIFS(СВЦЭМ!$E$39:$E$758,СВЦЭМ!$A$39:$A$758,$A157,СВЦЭМ!$B$39:$B$758,E$155)+'СЕТ СН'!$F$12</f>
        <v>245.56028233999999</v>
      </c>
      <c r="F157" s="36">
        <f>SUMIFS(СВЦЭМ!$E$39:$E$758,СВЦЭМ!$A$39:$A$758,$A157,СВЦЭМ!$B$39:$B$758,F$155)+'СЕТ СН'!$F$12</f>
        <v>245.03068404999999</v>
      </c>
      <c r="G157" s="36">
        <f>SUMIFS(СВЦЭМ!$E$39:$E$758,СВЦЭМ!$A$39:$A$758,$A157,СВЦЭМ!$B$39:$B$758,G$155)+'СЕТ СН'!$F$12</f>
        <v>244.54786163</v>
      </c>
      <c r="H157" s="36">
        <f>SUMIFS(СВЦЭМ!$E$39:$E$758,СВЦЭМ!$A$39:$A$758,$A157,СВЦЭМ!$B$39:$B$758,H$155)+'СЕТ СН'!$F$12</f>
        <v>238.05156314999999</v>
      </c>
      <c r="I157" s="36">
        <f>SUMIFS(СВЦЭМ!$E$39:$E$758,СВЦЭМ!$A$39:$A$758,$A157,СВЦЭМ!$B$39:$B$758,I$155)+'СЕТ СН'!$F$12</f>
        <v>233.88454388</v>
      </c>
      <c r="J157" s="36">
        <f>SUMIFS(СВЦЭМ!$E$39:$E$758,СВЦЭМ!$A$39:$A$758,$A157,СВЦЭМ!$B$39:$B$758,J$155)+'СЕТ СН'!$F$12</f>
        <v>230.57122612000001</v>
      </c>
      <c r="K157" s="36">
        <f>SUMIFS(СВЦЭМ!$E$39:$E$758,СВЦЭМ!$A$39:$A$758,$A157,СВЦЭМ!$B$39:$B$758,K$155)+'СЕТ СН'!$F$12</f>
        <v>226.14880848000001</v>
      </c>
      <c r="L157" s="36">
        <f>SUMIFS(СВЦЭМ!$E$39:$E$758,СВЦЭМ!$A$39:$A$758,$A157,СВЦЭМ!$B$39:$B$758,L$155)+'СЕТ СН'!$F$12</f>
        <v>228.27205518</v>
      </c>
      <c r="M157" s="36">
        <f>SUMIFS(СВЦЭМ!$E$39:$E$758,СВЦЭМ!$A$39:$A$758,$A157,СВЦЭМ!$B$39:$B$758,M$155)+'СЕТ СН'!$F$12</f>
        <v>230.94375244</v>
      </c>
      <c r="N157" s="36">
        <f>SUMIFS(СВЦЭМ!$E$39:$E$758,СВЦЭМ!$A$39:$A$758,$A157,СВЦЭМ!$B$39:$B$758,N$155)+'СЕТ СН'!$F$12</f>
        <v>233.27567665999999</v>
      </c>
      <c r="O157" s="36">
        <f>SUMIFS(СВЦЭМ!$E$39:$E$758,СВЦЭМ!$A$39:$A$758,$A157,СВЦЭМ!$B$39:$B$758,O$155)+'СЕТ СН'!$F$12</f>
        <v>235.49391145000001</v>
      </c>
      <c r="P157" s="36">
        <f>SUMIFS(СВЦЭМ!$E$39:$E$758,СВЦЭМ!$A$39:$A$758,$A157,СВЦЭМ!$B$39:$B$758,P$155)+'СЕТ СН'!$F$12</f>
        <v>236.61668146</v>
      </c>
      <c r="Q157" s="36">
        <f>SUMIFS(СВЦЭМ!$E$39:$E$758,СВЦЭМ!$A$39:$A$758,$A157,СВЦЭМ!$B$39:$B$758,Q$155)+'СЕТ СН'!$F$12</f>
        <v>238.01914074999999</v>
      </c>
      <c r="R157" s="36">
        <f>SUMIFS(СВЦЭМ!$E$39:$E$758,СВЦЭМ!$A$39:$A$758,$A157,СВЦЭМ!$B$39:$B$758,R$155)+'СЕТ СН'!$F$12</f>
        <v>238.39832838000001</v>
      </c>
      <c r="S157" s="36">
        <f>SUMIFS(СВЦЭМ!$E$39:$E$758,СВЦЭМ!$A$39:$A$758,$A157,СВЦЭМ!$B$39:$B$758,S$155)+'СЕТ СН'!$F$12</f>
        <v>236.95300992</v>
      </c>
      <c r="T157" s="36">
        <f>SUMIFS(СВЦЭМ!$E$39:$E$758,СВЦЭМ!$A$39:$A$758,$A157,СВЦЭМ!$B$39:$B$758,T$155)+'СЕТ СН'!$F$12</f>
        <v>232.32743101</v>
      </c>
      <c r="U157" s="36">
        <f>SUMIFS(СВЦЭМ!$E$39:$E$758,СВЦЭМ!$A$39:$A$758,$A157,СВЦЭМ!$B$39:$B$758,U$155)+'СЕТ СН'!$F$12</f>
        <v>229.45532175</v>
      </c>
      <c r="V157" s="36">
        <f>SUMIFS(СВЦЭМ!$E$39:$E$758,СВЦЭМ!$A$39:$A$758,$A157,СВЦЭМ!$B$39:$B$758,V$155)+'СЕТ СН'!$F$12</f>
        <v>226.70402419000001</v>
      </c>
      <c r="W157" s="36">
        <f>SUMIFS(СВЦЭМ!$E$39:$E$758,СВЦЭМ!$A$39:$A$758,$A157,СВЦЭМ!$B$39:$B$758,W$155)+'СЕТ СН'!$F$12</f>
        <v>224.08509767999999</v>
      </c>
      <c r="X157" s="36">
        <f>SUMIFS(СВЦЭМ!$E$39:$E$758,СВЦЭМ!$A$39:$A$758,$A157,СВЦЭМ!$B$39:$B$758,X$155)+'СЕТ СН'!$F$12</f>
        <v>229.59350003</v>
      </c>
      <c r="Y157" s="36">
        <f>SUMIFS(СВЦЭМ!$E$39:$E$758,СВЦЭМ!$A$39:$A$758,$A157,СВЦЭМ!$B$39:$B$758,Y$155)+'СЕТ СН'!$F$12</f>
        <v>235.78137967999999</v>
      </c>
    </row>
    <row r="158" spans="1:27" ht="15.75" x14ac:dyDescent="0.2">
      <c r="A158" s="35">
        <f t="shared" ref="A158:A186" si="4">A157+1</f>
        <v>45385</v>
      </c>
      <c r="B158" s="36">
        <f>SUMIFS(СВЦЭМ!$E$39:$E$758,СВЦЭМ!$A$39:$A$758,$A158,СВЦЭМ!$B$39:$B$758,B$155)+'СЕТ СН'!$F$12</f>
        <v>230.97405757999999</v>
      </c>
      <c r="C158" s="36">
        <f>SUMIFS(СВЦЭМ!$E$39:$E$758,СВЦЭМ!$A$39:$A$758,$A158,СВЦЭМ!$B$39:$B$758,C$155)+'СЕТ СН'!$F$12</f>
        <v>236.78989168999999</v>
      </c>
      <c r="D158" s="36">
        <f>SUMIFS(СВЦЭМ!$E$39:$E$758,СВЦЭМ!$A$39:$A$758,$A158,СВЦЭМ!$B$39:$B$758,D$155)+'СЕТ СН'!$F$12</f>
        <v>242.22684777000001</v>
      </c>
      <c r="E158" s="36">
        <f>SUMIFS(СВЦЭМ!$E$39:$E$758,СВЦЭМ!$A$39:$A$758,$A158,СВЦЭМ!$B$39:$B$758,E$155)+'СЕТ СН'!$F$12</f>
        <v>242.49098551</v>
      </c>
      <c r="F158" s="36">
        <f>SUMIFS(СВЦЭМ!$E$39:$E$758,СВЦЭМ!$A$39:$A$758,$A158,СВЦЭМ!$B$39:$B$758,F$155)+'СЕТ СН'!$F$12</f>
        <v>238.94863387999999</v>
      </c>
      <c r="G158" s="36">
        <f>SUMIFS(СВЦЭМ!$E$39:$E$758,СВЦЭМ!$A$39:$A$758,$A158,СВЦЭМ!$B$39:$B$758,G$155)+'СЕТ СН'!$F$12</f>
        <v>237.70394762000001</v>
      </c>
      <c r="H158" s="36">
        <f>SUMIFS(СВЦЭМ!$E$39:$E$758,СВЦЭМ!$A$39:$A$758,$A158,СВЦЭМ!$B$39:$B$758,H$155)+'СЕТ СН'!$F$12</f>
        <v>235.05917135000001</v>
      </c>
      <c r="I158" s="36">
        <f>SUMIFS(СВЦЭМ!$E$39:$E$758,СВЦЭМ!$A$39:$A$758,$A158,СВЦЭМ!$B$39:$B$758,I$155)+'СЕТ СН'!$F$12</f>
        <v>229.65039666000001</v>
      </c>
      <c r="J158" s="36">
        <f>SUMIFS(СВЦЭМ!$E$39:$E$758,СВЦЭМ!$A$39:$A$758,$A158,СВЦЭМ!$B$39:$B$758,J$155)+'СЕТ СН'!$F$12</f>
        <v>222.41930074000001</v>
      </c>
      <c r="K158" s="36">
        <f>SUMIFS(СВЦЭМ!$E$39:$E$758,СВЦЭМ!$A$39:$A$758,$A158,СВЦЭМ!$B$39:$B$758,K$155)+'СЕТ СН'!$F$12</f>
        <v>219.29056989</v>
      </c>
      <c r="L158" s="36">
        <f>SUMIFS(СВЦЭМ!$E$39:$E$758,СВЦЭМ!$A$39:$A$758,$A158,СВЦЭМ!$B$39:$B$758,L$155)+'СЕТ СН'!$F$12</f>
        <v>218.05625208999999</v>
      </c>
      <c r="M158" s="36">
        <f>SUMIFS(СВЦЭМ!$E$39:$E$758,СВЦЭМ!$A$39:$A$758,$A158,СВЦЭМ!$B$39:$B$758,M$155)+'СЕТ СН'!$F$12</f>
        <v>219.49942353</v>
      </c>
      <c r="N158" s="36">
        <f>SUMIFS(СВЦЭМ!$E$39:$E$758,СВЦЭМ!$A$39:$A$758,$A158,СВЦЭМ!$B$39:$B$758,N$155)+'СЕТ СН'!$F$12</f>
        <v>220.85252531</v>
      </c>
      <c r="O158" s="36">
        <f>SUMIFS(СВЦЭМ!$E$39:$E$758,СВЦЭМ!$A$39:$A$758,$A158,СВЦЭМ!$B$39:$B$758,O$155)+'СЕТ СН'!$F$12</f>
        <v>221.85343653999999</v>
      </c>
      <c r="P158" s="36">
        <f>SUMIFS(СВЦЭМ!$E$39:$E$758,СВЦЭМ!$A$39:$A$758,$A158,СВЦЭМ!$B$39:$B$758,P$155)+'СЕТ СН'!$F$12</f>
        <v>226.34555792</v>
      </c>
      <c r="Q158" s="36">
        <f>SUMIFS(СВЦЭМ!$E$39:$E$758,СВЦЭМ!$A$39:$A$758,$A158,СВЦЭМ!$B$39:$B$758,Q$155)+'СЕТ СН'!$F$12</f>
        <v>228.87843918999999</v>
      </c>
      <c r="R158" s="36">
        <f>SUMIFS(СВЦЭМ!$E$39:$E$758,СВЦЭМ!$A$39:$A$758,$A158,СВЦЭМ!$B$39:$B$758,R$155)+'СЕТ СН'!$F$12</f>
        <v>230.55032462</v>
      </c>
      <c r="S158" s="36">
        <f>SUMIFS(СВЦЭМ!$E$39:$E$758,СВЦЭМ!$A$39:$A$758,$A158,СВЦЭМ!$B$39:$B$758,S$155)+'СЕТ СН'!$F$12</f>
        <v>228.33187480999999</v>
      </c>
      <c r="T158" s="36">
        <f>SUMIFS(СВЦЭМ!$E$39:$E$758,СВЦЭМ!$A$39:$A$758,$A158,СВЦЭМ!$B$39:$B$758,T$155)+'СЕТ СН'!$F$12</f>
        <v>225.34527213999999</v>
      </c>
      <c r="U158" s="36">
        <f>SUMIFS(СВЦЭМ!$E$39:$E$758,СВЦЭМ!$A$39:$A$758,$A158,СВЦЭМ!$B$39:$B$758,U$155)+'СЕТ СН'!$F$12</f>
        <v>221.88071957</v>
      </c>
      <c r="V158" s="36">
        <f>SUMIFS(СВЦЭМ!$E$39:$E$758,СВЦЭМ!$A$39:$A$758,$A158,СВЦЭМ!$B$39:$B$758,V$155)+'СЕТ СН'!$F$12</f>
        <v>218.84469193000001</v>
      </c>
      <c r="W158" s="36">
        <f>SUMIFS(СВЦЭМ!$E$39:$E$758,СВЦЭМ!$A$39:$A$758,$A158,СВЦЭМ!$B$39:$B$758,W$155)+'СЕТ СН'!$F$12</f>
        <v>217.51215027000001</v>
      </c>
      <c r="X158" s="36">
        <f>SUMIFS(СВЦЭМ!$E$39:$E$758,СВЦЭМ!$A$39:$A$758,$A158,СВЦЭМ!$B$39:$B$758,X$155)+'СЕТ СН'!$F$12</f>
        <v>222.17548664</v>
      </c>
      <c r="Y158" s="36">
        <f>SUMIFS(СВЦЭМ!$E$39:$E$758,СВЦЭМ!$A$39:$A$758,$A158,СВЦЭМ!$B$39:$B$758,Y$155)+'СЕТ СН'!$F$12</f>
        <v>229.41185297000001</v>
      </c>
    </row>
    <row r="159" spans="1:27" ht="15.75" x14ac:dyDescent="0.2">
      <c r="A159" s="35">
        <f t="shared" si="4"/>
        <v>45386</v>
      </c>
      <c r="B159" s="36">
        <f>SUMIFS(СВЦЭМ!$E$39:$E$758,СВЦЭМ!$A$39:$A$758,$A159,СВЦЭМ!$B$39:$B$758,B$155)+'СЕТ СН'!$F$12</f>
        <v>249.65607538</v>
      </c>
      <c r="C159" s="36">
        <f>SUMIFS(СВЦЭМ!$E$39:$E$758,СВЦЭМ!$A$39:$A$758,$A159,СВЦЭМ!$B$39:$B$758,C$155)+'СЕТ СН'!$F$12</f>
        <v>244.95765782999999</v>
      </c>
      <c r="D159" s="36">
        <f>SUMIFS(СВЦЭМ!$E$39:$E$758,СВЦЭМ!$A$39:$A$758,$A159,СВЦЭМ!$B$39:$B$758,D$155)+'СЕТ СН'!$F$12</f>
        <v>248.15981518000001</v>
      </c>
      <c r="E159" s="36">
        <f>SUMIFS(СВЦЭМ!$E$39:$E$758,СВЦЭМ!$A$39:$A$758,$A159,СВЦЭМ!$B$39:$B$758,E$155)+'СЕТ СН'!$F$12</f>
        <v>249.79208398</v>
      </c>
      <c r="F159" s="36">
        <f>SUMIFS(СВЦЭМ!$E$39:$E$758,СВЦЭМ!$A$39:$A$758,$A159,СВЦЭМ!$B$39:$B$758,F$155)+'СЕТ СН'!$F$12</f>
        <v>248.75231109999999</v>
      </c>
      <c r="G159" s="36">
        <f>SUMIFS(СВЦЭМ!$E$39:$E$758,СВЦЭМ!$A$39:$A$758,$A159,СВЦЭМ!$B$39:$B$758,G$155)+'СЕТ СН'!$F$12</f>
        <v>244.01639792</v>
      </c>
      <c r="H159" s="36">
        <f>SUMIFS(СВЦЭМ!$E$39:$E$758,СВЦЭМ!$A$39:$A$758,$A159,СВЦЭМ!$B$39:$B$758,H$155)+'СЕТ СН'!$F$12</f>
        <v>237.35663124999999</v>
      </c>
      <c r="I159" s="36">
        <f>SUMIFS(СВЦЭМ!$E$39:$E$758,СВЦЭМ!$A$39:$A$758,$A159,СВЦЭМ!$B$39:$B$758,I$155)+'СЕТ СН'!$F$12</f>
        <v>230.15604422999999</v>
      </c>
      <c r="J159" s="36">
        <f>SUMIFS(СВЦЭМ!$E$39:$E$758,СВЦЭМ!$A$39:$A$758,$A159,СВЦЭМ!$B$39:$B$758,J$155)+'СЕТ СН'!$F$12</f>
        <v>227.44757705000001</v>
      </c>
      <c r="K159" s="36">
        <f>SUMIFS(СВЦЭМ!$E$39:$E$758,СВЦЭМ!$A$39:$A$758,$A159,СВЦЭМ!$B$39:$B$758,K$155)+'СЕТ СН'!$F$12</f>
        <v>226.43660104</v>
      </c>
      <c r="L159" s="36">
        <f>SUMIFS(СВЦЭМ!$E$39:$E$758,СВЦЭМ!$A$39:$A$758,$A159,СВЦЭМ!$B$39:$B$758,L$155)+'СЕТ СН'!$F$12</f>
        <v>228.72337924999999</v>
      </c>
      <c r="M159" s="36">
        <f>SUMIFS(СВЦЭМ!$E$39:$E$758,СВЦЭМ!$A$39:$A$758,$A159,СВЦЭМ!$B$39:$B$758,M$155)+'СЕТ СН'!$F$12</f>
        <v>233.84417747000001</v>
      </c>
      <c r="N159" s="36">
        <f>SUMIFS(СВЦЭМ!$E$39:$E$758,СВЦЭМ!$A$39:$A$758,$A159,СВЦЭМ!$B$39:$B$758,N$155)+'СЕТ СН'!$F$12</f>
        <v>234.48521185999999</v>
      </c>
      <c r="O159" s="36">
        <f>SUMIFS(СВЦЭМ!$E$39:$E$758,СВЦЭМ!$A$39:$A$758,$A159,СВЦЭМ!$B$39:$B$758,O$155)+'СЕТ СН'!$F$12</f>
        <v>235.80260695000001</v>
      </c>
      <c r="P159" s="36">
        <f>SUMIFS(СВЦЭМ!$E$39:$E$758,СВЦЭМ!$A$39:$A$758,$A159,СВЦЭМ!$B$39:$B$758,P$155)+'СЕТ СН'!$F$12</f>
        <v>235.95926979000001</v>
      </c>
      <c r="Q159" s="36">
        <f>SUMIFS(СВЦЭМ!$E$39:$E$758,СВЦЭМ!$A$39:$A$758,$A159,СВЦЭМ!$B$39:$B$758,Q$155)+'СЕТ СН'!$F$12</f>
        <v>242.70495506</v>
      </c>
      <c r="R159" s="36">
        <f>SUMIFS(СВЦЭМ!$E$39:$E$758,СВЦЭМ!$A$39:$A$758,$A159,СВЦЭМ!$B$39:$B$758,R$155)+'СЕТ СН'!$F$12</f>
        <v>242.74732112999999</v>
      </c>
      <c r="S159" s="36">
        <f>SUMIFS(СВЦЭМ!$E$39:$E$758,СВЦЭМ!$A$39:$A$758,$A159,СВЦЭМ!$B$39:$B$758,S$155)+'СЕТ СН'!$F$12</f>
        <v>238.22674021</v>
      </c>
      <c r="T159" s="36">
        <f>SUMIFS(СВЦЭМ!$E$39:$E$758,СВЦЭМ!$A$39:$A$758,$A159,СВЦЭМ!$B$39:$B$758,T$155)+'СЕТ СН'!$F$12</f>
        <v>230.55433349</v>
      </c>
      <c r="U159" s="36">
        <f>SUMIFS(СВЦЭМ!$E$39:$E$758,СВЦЭМ!$A$39:$A$758,$A159,СВЦЭМ!$B$39:$B$758,U$155)+'СЕТ СН'!$F$12</f>
        <v>228.51558016999999</v>
      </c>
      <c r="V159" s="36">
        <f>SUMIFS(СВЦЭМ!$E$39:$E$758,СВЦЭМ!$A$39:$A$758,$A159,СВЦЭМ!$B$39:$B$758,V$155)+'СЕТ СН'!$F$12</f>
        <v>226.12327497000001</v>
      </c>
      <c r="W159" s="36">
        <f>SUMIFS(СВЦЭМ!$E$39:$E$758,СВЦЭМ!$A$39:$A$758,$A159,СВЦЭМ!$B$39:$B$758,W$155)+'СЕТ СН'!$F$12</f>
        <v>224.52575504000001</v>
      </c>
      <c r="X159" s="36">
        <f>SUMIFS(СВЦЭМ!$E$39:$E$758,СВЦЭМ!$A$39:$A$758,$A159,СВЦЭМ!$B$39:$B$758,X$155)+'СЕТ СН'!$F$12</f>
        <v>228.78707996</v>
      </c>
      <c r="Y159" s="36">
        <f>SUMIFS(СВЦЭМ!$E$39:$E$758,СВЦЭМ!$A$39:$A$758,$A159,СВЦЭМ!$B$39:$B$758,Y$155)+'СЕТ СН'!$F$12</f>
        <v>235.33557076</v>
      </c>
    </row>
    <row r="160" spans="1:27" ht="15.75" x14ac:dyDescent="0.2">
      <c r="A160" s="35">
        <f t="shared" si="4"/>
        <v>45387</v>
      </c>
      <c r="B160" s="36">
        <f>SUMIFS(СВЦЭМ!$E$39:$E$758,СВЦЭМ!$A$39:$A$758,$A160,СВЦЭМ!$B$39:$B$758,B$155)+'СЕТ СН'!$F$12</f>
        <v>233.90640325000001</v>
      </c>
      <c r="C160" s="36">
        <f>SUMIFS(СВЦЭМ!$E$39:$E$758,СВЦЭМ!$A$39:$A$758,$A160,СВЦЭМ!$B$39:$B$758,C$155)+'СЕТ СН'!$F$12</f>
        <v>237.85021187000001</v>
      </c>
      <c r="D160" s="36">
        <f>SUMIFS(СВЦЭМ!$E$39:$E$758,СВЦЭМ!$A$39:$A$758,$A160,СВЦЭМ!$B$39:$B$758,D$155)+'СЕТ СН'!$F$12</f>
        <v>241.23164555</v>
      </c>
      <c r="E160" s="36">
        <f>SUMIFS(СВЦЭМ!$E$39:$E$758,СВЦЭМ!$A$39:$A$758,$A160,СВЦЭМ!$B$39:$B$758,E$155)+'СЕТ СН'!$F$12</f>
        <v>242.91434376000001</v>
      </c>
      <c r="F160" s="36">
        <f>SUMIFS(СВЦЭМ!$E$39:$E$758,СВЦЭМ!$A$39:$A$758,$A160,СВЦЭМ!$B$39:$B$758,F$155)+'СЕТ СН'!$F$12</f>
        <v>242.14146158</v>
      </c>
      <c r="G160" s="36">
        <f>SUMIFS(СВЦЭМ!$E$39:$E$758,СВЦЭМ!$A$39:$A$758,$A160,СВЦЭМ!$B$39:$B$758,G$155)+'СЕТ СН'!$F$12</f>
        <v>238.09201931000001</v>
      </c>
      <c r="H160" s="36">
        <f>SUMIFS(СВЦЭМ!$E$39:$E$758,СВЦЭМ!$A$39:$A$758,$A160,СВЦЭМ!$B$39:$B$758,H$155)+'СЕТ СН'!$F$12</f>
        <v>231.35863975999999</v>
      </c>
      <c r="I160" s="36">
        <f>SUMIFS(СВЦЭМ!$E$39:$E$758,СВЦЭМ!$A$39:$A$758,$A160,СВЦЭМ!$B$39:$B$758,I$155)+'СЕТ СН'!$F$12</f>
        <v>229.26194425</v>
      </c>
      <c r="J160" s="36">
        <f>SUMIFS(СВЦЭМ!$E$39:$E$758,СВЦЭМ!$A$39:$A$758,$A160,СВЦЭМ!$B$39:$B$758,J$155)+'СЕТ СН'!$F$12</f>
        <v>224.14238763</v>
      </c>
      <c r="K160" s="36">
        <f>SUMIFS(СВЦЭМ!$E$39:$E$758,СВЦЭМ!$A$39:$A$758,$A160,СВЦЭМ!$B$39:$B$758,K$155)+'СЕТ СН'!$F$12</f>
        <v>222.79351076</v>
      </c>
      <c r="L160" s="36">
        <f>SUMIFS(СВЦЭМ!$E$39:$E$758,СВЦЭМ!$A$39:$A$758,$A160,СВЦЭМ!$B$39:$B$758,L$155)+'СЕТ СН'!$F$12</f>
        <v>223.97291010999999</v>
      </c>
      <c r="M160" s="36">
        <f>SUMIFS(СВЦЭМ!$E$39:$E$758,СВЦЭМ!$A$39:$A$758,$A160,СВЦЭМ!$B$39:$B$758,M$155)+'СЕТ СН'!$F$12</f>
        <v>226.37283796</v>
      </c>
      <c r="N160" s="36">
        <f>SUMIFS(СВЦЭМ!$E$39:$E$758,СВЦЭМ!$A$39:$A$758,$A160,СВЦЭМ!$B$39:$B$758,N$155)+'СЕТ СН'!$F$12</f>
        <v>227.93101483999999</v>
      </c>
      <c r="O160" s="36">
        <f>SUMIFS(СВЦЭМ!$E$39:$E$758,СВЦЭМ!$A$39:$A$758,$A160,СВЦЭМ!$B$39:$B$758,O$155)+'СЕТ СН'!$F$12</f>
        <v>228.32756408</v>
      </c>
      <c r="P160" s="36">
        <f>SUMIFS(СВЦЭМ!$E$39:$E$758,СВЦЭМ!$A$39:$A$758,$A160,СВЦЭМ!$B$39:$B$758,P$155)+'СЕТ СН'!$F$12</f>
        <v>233.91704915</v>
      </c>
      <c r="Q160" s="36">
        <f>SUMIFS(СВЦЭМ!$E$39:$E$758,СВЦЭМ!$A$39:$A$758,$A160,СВЦЭМ!$B$39:$B$758,Q$155)+'СЕТ СН'!$F$12</f>
        <v>237.01761626999999</v>
      </c>
      <c r="R160" s="36">
        <f>SUMIFS(СВЦЭМ!$E$39:$E$758,СВЦЭМ!$A$39:$A$758,$A160,СВЦЭМ!$B$39:$B$758,R$155)+'СЕТ СН'!$F$12</f>
        <v>232.70114803999999</v>
      </c>
      <c r="S160" s="36">
        <f>SUMIFS(СВЦЭМ!$E$39:$E$758,СВЦЭМ!$A$39:$A$758,$A160,СВЦЭМ!$B$39:$B$758,S$155)+'СЕТ СН'!$F$12</f>
        <v>230.56454360999999</v>
      </c>
      <c r="T160" s="36">
        <f>SUMIFS(СВЦЭМ!$E$39:$E$758,СВЦЭМ!$A$39:$A$758,$A160,СВЦЭМ!$B$39:$B$758,T$155)+'СЕТ СН'!$F$12</f>
        <v>226.89960199999999</v>
      </c>
      <c r="U160" s="36">
        <f>SUMIFS(СВЦЭМ!$E$39:$E$758,СВЦЭМ!$A$39:$A$758,$A160,СВЦЭМ!$B$39:$B$758,U$155)+'СЕТ СН'!$F$12</f>
        <v>224.94553980000001</v>
      </c>
      <c r="V160" s="36">
        <f>SUMIFS(СВЦЭМ!$E$39:$E$758,СВЦЭМ!$A$39:$A$758,$A160,СВЦЭМ!$B$39:$B$758,V$155)+'СЕТ СН'!$F$12</f>
        <v>224.64707189000001</v>
      </c>
      <c r="W160" s="36">
        <f>SUMIFS(СВЦЭМ!$E$39:$E$758,СВЦЭМ!$A$39:$A$758,$A160,СВЦЭМ!$B$39:$B$758,W$155)+'СЕТ СН'!$F$12</f>
        <v>225.05247116000001</v>
      </c>
      <c r="X160" s="36">
        <f>SUMIFS(СВЦЭМ!$E$39:$E$758,СВЦЭМ!$A$39:$A$758,$A160,СВЦЭМ!$B$39:$B$758,X$155)+'СЕТ СН'!$F$12</f>
        <v>227.76060021999999</v>
      </c>
      <c r="Y160" s="36">
        <f>SUMIFS(СВЦЭМ!$E$39:$E$758,СВЦЭМ!$A$39:$A$758,$A160,СВЦЭМ!$B$39:$B$758,Y$155)+'СЕТ СН'!$F$12</f>
        <v>232.55258047000001</v>
      </c>
    </row>
    <row r="161" spans="1:25" ht="15.75" x14ac:dyDescent="0.2">
      <c r="A161" s="35">
        <f t="shared" si="4"/>
        <v>45388</v>
      </c>
      <c r="B161" s="36">
        <f>SUMIFS(СВЦЭМ!$E$39:$E$758,СВЦЭМ!$A$39:$A$758,$A161,СВЦЭМ!$B$39:$B$758,B$155)+'СЕТ СН'!$F$12</f>
        <v>238.58209923000001</v>
      </c>
      <c r="C161" s="36">
        <f>SUMIFS(СВЦЭМ!$E$39:$E$758,СВЦЭМ!$A$39:$A$758,$A161,СВЦЭМ!$B$39:$B$758,C$155)+'СЕТ СН'!$F$12</f>
        <v>240.41782144999999</v>
      </c>
      <c r="D161" s="36">
        <f>SUMIFS(СВЦЭМ!$E$39:$E$758,СВЦЭМ!$A$39:$A$758,$A161,СВЦЭМ!$B$39:$B$758,D$155)+'СЕТ СН'!$F$12</f>
        <v>240.52396671</v>
      </c>
      <c r="E161" s="36">
        <f>SUMIFS(СВЦЭМ!$E$39:$E$758,СВЦЭМ!$A$39:$A$758,$A161,СВЦЭМ!$B$39:$B$758,E$155)+'СЕТ СН'!$F$12</f>
        <v>243.84278058999999</v>
      </c>
      <c r="F161" s="36">
        <f>SUMIFS(СВЦЭМ!$E$39:$E$758,СВЦЭМ!$A$39:$A$758,$A161,СВЦЭМ!$B$39:$B$758,F$155)+'СЕТ СН'!$F$12</f>
        <v>244.28465234999999</v>
      </c>
      <c r="G161" s="36">
        <f>SUMIFS(СВЦЭМ!$E$39:$E$758,СВЦЭМ!$A$39:$A$758,$A161,СВЦЭМ!$B$39:$B$758,G$155)+'СЕТ СН'!$F$12</f>
        <v>242.82115020000001</v>
      </c>
      <c r="H161" s="36">
        <f>SUMIFS(СВЦЭМ!$E$39:$E$758,СВЦЭМ!$A$39:$A$758,$A161,СВЦЭМ!$B$39:$B$758,H$155)+'СЕТ СН'!$F$12</f>
        <v>239.95727439000001</v>
      </c>
      <c r="I161" s="36">
        <f>SUMIFS(СВЦЭМ!$E$39:$E$758,СВЦЭМ!$A$39:$A$758,$A161,СВЦЭМ!$B$39:$B$758,I$155)+'СЕТ СН'!$F$12</f>
        <v>232.40764661</v>
      </c>
      <c r="J161" s="36">
        <f>SUMIFS(СВЦЭМ!$E$39:$E$758,СВЦЭМ!$A$39:$A$758,$A161,СВЦЭМ!$B$39:$B$758,J$155)+'СЕТ СН'!$F$12</f>
        <v>229.22823699</v>
      </c>
      <c r="K161" s="36">
        <f>SUMIFS(СВЦЭМ!$E$39:$E$758,СВЦЭМ!$A$39:$A$758,$A161,СВЦЭМ!$B$39:$B$758,K$155)+'СЕТ СН'!$F$12</f>
        <v>224.94212906000001</v>
      </c>
      <c r="L161" s="36">
        <f>SUMIFS(СВЦЭМ!$E$39:$E$758,СВЦЭМ!$A$39:$A$758,$A161,СВЦЭМ!$B$39:$B$758,L$155)+'СЕТ СН'!$F$12</f>
        <v>223.42250985999999</v>
      </c>
      <c r="M161" s="36">
        <f>SUMIFS(СВЦЭМ!$E$39:$E$758,СВЦЭМ!$A$39:$A$758,$A161,СВЦЭМ!$B$39:$B$758,M$155)+'СЕТ СН'!$F$12</f>
        <v>223.82511683999999</v>
      </c>
      <c r="N161" s="36">
        <f>SUMIFS(СВЦЭМ!$E$39:$E$758,СВЦЭМ!$A$39:$A$758,$A161,СВЦЭМ!$B$39:$B$758,N$155)+'СЕТ СН'!$F$12</f>
        <v>223.75258621</v>
      </c>
      <c r="O161" s="36">
        <f>SUMIFS(СВЦЭМ!$E$39:$E$758,СВЦЭМ!$A$39:$A$758,$A161,СВЦЭМ!$B$39:$B$758,O$155)+'СЕТ СН'!$F$12</f>
        <v>225.29306678</v>
      </c>
      <c r="P161" s="36">
        <f>SUMIFS(СВЦЭМ!$E$39:$E$758,СВЦЭМ!$A$39:$A$758,$A161,СВЦЭМ!$B$39:$B$758,P$155)+'СЕТ СН'!$F$12</f>
        <v>227.72927007999999</v>
      </c>
      <c r="Q161" s="36">
        <f>SUMIFS(СВЦЭМ!$E$39:$E$758,СВЦЭМ!$A$39:$A$758,$A161,СВЦЭМ!$B$39:$B$758,Q$155)+'СЕТ СН'!$F$12</f>
        <v>229.05111453000001</v>
      </c>
      <c r="R161" s="36">
        <f>SUMIFS(СВЦЭМ!$E$39:$E$758,СВЦЭМ!$A$39:$A$758,$A161,СВЦЭМ!$B$39:$B$758,R$155)+'СЕТ СН'!$F$12</f>
        <v>230.49433779</v>
      </c>
      <c r="S161" s="36">
        <f>SUMIFS(СВЦЭМ!$E$39:$E$758,СВЦЭМ!$A$39:$A$758,$A161,СВЦЭМ!$B$39:$B$758,S$155)+'СЕТ СН'!$F$12</f>
        <v>226.77888612999999</v>
      </c>
      <c r="T161" s="36">
        <f>SUMIFS(СВЦЭМ!$E$39:$E$758,СВЦЭМ!$A$39:$A$758,$A161,СВЦЭМ!$B$39:$B$758,T$155)+'СЕТ СН'!$F$12</f>
        <v>223.17423617</v>
      </c>
      <c r="U161" s="36">
        <f>SUMIFS(СВЦЭМ!$E$39:$E$758,СВЦЭМ!$A$39:$A$758,$A161,СВЦЭМ!$B$39:$B$758,U$155)+'СЕТ СН'!$F$12</f>
        <v>220.57055387</v>
      </c>
      <c r="V161" s="36">
        <f>SUMIFS(СВЦЭМ!$E$39:$E$758,СВЦЭМ!$A$39:$A$758,$A161,СВЦЭМ!$B$39:$B$758,V$155)+'СЕТ СН'!$F$12</f>
        <v>217.97320683000001</v>
      </c>
      <c r="W161" s="36">
        <f>SUMIFS(СВЦЭМ!$E$39:$E$758,СВЦЭМ!$A$39:$A$758,$A161,СВЦЭМ!$B$39:$B$758,W$155)+'СЕТ СН'!$F$12</f>
        <v>216.12011312999999</v>
      </c>
      <c r="X161" s="36">
        <f>SUMIFS(СВЦЭМ!$E$39:$E$758,СВЦЭМ!$A$39:$A$758,$A161,СВЦЭМ!$B$39:$B$758,X$155)+'СЕТ СН'!$F$12</f>
        <v>221.73376765</v>
      </c>
      <c r="Y161" s="36">
        <f>SUMIFS(СВЦЭМ!$E$39:$E$758,СВЦЭМ!$A$39:$A$758,$A161,СВЦЭМ!$B$39:$B$758,Y$155)+'СЕТ СН'!$F$12</f>
        <v>226.69643371000001</v>
      </c>
    </row>
    <row r="162" spans="1:25" ht="15.75" x14ac:dyDescent="0.2">
      <c r="A162" s="35">
        <f t="shared" si="4"/>
        <v>45389</v>
      </c>
      <c r="B162" s="36">
        <f>SUMIFS(СВЦЭМ!$E$39:$E$758,СВЦЭМ!$A$39:$A$758,$A162,СВЦЭМ!$B$39:$B$758,B$155)+'СЕТ СН'!$F$12</f>
        <v>238.07509059</v>
      </c>
      <c r="C162" s="36">
        <f>SUMIFS(СВЦЭМ!$E$39:$E$758,СВЦЭМ!$A$39:$A$758,$A162,СВЦЭМ!$B$39:$B$758,C$155)+'СЕТ СН'!$F$12</f>
        <v>243.21333815</v>
      </c>
      <c r="D162" s="36">
        <f>SUMIFS(СВЦЭМ!$E$39:$E$758,СВЦЭМ!$A$39:$A$758,$A162,СВЦЭМ!$B$39:$B$758,D$155)+'СЕТ СН'!$F$12</f>
        <v>247.40984599999999</v>
      </c>
      <c r="E162" s="36">
        <f>SUMIFS(СВЦЭМ!$E$39:$E$758,СВЦЭМ!$A$39:$A$758,$A162,СВЦЭМ!$B$39:$B$758,E$155)+'СЕТ СН'!$F$12</f>
        <v>245.68921932999999</v>
      </c>
      <c r="F162" s="36">
        <f>SUMIFS(СВЦЭМ!$E$39:$E$758,СВЦЭМ!$A$39:$A$758,$A162,СВЦЭМ!$B$39:$B$758,F$155)+'СЕТ СН'!$F$12</f>
        <v>246.95082403999999</v>
      </c>
      <c r="G162" s="36">
        <f>SUMIFS(СВЦЭМ!$E$39:$E$758,СВЦЭМ!$A$39:$A$758,$A162,СВЦЭМ!$B$39:$B$758,G$155)+'СЕТ СН'!$F$12</f>
        <v>246.99411988</v>
      </c>
      <c r="H162" s="36">
        <f>SUMIFS(СВЦЭМ!$E$39:$E$758,СВЦЭМ!$A$39:$A$758,$A162,СВЦЭМ!$B$39:$B$758,H$155)+'СЕТ СН'!$F$12</f>
        <v>245.71304380999999</v>
      </c>
      <c r="I162" s="36">
        <f>SUMIFS(СВЦЭМ!$E$39:$E$758,СВЦЭМ!$A$39:$A$758,$A162,СВЦЭМ!$B$39:$B$758,I$155)+'СЕТ СН'!$F$12</f>
        <v>238.24757912000001</v>
      </c>
      <c r="J162" s="36">
        <f>SUMIFS(СВЦЭМ!$E$39:$E$758,СВЦЭМ!$A$39:$A$758,$A162,СВЦЭМ!$B$39:$B$758,J$155)+'СЕТ СН'!$F$12</f>
        <v>232.03937542</v>
      </c>
      <c r="K162" s="36">
        <f>SUMIFS(СВЦЭМ!$E$39:$E$758,СВЦЭМ!$A$39:$A$758,$A162,СВЦЭМ!$B$39:$B$758,K$155)+'СЕТ СН'!$F$12</f>
        <v>225.3105644</v>
      </c>
      <c r="L162" s="36">
        <f>SUMIFS(СВЦЭМ!$E$39:$E$758,СВЦЭМ!$A$39:$A$758,$A162,СВЦЭМ!$B$39:$B$758,L$155)+'СЕТ СН'!$F$12</f>
        <v>222.10216503000001</v>
      </c>
      <c r="M162" s="36">
        <f>SUMIFS(СВЦЭМ!$E$39:$E$758,СВЦЭМ!$A$39:$A$758,$A162,СВЦЭМ!$B$39:$B$758,M$155)+'СЕТ СН'!$F$12</f>
        <v>222.73630703000001</v>
      </c>
      <c r="N162" s="36">
        <f>SUMIFS(СВЦЭМ!$E$39:$E$758,СВЦЭМ!$A$39:$A$758,$A162,СВЦЭМ!$B$39:$B$758,N$155)+'СЕТ СН'!$F$12</f>
        <v>223.81621143000001</v>
      </c>
      <c r="O162" s="36">
        <f>SUMIFS(СВЦЭМ!$E$39:$E$758,СВЦЭМ!$A$39:$A$758,$A162,СВЦЭМ!$B$39:$B$758,O$155)+'СЕТ СН'!$F$12</f>
        <v>226.83234503</v>
      </c>
      <c r="P162" s="36">
        <f>SUMIFS(СВЦЭМ!$E$39:$E$758,СВЦЭМ!$A$39:$A$758,$A162,СВЦЭМ!$B$39:$B$758,P$155)+'СЕТ СН'!$F$12</f>
        <v>229.50458993999999</v>
      </c>
      <c r="Q162" s="36">
        <f>SUMIFS(СВЦЭМ!$E$39:$E$758,СВЦЭМ!$A$39:$A$758,$A162,СВЦЭМ!$B$39:$B$758,Q$155)+'СЕТ СН'!$F$12</f>
        <v>230.99292492000001</v>
      </c>
      <c r="R162" s="36">
        <f>SUMIFS(СВЦЭМ!$E$39:$E$758,СВЦЭМ!$A$39:$A$758,$A162,СВЦЭМ!$B$39:$B$758,R$155)+'СЕТ СН'!$F$12</f>
        <v>231.71202904</v>
      </c>
      <c r="S162" s="36">
        <f>SUMIFS(СВЦЭМ!$E$39:$E$758,СВЦЭМ!$A$39:$A$758,$A162,СВЦЭМ!$B$39:$B$758,S$155)+'СЕТ СН'!$F$12</f>
        <v>228.47206145000001</v>
      </c>
      <c r="T162" s="36">
        <f>SUMIFS(СВЦЭМ!$E$39:$E$758,СВЦЭМ!$A$39:$A$758,$A162,СВЦЭМ!$B$39:$B$758,T$155)+'СЕТ СН'!$F$12</f>
        <v>224.44187062</v>
      </c>
      <c r="U162" s="36">
        <f>SUMIFS(СВЦЭМ!$E$39:$E$758,СВЦЭМ!$A$39:$A$758,$A162,СВЦЭМ!$B$39:$B$758,U$155)+'СЕТ СН'!$F$12</f>
        <v>224.69341351</v>
      </c>
      <c r="V162" s="36">
        <f>SUMIFS(СВЦЭМ!$E$39:$E$758,СВЦЭМ!$A$39:$A$758,$A162,СВЦЭМ!$B$39:$B$758,V$155)+'СЕТ СН'!$F$12</f>
        <v>220.43421759</v>
      </c>
      <c r="W162" s="36">
        <f>SUMIFS(СВЦЭМ!$E$39:$E$758,СВЦЭМ!$A$39:$A$758,$A162,СВЦЭМ!$B$39:$B$758,W$155)+'СЕТ СН'!$F$12</f>
        <v>218.25556700999999</v>
      </c>
      <c r="X162" s="36">
        <f>SUMIFS(СВЦЭМ!$E$39:$E$758,СВЦЭМ!$A$39:$A$758,$A162,СВЦЭМ!$B$39:$B$758,X$155)+'СЕТ СН'!$F$12</f>
        <v>224.64479483</v>
      </c>
      <c r="Y162" s="36">
        <f>SUMIFS(СВЦЭМ!$E$39:$E$758,СВЦЭМ!$A$39:$A$758,$A162,СВЦЭМ!$B$39:$B$758,Y$155)+'СЕТ СН'!$F$12</f>
        <v>228.34957091000001</v>
      </c>
    </row>
    <row r="163" spans="1:25" ht="15.75" x14ac:dyDescent="0.2">
      <c r="A163" s="35">
        <f t="shared" si="4"/>
        <v>45390</v>
      </c>
      <c r="B163" s="36">
        <f>SUMIFS(СВЦЭМ!$E$39:$E$758,СВЦЭМ!$A$39:$A$758,$A163,СВЦЭМ!$B$39:$B$758,B$155)+'СЕТ СН'!$F$12</f>
        <v>225.08076697000001</v>
      </c>
      <c r="C163" s="36">
        <f>SUMIFS(СВЦЭМ!$E$39:$E$758,СВЦЭМ!$A$39:$A$758,$A163,СВЦЭМ!$B$39:$B$758,C$155)+'СЕТ СН'!$F$12</f>
        <v>228.85374677999999</v>
      </c>
      <c r="D163" s="36">
        <f>SUMIFS(СВЦЭМ!$E$39:$E$758,СВЦЭМ!$A$39:$A$758,$A163,СВЦЭМ!$B$39:$B$758,D$155)+'СЕТ СН'!$F$12</f>
        <v>231.37221657000001</v>
      </c>
      <c r="E163" s="36">
        <f>SUMIFS(СВЦЭМ!$E$39:$E$758,СВЦЭМ!$A$39:$A$758,$A163,СВЦЭМ!$B$39:$B$758,E$155)+'СЕТ СН'!$F$12</f>
        <v>233.65142247</v>
      </c>
      <c r="F163" s="36">
        <f>SUMIFS(СВЦЭМ!$E$39:$E$758,СВЦЭМ!$A$39:$A$758,$A163,СВЦЭМ!$B$39:$B$758,F$155)+'СЕТ СН'!$F$12</f>
        <v>230.86675647000001</v>
      </c>
      <c r="G163" s="36">
        <f>SUMIFS(СВЦЭМ!$E$39:$E$758,СВЦЭМ!$A$39:$A$758,$A163,СВЦЭМ!$B$39:$B$758,G$155)+'СЕТ СН'!$F$12</f>
        <v>231.56325480000001</v>
      </c>
      <c r="H163" s="36">
        <f>SUMIFS(СВЦЭМ!$E$39:$E$758,СВЦЭМ!$A$39:$A$758,$A163,СВЦЭМ!$B$39:$B$758,H$155)+'СЕТ СН'!$F$12</f>
        <v>226.89330670999999</v>
      </c>
      <c r="I163" s="36">
        <f>SUMIFS(СВЦЭМ!$E$39:$E$758,СВЦЭМ!$A$39:$A$758,$A163,СВЦЭМ!$B$39:$B$758,I$155)+'СЕТ СН'!$F$12</f>
        <v>230.88634114000001</v>
      </c>
      <c r="J163" s="36">
        <f>SUMIFS(СВЦЭМ!$E$39:$E$758,СВЦЭМ!$A$39:$A$758,$A163,СВЦЭМ!$B$39:$B$758,J$155)+'СЕТ СН'!$F$12</f>
        <v>224.62362353</v>
      </c>
      <c r="K163" s="36">
        <f>SUMIFS(СВЦЭМ!$E$39:$E$758,СВЦЭМ!$A$39:$A$758,$A163,СВЦЭМ!$B$39:$B$758,K$155)+'СЕТ СН'!$F$12</f>
        <v>222.67350483999999</v>
      </c>
      <c r="L163" s="36">
        <f>SUMIFS(СВЦЭМ!$E$39:$E$758,СВЦЭМ!$A$39:$A$758,$A163,СВЦЭМ!$B$39:$B$758,L$155)+'СЕТ СН'!$F$12</f>
        <v>222.81999207999999</v>
      </c>
      <c r="M163" s="36">
        <f>SUMIFS(СВЦЭМ!$E$39:$E$758,СВЦЭМ!$A$39:$A$758,$A163,СВЦЭМ!$B$39:$B$758,M$155)+'СЕТ СН'!$F$12</f>
        <v>226.0286217</v>
      </c>
      <c r="N163" s="36">
        <f>SUMIFS(СВЦЭМ!$E$39:$E$758,СВЦЭМ!$A$39:$A$758,$A163,СВЦЭМ!$B$39:$B$758,N$155)+'СЕТ СН'!$F$12</f>
        <v>227.99147221999999</v>
      </c>
      <c r="O163" s="36">
        <f>SUMIFS(СВЦЭМ!$E$39:$E$758,СВЦЭМ!$A$39:$A$758,$A163,СВЦЭМ!$B$39:$B$758,O$155)+'СЕТ СН'!$F$12</f>
        <v>230.01745126</v>
      </c>
      <c r="P163" s="36">
        <f>SUMIFS(СВЦЭМ!$E$39:$E$758,СВЦЭМ!$A$39:$A$758,$A163,СВЦЭМ!$B$39:$B$758,P$155)+'СЕТ СН'!$F$12</f>
        <v>231.74994604</v>
      </c>
      <c r="Q163" s="36">
        <f>SUMIFS(СВЦЭМ!$E$39:$E$758,СВЦЭМ!$A$39:$A$758,$A163,СВЦЭМ!$B$39:$B$758,Q$155)+'СЕТ СН'!$F$12</f>
        <v>233.79712767000001</v>
      </c>
      <c r="R163" s="36">
        <f>SUMIFS(СВЦЭМ!$E$39:$E$758,СВЦЭМ!$A$39:$A$758,$A163,СВЦЭМ!$B$39:$B$758,R$155)+'СЕТ СН'!$F$12</f>
        <v>234.48534273999999</v>
      </c>
      <c r="S163" s="36">
        <f>SUMIFS(СВЦЭМ!$E$39:$E$758,СВЦЭМ!$A$39:$A$758,$A163,СВЦЭМ!$B$39:$B$758,S$155)+'СЕТ СН'!$F$12</f>
        <v>232.43906138</v>
      </c>
      <c r="T163" s="36">
        <f>SUMIFS(СВЦЭМ!$E$39:$E$758,СВЦЭМ!$A$39:$A$758,$A163,СВЦЭМ!$B$39:$B$758,T$155)+'СЕТ СН'!$F$12</f>
        <v>229.99370138</v>
      </c>
      <c r="U163" s="36">
        <f>SUMIFS(СВЦЭМ!$E$39:$E$758,СВЦЭМ!$A$39:$A$758,$A163,СВЦЭМ!$B$39:$B$758,U$155)+'СЕТ СН'!$F$12</f>
        <v>227.21353274000001</v>
      </c>
      <c r="V163" s="36">
        <f>SUMIFS(СВЦЭМ!$E$39:$E$758,СВЦЭМ!$A$39:$A$758,$A163,СВЦЭМ!$B$39:$B$758,V$155)+'СЕТ СН'!$F$12</f>
        <v>226.6706111</v>
      </c>
      <c r="W163" s="36">
        <f>SUMIFS(СВЦЭМ!$E$39:$E$758,СВЦЭМ!$A$39:$A$758,$A163,СВЦЭМ!$B$39:$B$758,W$155)+'СЕТ СН'!$F$12</f>
        <v>226.07341783000001</v>
      </c>
      <c r="X163" s="36">
        <f>SUMIFS(СВЦЭМ!$E$39:$E$758,СВЦЭМ!$A$39:$A$758,$A163,СВЦЭМ!$B$39:$B$758,X$155)+'СЕТ СН'!$F$12</f>
        <v>230.41616234</v>
      </c>
      <c r="Y163" s="36">
        <f>SUMIFS(СВЦЭМ!$E$39:$E$758,СВЦЭМ!$A$39:$A$758,$A163,СВЦЭМ!$B$39:$B$758,Y$155)+'СЕТ СН'!$F$12</f>
        <v>234.48581537999999</v>
      </c>
    </row>
    <row r="164" spans="1:25" ht="15.75" x14ac:dyDescent="0.2">
      <c r="A164" s="35">
        <f t="shared" si="4"/>
        <v>45391</v>
      </c>
      <c r="B164" s="36">
        <f>SUMIFS(СВЦЭМ!$E$39:$E$758,СВЦЭМ!$A$39:$A$758,$A164,СВЦЭМ!$B$39:$B$758,B$155)+'СЕТ СН'!$F$12</f>
        <v>233.72259131999999</v>
      </c>
      <c r="C164" s="36">
        <f>SUMIFS(СВЦЭМ!$E$39:$E$758,СВЦЭМ!$A$39:$A$758,$A164,СВЦЭМ!$B$39:$B$758,C$155)+'СЕТ СН'!$F$12</f>
        <v>238.78520096</v>
      </c>
      <c r="D164" s="36">
        <f>SUMIFS(СВЦЭМ!$E$39:$E$758,СВЦЭМ!$A$39:$A$758,$A164,СВЦЭМ!$B$39:$B$758,D$155)+'СЕТ СН'!$F$12</f>
        <v>243.03420331999999</v>
      </c>
      <c r="E164" s="36">
        <f>SUMIFS(СВЦЭМ!$E$39:$E$758,СВЦЭМ!$A$39:$A$758,$A164,СВЦЭМ!$B$39:$B$758,E$155)+'СЕТ СН'!$F$12</f>
        <v>245.43409434</v>
      </c>
      <c r="F164" s="36">
        <f>SUMIFS(СВЦЭМ!$E$39:$E$758,СВЦЭМ!$A$39:$A$758,$A164,СВЦЭМ!$B$39:$B$758,F$155)+'СЕТ СН'!$F$12</f>
        <v>244.42874492999999</v>
      </c>
      <c r="G164" s="36">
        <f>SUMIFS(СВЦЭМ!$E$39:$E$758,СВЦЭМ!$A$39:$A$758,$A164,СВЦЭМ!$B$39:$B$758,G$155)+'СЕТ СН'!$F$12</f>
        <v>241.83547379000001</v>
      </c>
      <c r="H164" s="36">
        <f>SUMIFS(СВЦЭМ!$E$39:$E$758,СВЦЭМ!$A$39:$A$758,$A164,СВЦЭМ!$B$39:$B$758,H$155)+'СЕТ СН'!$F$12</f>
        <v>236.46159491</v>
      </c>
      <c r="I164" s="36">
        <f>SUMIFS(СВЦЭМ!$E$39:$E$758,СВЦЭМ!$A$39:$A$758,$A164,СВЦЭМ!$B$39:$B$758,I$155)+'СЕТ СН'!$F$12</f>
        <v>230.83630170999999</v>
      </c>
      <c r="J164" s="36">
        <f>SUMIFS(СВЦЭМ!$E$39:$E$758,СВЦЭМ!$A$39:$A$758,$A164,СВЦЭМ!$B$39:$B$758,J$155)+'СЕТ СН'!$F$12</f>
        <v>228.11722054000001</v>
      </c>
      <c r="K164" s="36">
        <f>SUMIFS(СВЦЭМ!$E$39:$E$758,СВЦЭМ!$A$39:$A$758,$A164,СВЦЭМ!$B$39:$B$758,K$155)+'СЕТ СН'!$F$12</f>
        <v>226.32413529999999</v>
      </c>
      <c r="L164" s="36">
        <f>SUMIFS(СВЦЭМ!$E$39:$E$758,СВЦЭМ!$A$39:$A$758,$A164,СВЦЭМ!$B$39:$B$758,L$155)+'СЕТ СН'!$F$12</f>
        <v>227.31458910000001</v>
      </c>
      <c r="M164" s="36">
        <f>SUMIFS(СВЦЭМ!$E$39:$E$758,СВЦЭМ!$A$39:$A$758,$A164,СВЦЭМ!$B$39:$B$758,M$155)+'СЕТ СН'!$F$12</f>
        <v>229.61072397000001</v>
      </c>
      <c r="N164" s="36">
        <f>SUMIFS(СВЦЭМ!$E$39:$E$758,СВЦЭМ!$A$39:$A$758,$A164,СВЦЭМ!$B$39:$B$758,N$155)+'СЕТ СН'!$F$12</f>
        <v>231.03163090999999</v>
      </c>
      <c r="O164" s="36">
        <f>SUMIFS(СВЦЭМ!$E$39:$E$758,СВЦЭМ!$A$39:$A$758,$A164,СВЦЭМ!$B$39:$B$758,O$155)+'СЕТ СН'!$F$12</f>
        <v>232.86108229999999</v>
      </c>
      <c r="P164" s="36">
        <f>SUMIFS(СВЦЭМ!$E$39:$E$758,СВЦЭМ!$A$39:$A$758,$A164,СВЦЭМ!$B$39:$B$758,P$155)+'СЕТ СН'!$F$12</f>
        <v>234.43496938000001</v>
      </c>
      <c r="Q164" s="36">
        <f>SUMIFS(СВЦЭМ!$E$39:$E$758,СВЦЭМ!$A$39:$A$758,$A164,СВЦЭМ!$B$39:$B$758,Q$155)+'СЕТ СН'!$F$12</f>
        <v>236.36758143</v>
      </c>
      <c r="R164" s="36">
        <f>SUMIFS(СВЦЭМ!$E$39:$E$758,СВЦЭМ!$A$39:$A$758,$A164,СВЦЭМ!$B$39:$B$758,R$155)+'СЕТ СН'!$F$12</f>
        <v>236.45053646</v>
      </c>
      <c r="S164" s="36">
        <f>SUMIFS(СВЦЭМ!$E$39:$E$758,СВЦЭМ!$A$39:$A$758,$A164,СВЦЭМ!$B$39:$B$758,S$155)+'СЕТ СН'!$F$12</f>
        <v>234.65409484</v>
      </c>
      <c r="T164" s="36">
        <f>SUMIFS(СВЦЭМ!$E$39:$E$758,СВЦЭМ!$A$39:$A$758,$A164,СВЦЭМ!$B$39:$B$758,T$155)+'СЕТ СН'!$F$12</f>
        <v>231.07485363999999</v>
      </c>
      <c r="U164" s="36">
        <f>SUMIFS(СВЦЭМ!$E$39:$E$758,СВЦЭМ!$A$39:$A$758,$A164,СВЦЭМ!$B$39:$B$758,U$155)+'СЕТ СН'!$F$12</f>
        <v>230.05538340999999</v>
      </c>
      <c r="V164" s="36">
        <f>SUMIFS(СВЦЭМ!$E$39:$E$758,СВЦЭМ!$A$39:$A$758,$A164,СВЦЭМ!$B$39:$B$758,V$155)+'СЕТ СН'!$F$12</f>
        <v>226.60259289000001</v>
      </c>
      <c r="W164" s="36">
        <f>SUMIFS(СВЦЭМ!$E$39:$E$758,СВЦЭМ!$A$39:$A$758,$A164,СВЦЭМ!$B$39:$B$758,W$155)+'СЕТ СН'!$F$12</f>
        <v>227.77201686000001</v>
      </c>
      <c r="X164" s="36">
        <f>SUMIFS(СВЦЭМ!$E$39:$E$758,СВЦЭМ!$A$39:$A$758,$A164,СВЦЭМ!$B$39:$B$758,X$155)+'СЕТ СН'!$F$12</f>
        <v>237.93637104999999</v>
      </c>
      <c r="Y164" s="36">
        <f>SUMIFS(СВЦЭМ!$E$39:$E$758,СВЦЭМ!$A$39:$A$758,$A164,СВЦЭМ!$B$39:$B$758,Y$155)+'СЕТ СН'!$F$12</f>
        <v>237.93082014000001</v>
      </c>
    </row>
    <row r="165" spans="1:25" ht="15.75" x14ac:dyDescent="0.2">
      <c r="A165" s="35">
        <f t="shared" si="4"/>
        <v>45392</v>
      </c>
      <c r="B165" s="36">
        <f>SUMIFS(СВЦЭМ!$E$39:$E$758,СВЦЭМ!$A$39:$A$758,$A165,СВЦЭМ!$B$39:$B$758,B$155)+'СЕТ СН'!$F$12</f>
        <v>248.07853233</v>
      </c>
      <c r="C165" s="36">
        <f>SUMIFS(СВЦЭМ!$E$39:$E$758,СВЦЭМ!$A$39:$A$758,$A165,СВЦЭМ!$B$39:$B$758,C$155)+'СЕТ СН'!$F$12</f>
        <v>257.91434099000003</v>
      </c>
      <c r="D165" s="36">
        <f>SUMIFS(СВЦЭМ!$E$39:$E$758,СВЦЭМ!$A$39:$A$758,$A165,СВЦЭМ!$B$39:$B$758,D$155)+'СЕТ СН'!$F$12</f>
        <v>257.93252508</v>
      </c>
      <c r="E165" s="36">
        <f>SUMIFS(СВЦЭМ!$E$39:$E$758,СВЦЭМ!$A$39:$A$758,$A165,СВЦЭМ!$B$39:$B$758,E$155)+'СЕТ СН'!$F$12</f>
        <v>256.83266179999998</v>
      </c>
      <c r="F165" s="36">
        <f>SUMIFS(СВЦЭМ!$E$39:$E$758,СВЦЭМ!$A$39:$A$758,$A165,СВЦЭМ!$B$39:$B$758,F$155)+'СЕТ СН'!$F$12</f>
        <v>256.72435200000001</v>
      </c>
      <c r="G165" s="36">
        <f>SUMIFS(СВЦЭМ!$E$39:$E$758,СВЦЭМ!$A$39:$A$758,$A165,СВЦЭМ!$B$39:$B$758,G$155)+'СЕТ СН'!$F$12</f>
        <v>251.49042329</v>
      </c>
      <c r="H165" s="36">
        <f>SUMIFS(СВЦЭМ!$E$39:$E$758,СВЦЭМ!$A$39:$A$758,$A165,СВЦЭМ!$B$39:$B$758,H$155)+'СЕТ СН'!$F$12</f>
        <v>242.10368614000001</v>
      </c>
      <c r="I165" s="36">
        <f>SUMIFS(СВЦЭМ!$E$39:$E$758,СВЦЭМ!$A$39:$A$758,$A165,СВЦЭМ!$B$39:$B$758,I$155)+'СЕТ СН'!$F$12</f>
        <v>234.59365227999999</v>
      </c>
      <c r="J165" s="36">
        <f>SUMIFS(СВЦЭМ!$E$39:$E$758,СВЦЭМ!$A$39:$A$758,$A165,СВЦЭМ!$B$39:$B$758,J$155)+'СЕТ СН'!$F$12</f>
        <v>222.91277948000001</v>
      </c>
      <c r="K165" s="36">
        <f>SUMIFS(СВЦЭМ!$E$39:$E$758,СВЦЭМ!$A$39:$A$758,$A165,СВЦЭМ!$B$39:$B$758,K$155)+'СЕТ СН'!$F$12</f>
        <v>222.39395773000001</v>
      </c>
      <c r="L165" s="36">
        <f>SUMIFS(СВЦЭМ!$E$39:$E$758,СВЦЭМ!$A$39:$A$758,$A165,СВЦЭМ!$B$39:$B$758,L$155)+'СЕТ СН'!$F$12</f>
        <v>223.10114995000001</v>
      </c>
      <c r="M165" s="36">
        <f>SUMIFS(СВЦЭМ!$E$39:$E$758,СВЦЭМ!$A$39:$A$758,$A165,СВЦЭМ!$B$39:$B$758,M$155)+'СЕТ СН'!$F$12</f>
        <v>224.56751087999999</v>
      </c>
      <c r="N165" s="36">
        <f>SUMIFS(СВЦЭМ!$E$39:$E$758,СВЦЭМ!$A$39:$A$758,$A165,СВЦЭМ!$B$39:$B$758,N$155)+'СЕТ СН'!$F$12</f>
        <v>223.96757607000001</v>
      </c>
      <c r="O165" s="36">
        <f>SUMIFS(СВЦЭМ!$E$39:$E$758,СВЦЭМ!$A$39:$A$758,$A165,СВЦЭМ!$B$39:$B$758,O$155)+'СЕТ СН'!$F$12</f>
        <v>224.81369287000001</v>
      </c>
      <c r="P165" s="36">
        <f>SUMIFS(СВЦЭМ!$E$39:$E$758,СВЦЭМ!$A$39:$A$758,$A165,СВЦЭМ!$B$39:$B$758,P$155)+'СЕТ СН'!$F$12</f>
        <v>226.33775446999999</v>
      </c>
      <c r="Q165" s="36">
        <f>SUMIFS(СВЦЭМ!$E$39:$E$758,СВЦЭМ!$A$39:$A$758,$A165,СВЦЭМ!$B$39:$B$758,Q$155)+'СЕТ СН'!$F$12</f>
        <v>228.20118798999999</v>
      </c>
      <c r="R165" s="36">
        <f>SUMIFS(СВЦЭМ!$E$39:$E$758,СВЦЭМ!$A$39:$A$758,$A165,СВЦЭМ!$B$39:$B$758,R$155)+'СЕТ СН'!$F$12</f>
        <v>229.31729297999999</v>
      </c>
      <c r="S165" s="36">
        <f>SUMIFS(СВЦЭМ!$E$39:$E$758,СВЦЭМ!$A$39:$A$758,$A165,СВЦЭМ!$B$39:$B$758,S$155)+'СЕТ СН'!$F$12</f>
        <v>226.72066573999999</v>
      </c>
      <c r="T165" s="36">
        <f>SUMIFS(СВЦЭМ!$E$39:$E$758,СВЦЭМ!$A$39:$A$758,$A165,СВЦЭМ!$B$39:$B$758,T$155)+'СЕТ СН'!$F$12</f>
        <v>224.06490735</v>
      </c>
      <c r="U165" s="36">
        <f>SUMIFS(СВЦЭМ!$E$39:$E$758,СВЦЭМ!$A$39:$A$758,$A165,СВЦЭМ!$B$39:$B$758,U$155)+'СЕТ СН'!$F$12</f>
        <v>221.25901347999999</v>
      </c>
      <c r="V165" s="36">
        <f>SUMIFS(СВЦЭМ!$E$39:$E$758,СВЦЭМ!$A$39:$A$758,$A165,СВЦЭМ!$B$39:$B$758,V$155)+'СЕТ СН'!$F$12</f>
        <v>219.25566230000001</v>
      </c>
      <c r="W165" s="36">
        <f>SUMIFS(СВЦЭМ!$E$39:$E$758,СВЦЭМ!$A$39:$A$758,$A165,СВЦЭМ!$B$39:$B$758,W$155)+'СЕТ СН'!$F$12</f>
        <v>217.96407747000001</v>
      </c>
      <c r="X165" s="36">
        <f>SUMIFS(СВЦЭМ!$E$39:$E$758,СВЦЭМ!$A$39:$A$758,$A165,СВЦЭМ!$B$39:$B$758,X$155)+'СЕТ СН'!$F$12</f>
        <v>223.97059542</v>
      </c>
      <c r="Y165" s="36">
        <f>SUMIFS(СВЦЭМ!$E$39:$E$758,СВЦЭМ!$A$39:$A$758,$A165,СВЦЭМ!$B$39:$B$758,Y$155)+'СЕТ СН'!$F$12</f>
        <v>227.88377034999999</v>
      </c>
    </row>
    <row r="166" spans="1:25" ht="15.75" x14ac:dyDescent="0.2">
      <c r="A166" s="35">
        <f t="shared" si="4"/>
        <v>45393</v>
      </c>
      <c r="B166" s="36">
        <f>SUMIFS(СВЦЭМ!$E$39:$E$758,СВЦЭМ!$A$39:$A$758,$A166,СВЦЭМ!$B$39:$B$758,B$155)+'СЕТ СН'!$F$12</f>
        <v>233.91137854999999</v>
      </c>
      <c r="C166" s="36">
        <f>SUMIFS(СВЦЭМ!$E$39:$E$758,СВЦЭМ!$A$39:$A$758,$A166,СВЦЭМ!$B$39:$B$758,C$155)+'СЕТ СН'!$F$12</f>
        <v>240.45174993000001</v>
      </c>
      <c r="D166" s="36">
        <f>SUMIFS(СВЦЭМ!$E$39:$E$758,СВЦЭМ!$A$39:$A$758,$A166,СВЦЭМ!$B$39:$B$758,D$155)+'СЕТ СН'!$F$12</f>
        <v>246.6101912</v>
      </c>
      <c r="E166" s="36">
        <f>SUMIFS(СВЦЭМ!$E$39:$E$758,СВЦЭМ!$A$39:$A$758,$A166,СВЦЭМ!$B$39:$B$758,E$155)+'СЕТ СН'!$F$12</f>
        <v>247.27347377000001</v>
      </c>
      <c r="F166" s="36">
        <f>SUMIFS(СВЦЭМ!$E$39:$E$758,СВЦЭМ!$A$39:$A$758,$A166,СВЦЭМ!$B$39:$B$758,F$155)+'СЕТ СН'!$F$12</f>
        <v>247.18684639</v>
      </c>
      <c r="G166" s="36">
        <f>SUMIFS(СВЦЭМ!$E$39:$E$758,СВЦЭМ!$A$39:$A$758,$A166,СВЦЭМ!$B$39:$B$758,G$155)+'СЕТ СН'!$F$12</f>
        <v>244.27168605</v>
      </c>
      <c r="H166" s="36">
        <f>SUMIFS(СВЦЭМ!$E$39:$E$758,СВЦЭМ!$A$39:$A$758,$A166,СВЦЭМ!$B$39:$B$758,H$155)+'СЕТ СН'!$F$12</f>
        <v>236.93847638</v>
      </c>
      <c r="I166" s="36">
        <f>SUMIFS(СВЦЭМ!$E$39:$E$758,СВЦЭМ!$A$39:$A$758,$A166,СВЦЭМ!$B$39:$B$758,I$155)+'СЕТ СН'!$F$12</f>
        <v>227.68334447000001</v>
      </c>
      <c r="J166" s="36">
        <f>SUMIFS(СВЦЭМ!$E$39:$E$758,СВЦЭМ!$A$39:$A$758,$A166,СВЦЭМ!$B$39:$B$758,J$155)+'СЕТ СН'!$F$12</f>
        <v>227.33995730999999</v>
      </c>
      <c r="K166" s="36">
        <f>SUMIFS(СВЦЭМ!$E$39:$E$758,СВЦЭМ!$A$39:$A$758,$A166,СВЦЭМ!$B$39:$B$758,K$155)+'СЕТ СН'!$F$12</f>
        <v>227.51875217</v>
      </c>
      <c r="L166" s="36">
        <f>SUMIFS(СВЦЭМ!$E$39:$E$758,СВЦЭМ!$A$39:$A$758,$A166,СВЦЭМ!$B$39:$B$758,L$155)+'СЕТ СН'!$F$12</f>
        <v>227.11352608000001</v>
      </c>
      <c r="M166" s="36">
        <f>SUMIFS(СВЦЭМ!$E$39:$E$758,СВЦЭМ!$A$39:$A$758,$A166,СВЦЭМ!$B$39:$B$758,M$155)+'СЕТ СН'!$F$12</f>
        <v>228.85671275000001</v>
      </c>
      <c r="N166" s="36">
        <f>SUMIFS(СВЦЭМ!$E$39:$E$758,СВЦЭМ!$A$39:$A$758,$A166,СВЦЭМ!$B$39:$B$758,N$155)+'СЕТ СН'!$F$12</f>
        <v>228.28943563999999</v>
      </c>
      <c r="O166" s="36">
        <f>SUMIFS(СВЦЭМ!$E$39:$E$758,СВЦЭМ!$A$39:$A$758,$A166,СВЦЭМ!$B$39:$B$758,O$155)+'СЕТ СН'!$F$12</f>
        <v>229.37637423000001</v>
      </c>
      <c r="P166" s="36">
        <f>SUMIFS(СВЦЭМ!$E$39:$E$758,СВЦЭМ!$A$39:$A$758,$A166,СВЦЭМ!$B$39:$B$758,P$155)+'СЕТ СН'!$F$12</f>
        <v>232.55921366000001</v>
      </c>
      <c r="Q166" s="36">
        <f>SUMIFS(СВЦЭМ!$E$39:$E$758,СВЦЭМ!$A$39:$A$758,$A166,СВЦЭМ!$B$39:$B$758,Q$155)+'СЕТ СН'!$F$12</f>
        <v>234.12021774999999</v>
      </c>
      <c r="R166" s="36">
        <f>SUMIFS(СВЦЭМ!$E$39:$E$758,СВЦЭМ!$A$39:$A$758,$A166,СВЦЭМ!$B$39:$B$758,R$155)+'СЕТ СН'!$F$12</f>
        <v>232.89721685000001</v>
      </c>
      <c r="S166" s="36">
        <f>SUMIFS(СВЦЭМ!$E$39:$E$758,СВЦЭМ!$A$39:$A$758,$A166,СВЦЭМ!$B$39:$B$758,S$155)+'СЕТ СН'!$F$12</f>
        <v>231.59008093</v>
      </c>
      <c r="T166" s="36">
        <f>SUMIFS(СВЦЭМ!$E$39:$E$758,СВЦЭМ!$A$39:$A$758,$A166,СВЦЭМ!$B$39:$B$758,T$155)+'СЕТ СН'!$F$12</f>
        <v>226.93751262000001</v>
      </c>
      <c r="U166" s="36">
        <f>SUMIFS(СВЦЭМ!$E$39:$E$758,СВЦЭМ!$A$39:$A$758,$A166,СВЦЭМ!$B$39:$B$758,U$155)+'СЕТ СН'!$F$12</f>
        <v>224.72479835999999</v>
      </c>
      <c r="V166" s="36">
        <f>SUMIFS(СВЦЭМ!$E$39:$E$758,СВЦЭМ!$A$39:$A$758,$A166,СВЦЭМ!$B$39:$B$758,V$155)+'СЕТ СН'!$F$12</f>
        <v>224.22647709</v>
      </c>
      <c r="W166" s="36">
        <f>SUMIFS(СВЦЭМ!$E$39:$E$758,СВЦЭМ!$A$39:$A$758,$A166,СВЦЭМ!$B$39:$B$758,W$155)+'СЕТ СН'!$F$12</f>
        <v>222.24006549000001</v>
      </c>
      <c r="X166" s="36">
        <f>SUMIFS(СВЦЭМ!$E$39:$E$758,СВЦЭМ!$A$39:$A$758,$A166,СВЦЭМ!$B$39:$B$758,X$155)+'СЕТ СН'!$F$12</f>
        <v>227.17962498</v>
      </c>
      <c r="Y166" s="36">
        <f>SUMIFS(СВЦЭМ!$E$39:$E$758,СВЦЭМ!$A$39:$A$758,$A166,СВЦЭМ!$B$39:$B$758,Y$155)+'СЕТ СН'!$F$12</f>
        <v>231.89386035999999</v>
      </c>
    </row>
    <row r="167" spans="1:25" ht="15.75" x14ac:dyDescent="0.2">
      <c r="A167" s="35">
        <f t="shared" si="4"/>
        <v>45394</v>
      </c>
      <c r="B167" s="36">
        <f>SUMIFS(СВЦЭМ!$E$39:$E$758,СВЦЭМ!$A$39:$A$758,$A167,СВЦЭМ!$B$39:$B$758,B$155)+'СЕТ СН'!$F$12</f>
        <v>229.00924922999999</v>
      </c>
      <c r="C167" s="36">
        <f>SUMIFS(СВЦЭМ!$E$39:$E$758,СВЦЭМ!$A$39:$A$758,$A167,СВЦЭМ!$B$39:$B$758,C$155)+'СЕТ СН'!$F$12</f>
        <v>226.43798222000001</v>
      </c>
      <c r="D167" s="36">
        <f>SUMIFS(СВЦЭМ!$E$39:$E$758,СВЦЭМ!$A$39:$A$758,$A167,СВЦЭМ!$B$39:$B$758,D$155)+'СЕТ СН'!$F$12</f>
        <v>229.85451032</v>
      </c>
      <c r="E167" s="36">
        <f>SUMIFS(СВЦЭМ!$E$39:$E$758,СВЦЭМ!$A$39:$A$758,$A167,СВЦЭМ!$B$39:$B$758,E$155)+'СЕТ СН'!$F$12</f>
        <v>234.18396973</v>
      </c>
      <c r="F167" s="36">
        <f>SUMIFS(СВЦЭМ!$E$39:$E$758,СВЦЭМ!$A$39:$A$758,$A167,СВЦЭМ!$B$39:$B$758,F$155)+'СЕТ СН'!$F$12</f>
        <v>233.65454937000001</v>
      </c>
      <c r="G167" s="36">
        <f>SUMIFS(СВЦЭМ!$E$39:$E$758,СВЦЭМ!$A$39:$A$758,$A167,СВЦЭМ!$B$39:$B$758,G$155)+'СЕТ СН'!$F$12</f>
        <v>229.89429422000001</v>
      </c>
      <c r="H167" s="36">
        <f>SUMIFS(СВЦЭМ!$E$39:$E$758,СВЦЭМ!$A$39:$A$758,$A167,СВЦЭМ!$B$39:$B$758,H$155)+'СЕТ СН'!$F$12</f>
        <v>222.74638252</v>
      </c>
      <c r="I167" s="36">
        <f>SUMIFS(СВЦЭМ!$E$39:$E$758,СВЦЭМ!$A$39:$A$758,$A167,СВЦЭМ!$B$39:$B$758,I$155)+'СЕТ СН'!$F$12</f>
        <v>215.39378239000001</v>
      </c>
      <c r="J167" s="36">
        <f>SUMIFS(СВЦЭМ!$E$39:$E$758,СВЦЭМ!$A$39:$A$758,$A167,СВЦЭМ!$B$39:$B$758,J$155)+'СЕТ СН'!$F$12</f>
        <v>211.66291167</v>
      </c>
      <c r="K167" s="36">
        <f>SUMIFS(СВЦЭМ!$E$39:$E$758,СВЦЭМ!$A$39:$A$758,$A167,СВЦЭМ!$B$39:$B$758,K$155)+'СЕТ СН'!$F$12</f>
        <v>210.77627584999999</v>
      </c>
      <c r="L167" s="36">
        <f>SUMIFS(СВЦЭМ!$E$39:$E$758,СВЦЭМ!$A$39:$A$758,$A167,СВЦЭМ!$B$39:$B$758,L$155)+'СЕТ СН'!$F$12</f>
        <v>210.86448913999999</v>
      </c>
      <c r="M167" s="36">
        <f>SUMIFS(СВЦЭМ!$E$39:$E$758,СВЦЭМ!$A$39:$A$758,$A167,СВЦЭМ!$B$39:$B$758,M$155)+'СЕТ СН'!$F$12</f>
        <v>211.69297892</v>
      </c>
      <c r="N167" s="36">
        <f>SUMIFS(СВЦЭМ!$E$39:$E$758,СВЦЭМ!$A$39:$A$758,$A167,СВЦЭМ!$B$39:$B$758,N$155)+'СЕТ СН'!$F$12</f>
        <v>212.68408453999999</v>
      </c>
      <c r="O167" s="36">
        <f>SUMIFS(СВЦЭМ!$E$39:$E$758,СВЦЭМ!$A$39:$A$758,$A167,СВЦЭМ!$B$39:$B$758,O$155)+'СЕТ СН'!$F$12</f>
        <v>213.48134060999999</v>
      </c>
      <c r="P167" s="36">
        <f>SUMIFS(СВЦЭМ!$E$39:$E$758,СВЦЭМ!$A$39:$A$758,$A167,СВЦЭМ!$B$39:$B$758,P$155)+'СЕТ СН'!$F$12</f>
        <v>215.45435989999999</v>
      </c>
      <c r="Q167" s="36">
        <f>SUMIFS(СВЦЭМ!$E$39:$E$758,СВЦЭМ!$A$39:$A$758,$A167,СВЦЭМ!$B$39:$B$758,Q$155)+'СЕТ СН'!$F$12</f>
        <v>217.36425689000001</v>
      </c>
      <c r="R167" s="36">
        <f>SUMIFS(СВЦЭМ!$E$39:$E$758,СВЦЭМ!$A$39:$A$758,$A167,СВЦЭМ!$B$39:$B$758,R$155)+'СЕТ СН'!$F$12</f>
        <v>217.7118667</v>
      </c>
      <c r="S167" s="36">
        <f>SUMIFS(СВЦЭМ!$E$39:$E$758,СВЦЭМ!$A$39:$A$758,$A167,СВЦЭМ!$B$39:$B$758,S$155)+'СЕТ СН'!$F$12</f>
        <v>216.48132196</v>
      </c>
      <c r="T167" s="36">
        <f>SUMIFS(СВЦЭМ!$E$39:$E$758,СВЦЭМ!$A$39:$A$758,$A167,СВЦЭМ!$B$39:$B$758,T$155)+'СЕТ СН'!$F$12</f>
        <v>212.46427564999999</v>
      </c>
      <c r="U167" s="36">
        <f>SUMIFS(СВЦЭМ!$E$39:$E$758,СВЦЭМ!$A$39:$A$758,$A167,СВЦЭМ!$B$39:$B$758,U$155)+'СЕТ СН'!$F$12</f>
        <v>212.38089629999999</v>
      </c>
      <c r="V167" s="36">
        <f>SUMIFS(СВЦЭМ!$E$39:$E$758,СВЦЭМ!$A$39:$A$758,$A167,СВЦЭМ!$B$39:$B$758,V$155)+'СЕТ СН'!$F$12</f>
        <v>210.3048325</v>
      </c>
      <c r="W167" s="36">
        <f>SUMIFS(СВЦЭМ!$E$39:$E$758,СВЦЭМ!$A$39:$A$758,$A167,СВЦЭМ!$B$39:$B$758,W$155)+'СЕТ СН'!$F$12</f>
        <v>209.73957465000001</v>
      </c>
      <c r="X167" s="36">
        <f>SUMIFS(СВЦЭМ!$E$39:$E$758,СВЦЭМ!$A$39:$A$758,$A167,СВЦЭМ!$B$39:$B$758,X$155)+'СЕТ СН'!$F$12</f>
        <v>215.21074726000001</v>
      </c>
      <c r="Y167" s="36">
        <f>SUMIFS(СВЦЭМ!$E$39:$E$758,СВЦЭМ!$A$39:$A$758,$A167,СВЦЭМ!$B$39:$B$758,Y$155)+'СЕТ СН'!$F$12</f>
        <v>218.2538955</v>
      </c>
    </row>
    <row r="168" spans="1:25" ht="15.75" x14ac:dyDescent="0.2">
      <c r="A168" s="35">
        <f t="shared" si="4"/>
        <v>45395</v>
      </c>
      <c r="B168" s="36">
        <f>SUMIFS(СВЦЭМ!$E$39:$E$758,СВЦЭМ!$A$39:$A$758,$A168,СВЦЭМ!$B$39:$B$758,B$155)+'СЕТ СН'!$F$12</f>
        <v>225.1987694</v>
      </c>
      <c r="C168" s="36">
        <f>SUMIFS(СВЦЭМ!$E$39:$E$758,СВЦЭМ!$A$39:$A$758,$A168,СВЦЭМ!$B$39:$B$758,C$155)+'СЕТ СН'!$F$12</f>
        <v>226.03066156</v>
      </c>
      <c r="D168" s="36">
        <f>SUMIFS(СВЦЭМ!$E$39:$E$758,СВЦЭМ!$A$39:$A$758,$A168,СВЦЭМ!$B$39:$B$758,D$155)+'СЕТ СН'!$F$12</f>
        <v>229.54935774</v>
      </c>
      <c r="E168" s="36">
        <f>SUMIFS(СВЦЭМ!$E$39:$E$758,СВЦЭМ!$A$39:$A$758,$A168,СВЦЭМ!$B$39:$B$758,E$155)+'СЕТ СН'!$F$12</f>
        <v>232.63541053</v>
      </c>
      <c r="F168" s="36">
        <f>SUMIFS(СВЦЭМ!$E$39:$E$758,СВЦЭМ!$A$39:$A$758,$A168,СВЦЭМ!$B$39:$B$758,F$155)+'СЕТ СН'!$F$12</f>
        <v>232.93580449999999</v>
      </c>
      <c r="G168" s="36">
        <f>SUMIFS(СВЦЭМ!$E$39:$E$758,СВЦЭМ!$A$39:$A$758,$A168,СВЦЭМ!$B$39:$B$758,G$155)+'СЕТ СН'!$F$12</f>
        <v>233.63136377000001</v>
      </c>
      <c r="H168" s="36">
        <f>SUMIFS(СВЦЭМ!$E$39:$E$758,СВЦЭМ!$A$39:$A$758,$A168,СВЦЭМ!$B$39:$B$758,H$155)+'СЕТ СН'!$F$12</f>
        <v>230.96073250000001</v>
      </c>
      <c r="I168" s="36">
        <f>SUMIFS(СВЦЭМ!$E$39:$E$758,СВЦЭМ!$A$39:$A$758,$A168,СВЦЭМ!$B$39:$B$758,I$155)+'СЕТ СН'!$F$12</f>
        <v>228.65389332999999</v>
      </c>
      <c r="J168" s="36">
        <f>SUMIFS(СВЦЭМ!$E$39:$E$758,СВЦЭМ!$A$39:$A$758,$A168,СВЦЭМ!$B$39:$B$758,J$155)+'СЕТ СН'!$F$12</f>
        <v>222.59886334999999</v>
      </c>
      <c r="K168" s="36">
        <f>SUMIFS(СВЦЭМ!$E$39:$E$758,СВЦЭМ!$A$39:$A$758,$A168,СВЦЭМ!$B$39:$B$758,K$155)+'СЕТ СН'!$F$12</f>
        <v>215.39062299</v>
      </c>
      <c r="L168" s="36">
        <f>SUMIFS(СВЦЭМ!$E$39:$E$758,СВЦЭМ!$A$39:$A$758,$A168,СВЦЭМ!$B$39:$B$758,L$155)+'СЕТ СН'!$F$12</f>
        <v>212.27303276000001</v>
      </c>
      <c r="M168" s="36">
        <f>SUMIFS(СВЦЭМ!$E$39:$E$758,СВЦЭМ!$A$39:$A$758,$A168,СВЦЭМ!$B$39:$B$758,M$155)+'СЕТ СН'!$F$12</f>
        <v>215.96771892999999</v>
      </c>
      <c r="N168" s="36">
        <f>SUMIFS(СВЦЭМ!$E$39:$E$758,СВЦЭМ!$A$39:$A$758,$A168,СВЦЭМ!$B$39:$B$758,N$155)+'СЕТ СН'!$F$12</f>
        <v>217.32130515</v>
      </c>
      <c r="O168" s="36">
        <f>SUMIFS(СВЦЭМ!$E$39:$E$758,СВЦЭМ!$A$39:$A$758,$A168,СВЦЭМ!$B$39:$B$758,O$155)+'СЕТ СН'!$F$12</f>
        <v>218.89453596000001</v>
      </c>
      <c r="P168" s="36">
        <f>SUMIFS(СВЦЭМ!$E$39:$E$758,СВЦЭМ!$A$39:$A$758,$A168,СВЦЭМ!$B$39:$B$758,P$155)+'СЕТ СН'!$F$12</f>
        <v>220.74516740999999</v>
      </c>
      <c r="Q168" s="36">
        <f>SUMIFS(СВЦЭМ!$E$39:$E$758,СВЦЭМ!$A$39:$A$758,$A168,СВЦЭМ!$B$39:$B$758,Q$155)+'СЕТ СН'!$F$12</f>
        <v>221.53588256</v>
      </c>
      <c r="R168" s="36">
        <f>SUMIFS(СВЦЭМ!$E$39:$E$758,СВЦЭМ!$A$39:$A$758,$A168,СВЦЭМ!$B$39:$B$758,R$155)+'СЕТ СН'!$F$12</f>
        <v>221.12343609999999</v>
      </c>
      <c r="S168" s="36">
        <f>SUMIFS(СВЦЭМ!$E$39:$E$758,СВЦЭМ!$A$39:$A$758,$A168,СВЦЭМ!$B$39:$B$758,S$155)+'СЕТ СН'!$F$12</f>
        <v>220.6644838</v>
      </c>
      <c r="T168" s="36">
        <f>SUMIFS(СВЦЭМ!$E$39:$E$758,СВЦЭМ!$A$39:$A$758,$A168,СВЦЭМ!$B$39:$B$758,T$155)+'СЕТ СН'!$F$12</f>
        <v>217.06087269</v>
      </c>
      <c r="U168" s="36">
        <f>SUMIFS(СВЦЭМ!$E$39:$E$758,СВЦЭМ!$A$39:$A$758,$A168,СВЦЭМ!$B$39:$B$758,U$155)+'СЕТ СН'!$F$12</f>
        <v>216.57874053</v>
      </c>
      <c r="V168" s="36">
        <f>SUMIFS(СВЦЭМ!$E$39:$E$758,СВЦЭМ!$A$39:$A$758,$A168,СВЦЭМ!$B$39:$B$758,V$155)+'СЕТ СН'!$F$12</f>
        <v>214.69273235</v>
      </c>
      <c r="W168" s="36">
        <f>SUMIFS(СВЦЭМ!$E$39:$E$758,СВЦЭМ!$A$39:$A$758,$A168,СВЦЭМ!$B$39:$B$758,W$155)+'СЕТ СН'!$F$12</f>
        <v>212.11867806999999</v>
      </c>
      <c r="X168" s="36">
        <f>SUMIFS(СВЦЭМ!$E$39:$E$758,СВЦЭМ!$A$39:$A$758,$A168,СВЦЭМ!$B$39:$B$758,X$155)+'СЕТ СН'!$F$12</f>
        <v>217.92876057999999</v>
      </c>
      <c r="Y168" s="36">
        <f>SUMIFS(СВЦЭМ!$E$39:$E$758,СВЦЭМ!$A$39:$A$758,$A168,СВЦЭМ!$B$39:$B$758,Y$155)+'СЕТ СН'!$F$12</f>
        <v>220.46068126</v>
      </c>
    </row>
    <row r="169" spans="1:25" ht="15.75" x14ac:dyDescent="0.2">
      <c r="A169" s="35">
        <f t="shared" si="4"/>
        <v>45396</v>
      </c>
      <c r="B169" s="36">
        <f>SUMIFS(СВЦЭМ!$E$39:$E$758,СВЦЭМ!$A$39:$A$758,$A169,СВЦЭМ!$B$39:$B$758,B$155)+'СЕТ СН'!$F$12</f>
        <v>212.51071830999999</v>
      </c>
      <c r="C169" s="36">
        <f>SUMIFS(СВЦЭМ!$E$39:$E$758,СВЦЭМ!$A$39:$A$758,$A169,СВЦЭМ!$B$39:$B$758,C$155)+'СЕТ СН'!$F$12</f>
        <v>220.73334967</v>
      </c>
      <c r="D169" s="36">
        <f>SUMIFS(СВЦЭМ!$E$39:$E$758,СВЦЭМ!$A$39:$A$758,$A169,СВЦЭМ!$B$39:$B$758,D$155)+'СЕТ СН'!$F$12</f>
        <v>226.19045968</v>
      </c>
      <c r="E169" s="36">
        <f>SUMIFS(СВЦЭМ!$E$39:$E$758,СВЦЭМ!$A$39:$A$758,$A169,СВЦЭМ!$B$39:$B$758,E$155)+'СЕТ СН'!$F$12</f>
        <v>227.56514088</v>
      </c>
      <c r="F169" s="36">
        <f>SUMIFS(СВЦЭМ!$E$39:$E$758,СВЦЭМ!$A$39:$A$758,$A169,СВЦЭМ!$B$39:$B$758,F$155)+'СЕТ СН'!$F$12</f>
        <v>229.08347402999999</v>
      </c>
      <c r="G169" s="36">
        <f>SUMIFS(СВЦЭМ!$E$39:$E$758,СВЦЭМ!$A$39:$A$758,$A169,СВЦЭМ!$B$39:$B$758,G$155)+'СЕТ СН'!$F$12</f>
        <v>231.08808488</v>
      </c>
      <c r="H169" s="36">
        <f>SUMIFS(СВЦЭМ!$E$39:$E$758,СВЦЭМ!$A$39:$A$758,$A169,СВЦЭМ!$B$39:$B$758,H$155)+'СЕТ СН'!$F$12</f>
        <v>232.35064030999999</v>
      </c>
      <c r="I169" s="36">
        <f>SUMIFS(СВЦЭМ!$E$39:$E$758,СВЦЭМ!$A$39:$A$758,$A169,СВЦЭМ!$B$39:$B$758,I$155)+'СЕТ СН'!$F$12</f>
        <v>229.90595951</v>
      </c>
      <c r="J169" s="36">
        <f>SUMIFS(СВЦЭМ!$E$39:$E$758,СВЦЭМ!$A$39:$A$758,$A169,СВЦЭМ!$B$39:$B$758,J$155)+'СЕТ СН'!$F$12</f>
        <v>222.23372416999999</v>
      </c>
      <c r="K169" s="36">
        <f>SUMIFS(СВЦЭМ!$E$39:$E$758,СВЦЭМ!$A$39:$A$758,$A169,СВЦЭМ!$B$39:$B$758,K$155)+'СЕТ СН'!$F$12</f>
        <v>215.02583668</v>
      </c>
      <c r="L169" s="36">
        <f>SUMIFS(СВЦЭМ!$E$39:$E$758,СВЦЭМ!$A$39:$A$758,$A169,СВЦЭМ!$B$39:$B$758,L$155)+'СЕТ СН'!$F$12</f>
        <v>210.59192593</v>
      </c>
      <c r="M169" s="36">
        <f>SUMIFS(СВЦЭМ!$E$39:$E$758,СВЦЭМ!$A$39:$A$758,$A169,СВЦЭМ!$B$39:$B$758,M$155)+'СЕТ СН'!$F$12</f>
        <v>213.00406927</v>
      </c>
      <c r="N169" s="36">
        <f>SUMIFS(СВЦЭМ!$E$39:$E$758,СВЦЭМ!$A$39:$A$758,$A169,СВЦЭМ!$B$39:$B$758,N$155)+'СЕТ СН'!$F$12</f>
        <v>216.24113338999999</v>
      </c>
      <c r="O169" s="36">
        <f>SUMIFS(СВЦЭМ!$E$39:$E$758,СВЦЭМ!$A$39:$A$758,$A169,СВЦЭМ!$B$39:$B$758,O$155)+'СЕТ СН'!$F$12</f>
        <v>218.33936147</v>
      </c>
      <c r="P169" s="36">
        <f>SUMIFS(СВЦЭМ!$E$39:$E$758,СВЦЭМ!$A$39:$A$758,$A169,СВЦЭМ!$B$39:$B$758,P$155)+'СЕТ СН'!$F$12</f>
        <v>219.67632882999999</v>
      </c>
      <c r="Q169" s="36">
        <f>SUMIFS(СВЦЭМ!$E$39:$E$758,СВЦЭМ!$A$39:$A$758,$A169,СВЦЭМ!$B$39:$B$758,Q$155)+'СЕТ СН'!$F$12</f>
        <v>222.42540935</v>
      </c>
      <c r="R169" s="36">
        <f>SUMIFS(СВЦЭМ!$E$39:$E$758,СВЦЭМ!$A$39:$A$758,$A169,СВЦЭМ!$B$39:$B$758,R$155)+'СЕТ СН'!$F$12</f>
        <v>224.28066723000001</v>
      </c>
      <c r="S169" s="36">
        <f>SUMIFS(СВЦЭМ!$E$39:$E$758,СВЦЭМ!$A$39:$A$758,$A169,СВЦЭМ!$B$39:$B$758,S$155)+'СЕТ СН'!$F$12</f>
        <v>220.51722404</v>
      </c>
      <c r="T169" s="36">
        <f>SUMIFS(СВЦЭМ!$E$39:$E$758,СВЦЭМ!$A$39:$A$758,$A169,СВЦЭМ!$B$39:$B$758,T$155)+'СЕТ СН'!$F$12</f>
        <v>216.46514625</v>
      </c>
      <c r="U169" s="36">
        <f>SUMIFS(СВЦЭМ!$E$39:$E$758,СВЦЭМ!$A$39:$A$758,$A169,СВЦЭМ!$B$39:$B$758,U$155)+'СЕТ СН'!$F$12</f>
        <v>217.77851383000001</v>
      </c>
      <c r="V169" s="36">
        <f>SUMIFS(СВЦЭМ!$E$39:$E$758,СВЦЭМ!$A$39:$A$758,$A169,СВЦЭМ!$B$39:$B$758,V$155)+'СЕТ СН'!$F$12</f>
        <v>206.34948643999999</v>
      </c>
      <c r="W169" s="36">
        <f>SUMIFS(СВЦЭМ!$E$39:$E$758,СВЦЭМ!$A$39:$A$758,$A169,СВЦЭМ!$B$39:$B$758,W$155)+'СЕТ СН'!$F$12</f>
        <v>204.70386060999999</v>
      </c>
      <c r="X169" s="36">
        <f>SUMIFS(СВЦЭМ!$E$39:$E$758,СВЦЭМ!$A$39:$A$758,$A169,СВЦЭМ!$B$39:$B$758,X$155)+'СЕТ СН'!$F$12</f>
        <v>211.10315342000001</v>
      </c>
      <c r="Y169" s="36">
        <f>SUMIFS(СВЦЭМ!$E$39:$E$758,СВЦЭМ!$A$39:$A$758,$A169,СВЦЭМ!$B$39:$B$758,Y$155)+'СЕТ СН'!$F$12</f>
        <v>215.42844786000001</v>
      </c>
    </row>
    <row r="170" spans="1:25" ht="15.75" x14ac:dyDescent="0.2">
      <c r="A170" s="35">
        <f t="shared" si="4"/>
        <v>45397</v>
      </c>
      <c r="B170" s="36">
        <f>SUMIFS(СВЦЭМ!$E$39:$E$758,СВЦЭМ!$A$39:$A$758,$A170,СВЦЭМ!$B$39:$B$758,B$155)+'СЕТ СН'!$F$12</f>
        <v>219.29489734000001</v>
      </c>
      <c r="C170" s="36">
        <f>SUMIFS(СВЦЭМ!$E$39:$E$758,СВЦЭМ!$A$39:$A$758,$A170,СВЦЭМ!$B$39:$B$758,C$155)+'СЕТ СН'!$F$12</f>
        <v>232.42494991999999</v>
      </c>
      <c r="D170" s="36">
        <f>SUMIFS(СВЦЭМ!$E$39:$E$758,СВЦЭМ!$A$39:$A$758,$A170,СВЦЭМ!$B$39:$B$758,D$155)+'СЕТ СН'!$F$12</f>
        <v>237.88114589</v>
      </c>
      <c r="E170" s="36">
        <f>SUMIFS(СВЦЭМ!$E$39:$E$758,СВЦЭМ!$A$39:$A$758,$A170,СВЦЭМ!$B$39:$B$758,E$155)+'СЕТ СН'!$F$12</f>
        <v>238.99210413</v>
      </c>
      <c r="F170" s="36">
        <f>SUMIFS(СВЦЭМ!$E$39:$E$758,СВЦЭМ!$A$39:$A$758,$A170,СВЦЭМ!$B$39:$B$758,F$155)+'СЕТ СН'!$F$12</f>
        <v>238.86563806000001</v>
      </c>
      <c r="G170" s="36">
        <f>SUMIFS(СВЦЭМ!$E$39:$E$758,СВЦЭМ!$A$39:$A$758,$A170,СВЦЭМ!$B$39:$B$758,G$155)+'СЕТ СН'!$F$12</f>
        <v>227.70345818000001</v>
      </c>
      <c r="H170" s="36">
        <f>SUMIFS(СВЦЭМ!$E$39:$E$758,СВЦЭМ!$A$39:$A$758,$A170,СВЦЭМ!$B$39:$B$758,H$155)+'СЕТ СН'!$F$12</f>
        <v>218.94983626000001</v>
      </c>
      <c r="I170" s="36">
        <f>SUMIFS(СВЦЭМ!$E$39:$E$758,СВЦЭМ!$A$39:$A$758,$A170,СВЦЭМ!$B$39:$B$758,I$155)+'СЕТ СН'!$F$12</f>
        <v>211.70733645000001</v>
      </c>
      <c r="J170" s="36">
        <f>SUMIFS(СВЦЭМ!$E$39:$E$758,СВЦЭМ!$A$39:$A$758,$A170,СВЦЭМ!$B$39:$B$758,J$155)+'СЕТ СН'!$F$12</f>
        <v>206.56646236</v>
      </c>
      <c r="K170" s="36">
        <f>SUMIFS(СВЦЭМ!$E$39:$E$758,СВЦЭМ!$A$39:$A$758,$A170,СВЦЭМ!$B$39:$B$758,K$155)+'СЕТ СН'!$F$12</f>
        <v>205.94037266999999</v>
      </c>
      <c r="L170" s="36">
        <f>SUMIFS(СВЦЭМ!$E$39:$E$758,СВЦЭМ!$A$39:$A$758,$A170,СВЦЭМ!$B$39:$B$758,L$155)+'СЕТ СН'!$F$12</f>
        <v>206.09624217000001</v>
      </c>
      <c r="M170" s="36">
        <f>SUMIFS(СВЦЭМ!$E$39:$E$758,СВЦЭМ!$A$39:$A$758,$A170,СВЦЭМ!$B$39:$B$758,M$155)+'СЕТ СН'!$F$12</f>
        <v>209.59457721999999</v>
      </c>
      <c r="N170" s="36">
        <f>SUMIFS(СВЦЭМ!$E$39:$E$758,СВЦЭМ!$A$39:$A$758,$A170,СВЦЭМ!$B$39:$B$758,N$155)+'СЕТ СН'!$F$12</f>
        <v>210.21140165</v>
      </c>
      <c r="O170" s="36">
        <f>SUMIFS(СВЦЭМ!$E$39:$E$758,СВЦЭМ!$A$39:$A$758,$A170,СВЦЭМ!$B$39:$B$758,O$155)+'СЕТ СН'!$F$12</f>
        <v>212.77808726999999</v>
      </c>
      <c r="P170" s="36">
        <f>SUMIFS(СВЦЭМ!$E$39:$E$758,СВЦЭМ!$A$39:$A$758,$A170,СВЦЭМ!$B$39:$B$758,P$155)+'СЕТ СН'!$F$12</f>
        <v>214.84769645</v>
      </c>
      <c r="Q170" s="36">
        <f>SUMIFS(СВЦЭМ!$E$39:$E$758,СВЦЭМ!$A$39:$A$758,$A170,СВЦЭМ!$B$39:$B$758,Q$155)+'СЕТ СН'!$F$12</f>
        <v>216.29246196</v>
      </c>
      <c r="R170" s="36">
        <f>SUMIFS(СВЦЭМ!$E$39:$E$758,СВЦЭМ!$A$39:$A$758,$A170,СВЦЭМ!$B$39:$B$758,R$155)+'СЕТ СН'!$F$12</f>
        <v>217.22697962999999</v>
      </c>
      <c r="S170" s="36">
        <f>SUMIFS(СВЦЭМ!$E$39:$E$758,СВЦЭМ!$A$39:$A$758,$A170,СВЦЭМ!$B$39:$B$758,S$155)+'СЕТ СН'!$F$12</f>
        <v>216.99372837999999</v>
      </c>
      <c r="T170" s="36">
        <f>SUMIFS(СВЦЭМ!$E$39:$E$758,СВЦЭМ!$A$39:$A$758,$A170,СВЦЭМ!$B$39:$B$758,T$155)+'СЕТ СН'!$F$12</f>
        <v>212.98126744999999</v>
      </c>
      <c r="U170" s="36">
        <f>SUMIFS(СВЦЭМ!$E$39:$E$758,СВЦЭМ!$A$39:$A$758,$A170,СВЦЭМ!$B$39:$B$758,U$155)+'СЕТ СН'!$F$12</f>
        <v>210.01990248999999</v>
      </c>
      <c r="V170" s="36">
        <f>SUMIFS(СВЦЭМ!$E$39:$E$758,СВЦЭМ!$A$39:$A$758,$A170,СВЦЭМ!$B$39:$B$758,V$155)+'СЕТ СН'!$F$12</f>
        <v>207.32248695000001</v>
      </c>
      <c r="W170" s="36">
        <f>SUMIFS(СВЦЭМ!$E$39:$E$758,СВЦЭМ!$A$39:$A$758,$A170,СВЦЭМ!$B$39:$B$758,W$155)+'СЕТ СН'!$F$12</f>
        <v>206.28543739</v>
      </c>
      <c r="X170" s="36">
        <f>SUMIFS(СВЦЭМ!$E$39:$E$758,СВЦЭМ!$A$39:$A$758,$A170,СВЦЭМ!$B$39:$B$758,X$155)+'СЕТ СН'!$F$12</f>
        <v>207.51511930000001</v>
      </c>
      <c r="Y170" s="36">
        <f>SUMIFS(СВЦЭМ!$E$39:$E$758,СВЦЭМ!$A$39:$A$758,$A170,СВЦЭМ!$B$39:$B$758,Y$155)+'СЕТ СН'!$F$12</f>
        <v>213.23735151</v>
      </c>
    </row>
    <row r="171" spans="1:25" ht="15.75" x14ac:dyDescent="0.2">
      <c r="A171" s="35">
        <f t="shared" si="4"/>
        <v>45398</v>
      </c>
      <c r="B171" s="36">
        <f>SUMIFS(СВЦЭМ!$E$39:$E$758,СВЦЭМ!$A$39:$A$758,$A171,СВЦЭМ!$B$39:$B$758,B$155)+'СЕТ СН'!$F$12</f>
        <v>227.04615749999999</v>
      </c>
      <c r="C171" s="36">
        <f>SUMIFS(СВЦЭМ!$E$39:$E$758,СВЦЭМ!$A$39:$A$758,$A171,СВЦЭМ!$B$39:$B$758,C$155)+'СЕТ СН'!$F$12</f>
        <v>230.67224009</v>
      </c>
      <c r="D171" s="36">
        <f>SUMIFS(СВЦЭМ!$E$39:$E$758,СВЦЭМ!$A$39:$A$758,$A171,СВЦЭМ!$B$39:$B$758,D$155)+'СЕТ СН'!$F$12</f>
        <v>236.18630142000001</v>
      </c>
      <c r="E171" s="36">
        <f>SUMIFS(СВЦЭМ!$E$39:$E$758,СВЦЭМ!$A$39:$A$758,$A171,СВЦЭМ!$B$39:$B$758,E$155)+'СЕТ СН'!$F$12</f>
        <v>238.96652549000001</v>
      </c>
      <c r="F171" s="36">
        <f>SUMIFS(СВЦЭМ!$E$39:$E$758,СВЦЭМ!$A$39:$A$758,$A171,СВЦЭМ!$B$39:$B$758,F$155)+'СЕТ СН'!$F$12</f>
        <v>239.15181798</v>
      </c>
      <c r="G171" s="36">
        <f>SUMIFS(СВЦЭМ!$E$39:$E$758,СВЦЭМ!$A$39:$A$758,$A171,СВЦЭМ!$B$39:$B$758,G$155)+'СЕТ СН'!$F$12</f>
        <v>235.72633905000001</v>
      </c>
      <c r="H171" s="36">
        <f>SUMIFS(СВЦЭМ!$E$39:$E$758,СВЦЭМ!$A$39:$A$758,$A171,СВЦЭМ!$B$39:$B$758,H$155)+'СЕТ СН'!$F$12</f>
        <v>227.07110664000001</v>
      </c>
      <c r="I171" s="36">
        <f>SUMIFS(СВЦЭМ!$E$39:$E$758,СВЦЭМ!$A$39:$A$758,$A171,СВЦЭМ!$B$39:$B$758,I$155)+'СЕТ СН'!$F$12</f>
        <v>220.00143367999999</v>
      </c>
      <c r="J171" s="36">
        <f>SUMIFS(СВЦЭМ!$E$39:$E$758,СВЦЭМ!$A$39:$A$758,$A171,СВЦЭМ!$B$39:$B$758,J$155)+'СЕТ СН'!$F$12</f>
        <v>214.44897621999999</v>
      </c>
      <c r="K171" s="36">
        <f>SUMIFS(СВЦЭМ!$E$39:$E$758,СВЦЭМ!$A$39:$A$758,$A171,СВЦЭМ!$B$39:$B$758,K$155)+'СЕТ СН'!$F$12</f>
        <v>212.73189482000001</v>
      </c>
      <c r="L171" s="36">
        <f>SUMIFS(СВЦЭМ!$E$39:$E$758,СВЦЭМ!$A$39:$A$758,$A171,СВЦЭМ!$B$39:$B$758,L$155)+'СЕТ СН'!$F$12</f>
        <v>212.38075151000001</v>
      </c>
      <c r="M171" s="36">
        <f>SUMIFS(СВЦЭМ!$E$39:$E$758,СВЦЭМ!$A$39:$A$758,$A171,СВЦЭМ!$B$39:$B$758,M$155)+'СЕТ СН'!$F$12</f>
        <v>214.04873233000001</v>
      </c>
      <c r="N171" s="36">
        <f>SUMIFS(СВЦЭМ!$E$39:$E$758,СВЦЭМ!$A$39:$A$758,$A171,СВЦЭМ!$B$39:$B$758,N$155)+'СЕТ СН'!$F$12</f>
        <v>214.57740150999999</v>
      </c>
      <c r="O171" s="36">
        <f>SUMIFS(СВЦЭМ!$E$39:$E$758,СВЦЭМ!$A$39:$A$758,$A171,СВЦЭМ!$B$39:$B$758,O$155)+'СЕТ СН'!$F$12</f>
        <v>215.34430839000001</v>
      </c>
      <c r="P171" s="36">
        <f>SUMIFS(СВЦЭМ!$E$39:$E$758,СВЦЭМ!$A$39:$A$758,$A171,СВЦЭМ!$B$39:$B$758,P$155)+'СЕТ СН'!$F$12</f>
        <v>217.56504541999999</v>
      </c>
      <c r="Q171" s="36">
        <f>SUMIFS(СВЦЭМ!$E$39:$E$758,СВЦЭМ!$A$39:$A$758,$A171,СВЦЭМ!$B$39:$B$758,Q$155)+'СЕТ СН'!$F$12</f>
        <v>218.28224911000001</v>
      </c>
      <c r="R171" s="36">
        <f>SUMIFS(СВЦЭМ!$E$39:$E$758,СВЦЭМ!$A$39:$A$758,$A171,СВЦЭМ!$B$39:$B$758,R$155)+'СЕТ СН'!$F$12</f>
        <v>220.06146928000001</v>
      </c>
      <c r="S171" s="36">
        <f>SUMIFS(СВЦЭМ!$E$39:$E$758,СВЦЭМ!$A$39:$A$758,$A171,СВЦЭМ!$B$39:$B$758,S$155)+'СЕТ СН'!$F$12</f>
        <v>217.91976675999999</v>
      </c>
      <c r="T171" s="36">
        <f>SUMIFS(СВЦЭМ!$E$39:$E$758,СВЦЭМ!$A$39:$A$758,$A171,СВЦЭМ!$B$39:$B$758,T$155)+'СЕТ СН'!$F$12</f>
        <v>212.16706765000001</v>
      </c>
      <c r="U171" s="36">
        <f>SUMIFS(СВЦЭМ!$E$39:$E$758,СВЦЭМ!$A$39:$A$758,$A171,СВЦЭМ!$B$39:$B$758,U$155)+'СЕТ СН'!$F$12</f>
        <v>215.52622839</v>
      </c>
      <c r="V171" s="36">
        <f>SUMIFS(СВЦЭМ!$E$39:$E$758,СВЦЭМ!$A$39:$A$758,$A171,СВЦЭМ!$B$39:$B$758,V$155)+'СЕТ СН'!$F$12</f>
        <v>211.66635970999999</v>
      </c>
      <c r="W171" s="36">
        <f>SUMIFS(СВЦЭМ!$E$39:$E$758,СВЦЭМ!$A$39:$A$758,$A171,СВЦЭМ!$B$39:$B$758,W$155)+'СЕТ СН'!$F$12</f>
        <v>209.67203157</v>
      </c>
      <c r="X171" s="36">
        <f>SUMIFS(СВЦЭМ!$E$39:$E$758,СВЦЭМ!$A$39:$A$758,$A171,СВЦЭМ!$B$39:$B$758,X$155)+'СЕТ СН'!$F$12</f>
        <v>209.84475472</v>
      </c>
      <c r="Y171" s="36">
        <f>SUMIFS(СВЦЭМ!$E$39:$E$758,СВЦЭМ!$A$39:$A$758,$A171,СВЦЭМ!$B$39:$B$758,Y$155)+'СЕТ СН'!$F$12</f>
        <v>210.95463505999999</v>
      </c>
    </row>
    <row r="172" spans="1:25" ht="15.75" x14ac:dyDescent="0.2">
      <c r="A172" s="35">
        <f t="shared" si="4"/>
        <v>45399</v>
      </c>
      <c r="B172" s="36">
        <f>SUMIFS(СВЦЭМ!$E$39:$E$758,СВЦЭМ!$A$39:$A$758,$A172,СВЦЭМ!$B$39:$B$758,B$155)+'СЕТ СН'!$F$12</f>
        <v>218.04528771</v>
      </c>
      <c r="C172" s="36">
        <f>SUMIFS(СВЦЭМ!$E$39:$E$758,СВЦЭМ!$A$39:$A$758,$A172,СВЦЭМ!$B$39:$B$758,C$155)+'СЕТ СН'!$F$12</f>
        <v>223.85225740000001</v>
      </c>
      <c r="D172" s="36">
        <f>SUMIFS(СВЦЭМ!$E$39:$E$758,СВЦЭМ!$A$39:$A$758,$A172,СВЦЭМ!$B$39:$B$758,D$155)+'СЕТ СН'!$F$12</f>
        <v>226.08091137</v>
      </c>
      <c r="E172" s="36">
        <f>SUMIFS(СВЦЭМ!$E$39:$E$758,СВЦЭМ!$A$39:$A$758,$A172,СВЦЭМ!$B$39:$B$758,E$155)+'СЕТ СН'!$F$12</f>
        <v>227.97760507999999</v>
      </c>
      <c r="F172" s="36">
        <f>SUMIFS(СВЦЭМ!$E$39:$E$758,СВЦЭМ!$A$39:$A$758,$A172,СВЦЭМ!$B$39:$B$758,F$155)+'СЕТ СН'!$F$12</f>
        <v>227.31877483</v>
      </c>
      <c r="G172" s="36">
        <f>SUMIFS(СВЦЭМ!$E$39:$E$758,СВЦЭМ!$A$39:$A$758,$A172,СВЦЭМ!$B$39:$B$758,G$155)+'СЕТ СН'!$F$12</f>
        <v>224.44984894000001</v>
      </c>
      <c r="H172" s="36">
        <f>SUMIFS(СВЦЭМ!$E$39:$E$758,СВЦЭМ!$A$39:$A$758,$A172,СВЦЭМ!$B$39:$B$758,H$155)+'СЕТ СН'!$F$12</f>
        <v>216.54737262</v>
      </c>
      <c r="I172" s="36">
        <f>SUMIFS(СВЦЭМ!$E$39:$E$758,СВЦЭМ!$A$39:$A$758,$A172,СВЦЭМ!$B$39:$B$758,I$155)+'СЕТ СН'!$F$12</f>
        <v>209.07462022000001</v>
      </c>
      <c r="J172" s="36">
        <f>SUMIFS(СВЦЭМ!$E$39:$E$758,СВЦЭМ!$A$39:$A$758,$A172,СВЦЭМ!$B$39:$B$758,J$155)+'СЕТ СН'!$F$12</f>
        <v>201.97087701000001</v>
      </c>
      <c r="K172" s="36">
        <f>SUMIFS(СВЦЭМ!$E$39:$E$758,СВЦЭМ!$A$39:$A$758,$A172,СВЦЭМ!$B$39:$B$758,K$155)+'СЕТ СН'!$F$12</f>
        <v>198.61014795</v>
      </c>
      <c r="L172" s="36">
        <f>SUMIFS(СВЦЭМ!$E$39:$E$758,СВЦЭМ!$A$39:$A$758,$A172,СВЦЭМ!$B$39:$B$758,L$155)+'СЕТ СН'!$F$12</f>
        <v>199.89617781999999</v>
      </c>
      <c r="M172" s="36">
        <f>SUMIFS(СВЦЭМ!$E$39:$E$758,СВЦЭМ!$A$39:$A$758,$A172,СВЦЭМ!$B$39:$B$758,M$155)+'СЕТ СН'!$F$12</f>
        <v>201.50642759999999</v>
      </c>
      <c r="N172" s="36">
        <f>SUMIFS(СВЦЭМ!$E$39:$E$758,СВЦЭМ!$A$39:$A$758,$A172,СВЦЭМ!$B$39:$B$758,N$155)+'СЕТ СН'!$F$12</f>
        <v>202.00276246000001</v>
      </c>
      <c r="O172" s="36">
        <f>SUMIFS(СВЦЭМ!$E$39:$E$758,СВЦЭМ!$A$39:$A$758,$A172,СВЦЭМ!$B$39:$B$758,O$155)+'СЕТ СН'!$F$12</f>
        <v>204.90186578999999</v>
      </c>
      <c r="P172" s="36">
        <f>SUMIFS(СВЦЭМ!$E$39:$E$758,СВЦЭМ!$A$39:$A$758,$A172,СВЦЭМ!$B$39:$B$758,P$155)+'СЕТ СН'!$F$12</f>
        <v>204.85199933000001</v>
      </c>
      <c r="Q172" s="36">
        <f>SUMIFS(СВЦЭМ!$E$39:$E$758,СВЦЭМ!$A$39:$A$758,$A172,СВЦЭМ!$B$39:$B$758,Q$155)+'СЕТ СН'!$F$12</f>
        <v>206.37731084000001</v>
      </c>
      <c r="R172" s="36">
        <f>SUMIFS(СВЦЭМ!$E$39:$E$758,СВЦЭМ!$A$39:$A$758,$A172,СВЦЭМ!$B$39:$B$758,R$155)+'СЕТ СН'!$F$12</f>
        <v>207.82372862</v>
      </c>
      <c r="S172" s="36">
        <f>SUMIFS(СВЦЭМ!$E$39:$E$758,СВЦЭМ!$A$39:$A$758,$A172,СВЦЭМ!$B$39:$B$758,S$155)+'СЕТ СН'!$F$12</f>
        <v>206.54760898999999</v>
      </c>
      <c r="T172" s="36">
        <f>SUMIFS(СВЦЭМ!$E$39:$E$758,СВЦЭМ!$A$39:$A$758,$A172,СВЦЭМ!$B$39:$B$758,T$155)+'СЕТ СН'!$F$12</f>
        <v>204.01845754999999</v>
      </c>
      <c r="U172" s="36">
        <f>SUMIFS(СВЦЭМ!$E$39:$E$758,СВЦЭМ!$A$39:$A$758,$A172,СВЦЭМ!$B$39:$B$758,U$155)+'СЕТ СН'!$F$12</f>
        <v>201.79129387</v>
      </c>
      <c r="V172" s="36">
        <f>SUMIFS(СВЦЭМ!$E$39:$E$758,СВЦЭМ!$A$39:$A$758,$A172,СВЦЭМ!$B$39:$B$758,V$155)+'СЕТ СН'!$F$12</f>
        <v>197.91424916</v>
      </c>
      <c r="W172" s="36">
        <f>SUMIFS(СВЦЭМ!$E$39:$E$758,СВЦЭМ!$A$39:$A$758,$A172,СВЦЭМ!$B$39:$B$758,W$155)+'СЕТ СН'!$F$12</f>
        <v>196.38713404999999</v>
      </c>
      <c r="X172" s="36">
        <f>SUMIFS(СВЦЭМ!$E$39:$E$758,СВЦЭМ!$A$39:$A$758,$A172,СВЦЭМ!$B$39:$B$758,X$155)+'СЕТ СН'!$F$12</f>
        <v>202.04497172999999</v>
      </c>
      <c r="Y172" s="36">
        <f>SUMIFS(СВЦЭМ!$E$39:$E$758,СВЦЭМ!$A$39:$A$758,$A172,СВЦЭМ!$B$39:$B$758,Y$155)+'СЕТ СН'!$F$12</f>
        <v>205.38355390999999</v>
      </c>
    </row>
    <row r="173" spans="1:25" ht="15.75" x14ac:dyDescent="0.2">
      <c r="A173" s="35">
        <f t="shared" si="4"/>
        <v>45400</v>
      </c>
      <c r="B173" s="36">
        <f>SUMIFS(СВЦЭМ!$E$39:$E$758,СВЦЭМ!$A$39:$A$758,$A173,СВЦЭМ!$B$39:$B$758,B$155)+'СЕТ СН'!$F$12</f>
        <v>220.29417122000001</v>
      </c>
      <c r="C173" s="36">
        <f>SUMIFS(СВЦЭМ!$E$39:$E$758,СВЦЭМ!$A$39:$A$758,$A173,СВЦЭМ!$B$39:$B$758,C$155)+'СЕТ СН'!$F$12</f>
        <v>218.22877145000001</v>
      </c>
      <c r="D173" s="36">
        <f>SUMIFS(СВЦЭМ!$E$39:$E$758,СВЦЭМ!$A$39:$A$758,$A173,СВЦЭМ!$B$39:$B$758,D$155)+'СЕТ СН'!$F$12</f>
        <v>221.26285551000001</v>
      </c>
      <c r="E173" s="36">
        <f>SUMIFS(СВЦЭМ!$E$39:$E$758,СВЦЭМ!$A$39:$A$758,$A173,СВЦЭМ!$B$39:$B$758,E$155)+'СЕТ СН'!$F$12</f>
        <v>221.83351719000001</v>
      </c>
      <c r="F173" s="36">
        <f>SUMIFS(СВЦЭМ!$E$39:$E$758,СВЦЭМ!$A$39:$A$758,$A173,СВЦЭМ!$B$39:$B$758,F$155)+'СЕТ СН'!$F$12</f>
        <v>221.55678897000001</v>
      </c>
      <c r="G173" s="36">
        <f>SUMIFS(СВЦЭМ!$E$39:$E$758,СВЦЭМ!$A$39:$A$758,$A173,СВЦЭМ!$B$39:$B$758,G$155)+'СЕТ СН'!$F$12</f>
        <v>219.88950915000001</v>
      </c>
      <c r="H173" s="36">
        <f>SUMIFS(СВЦЭМ!$E$39:$E$758,СВЦЭМ!$A$39:$A$758,$A173,СВЦЭМ!$B$39:$B$758,H$155)+'СЕТ СН'!$F$12</f>
        <v>213.56151524000001</v>
      </c>
      <c r="I173" s="36">
        <f>SUMIFS(СВЦЭМ!$E$39:$E$758,СВЦЭМ!$A$39:$A$758,$A173,СВЦЭМ!$B$39:$B$758,I$155)+'СЕТ СН'!$F$12</f>
        <v>204.67428421</v>
      </c>
      <c r="J173" s="36">
        <f>SUMIFS(СВЦЭМ!$E$39:$E$758,СВЦЭМ!$A$39:$A$758,$A173,СВЦЭМ!$B$39:$B$758,J$155)+'СЕТ СН'!$F$12</f>
        <v>199.70877214000001</v>
      </c>
      <c r="K173" s="36">
        <f>SUMIFS(СВЦЭМ!$E$39:$E$758,СВЦЭМ!$A$39:$A$758,$A173,СВЦЭМ!$B$39:$B$758,K$155)+'СЕТ СН'!$F$12</f>
        <v>195.0073166</v>
      </c>
      <c r="L173" s="36">
        <f>SUMIFS(СВЦЭМ!$E$39:$E$758,СВЦЭМ!$A$39:$A$758,$A173,СВЦЭМ!$B$39:$B$758,L$155)+'СЕТ СН'!$F$12</f>
        <v>193.96504234</v>
      </c>
      <c r="M173" s="36">
        <f>SUMIFS(СВЦЭМ!$E$39:$E$758,СВЦЭМ!$A$39:$A$758,$A173,СВЦЭМ!$B$39:$B$758,M$155)+'СЕТ СН'!$F$12</f>
        <v>203.47320257999999</v>
      </c>
      <c r="N173" s="36">
        <f>SUMIFS(СВЦЭМ!$E$39:$E$758,СВЦЭМ!$A$39:$A$758,$A173,СВЦЭМ!$B$39:$B$758,N$155)+'СЕТ СН'!$F$12</f>
        <v>204.62936329999999</v>
      </c>
      <c r="O173" s="36">
        <f>SUMIFS(СВЦЭМ!$E$39:$E$758,СВЦЭМ!$A$39:$A$758,$A173,СВЦЭМ!$B$39:$B$758,O$155)+'СЕТ СН'!$F$12</f>
        <v>206.79297111</v>
      </c>
      <c r="P173" s="36">
        <f>SUMIFS(СВЦЭМ!$E$39:$E$758,СВЦЭМ!$A$39:$A$758,$A173,СВЦЭМ!$B$39:$B$758,P$155)+'СЕТ СН'!$F$12</f>
        <v>209.00924824000001</v>
      </c>
      <c r="Q173" s="36">
        <f>SUMIFS(СВЦЭМ!$E$39:$E$758,СВЦЭМ!$A$39:$A$758,$A173,СВЦЭМ!$B$39:$B$758,Q$155)+'СЕТ СН'!$F$12</f>
        <v>211.02782893</v>
      </c>
      <c r="R173" s="36">
        <f>SUMIFS(СВЦЭМ!$E$39:$E$758,СВЦЭМ!$A$39:$A$758,$A173,СВЦЭМ!$B$39:$B$758,R$155)+'СЕТ СН'!$F$12</f>
        <v>211.06996276999999</v>
      </c>
      <c r="S173" s="36">
        <f>SUMIFS(СВЦЭМ!$E$39:$E$758,СВЦЭМ!$A$39:$A$758,$A173,СВЦЭМ!$B$39:$B$758,S$155)+'СЕТ СН'!$F$12</f>
        <v>209.78052984999999</v>
      </c>
      <c r="T173" s="36">
        <f>SUMIFS(СВЦЭМ!$E$39:$E$758,СВЦЭМ!$A$39:$A$758,$A173,СВЦЭМ!$B$39:$B$758,T$155)+'СЕТ СН'!$F$12</f>
        <v>205.59912234000001</v>
      </c>
      <c r="U173" s="36">
        <f>SUMIFS(СВЦЭМ!$E$39:$E$758,СВЦЭМ!$A$39:$A$758,$A173,СВЦЭМ!$B$39:$B$758,U$155)+'СЕТ СН'!$F$12</f>
        <v>205.9111293</v>
      </c>
      <c r="V173" s="36">
        <f>SUMIFS(СВЦЭМ!$E$39:$E$758,СВЦЭМ!$A$39:$A$758,$A173,СВЦЭМ!$B$39:$B$758,V$155)+'СЕТ СН'!$F$12</f>
        <v>201.41577151000001</v>
      </c>
      <c r="W173" s="36">
        <f>SUMIFS(СВЦЭМ!$E$39:$E$758,СВЦЭМ!$A$39:$A$758,$A173,СВЦЭМ!$B$39:$B$758,W$155)+'СЕТ СН'!$F$12</f>
        <v>197.93049567</v>
      </c>
      <c r="X173" s="36">
        <f>SUMIFS(СВЦЭМ!$E$39:$E$758,СВЦЭМ!$A$39:$A$758,$A173,СВЦЭМ!$B$39:$B$758,X$155)+'СЕТ СН'!$F$12</f>
        <v>204.29727736000001</v>
      </c>
      <c r="Y173" s="36">
        <f>SUMIFS(СВЦЭМ!$E$39:$E$758,СВЦЭМ!$A$39:$A$758,$A173,СВЦЭМ!$B$39:$B$758,Y$155)+'СЕТ СН'!$F$12</f>
        <v>212.56678174999999</v>
      </c>
    </row>
    <row r="174" spans="1:25" ht="15.75" x14ac:dyDescent="0.2">
      <c r="A174" s="35">
        <f t="shared" si="4"/>
        <v>45401</v>
      </c>
      <c r="B174" s="36">
        <f>SUMIFS(СВЦЭМ!$E$39:$E$758,СВЦЭМ!$A$39:$A$758,$A174,СВЦЭМ!$B$39:$B$758,B$155)+'СЕТ СН'!$F$12</f>
        <v>216.04069509999999</v>
      </c>
      <c r="C174" s="36">
        <f>SUMIFS(СВЦЭМ!$E$39:$E$758,СВЦЭМ!$A$39:$A$758,$A174,СВЦЭМ!$B$39:$B$758,C$155)+'СЕТ СН'!$F$12</f>
        <v>221.12497461000001</v>
      </c>
      <c r="D174" s="36">
        <f>SUMIFS(СВЦЭМ!$E$39:$E$758,СВЦЭМ!$A$39:$A$758,$A174,СВЦЭМ!$B$39:$B$758,D$155)+'СЕТ СН'!$F$12</f>
        <v>223.23792900000001</v>
      </c>
      <c r="E174" s="36">
        <f>SUMIFS(СВЦЭМ!$E$39:$E$758,СВЦЭМ!$A$39:$A$758,$A174,СВЦЭМ!$B$39:$B$758,E$155)+'СЕТ СН'!$F$12</f>
        <v>224.48886694000001</v>
      </c>
      <c r="F174" s="36">
        <f>SUMIFS(СВЦЭМ!$E$39:$E$758,СВЦЭМ!$A$39:$A$758,$A174,СВЦЭМ!$B$39:$B$758,F$155)+'СЕТ СН'!$F$12</f>
        <v>221.22563120000001</v>
      </c>
      <c r="G174" s="36">
        <f>SUMIFS(СВЦЭМ!$E$39:$E$758,СВЦЭМ!$A$39:$A$758,$A174,СВЦЭМ!$B$39:$B$758,G$155)+'СЕТ СН'!$F$12</f>
        <v>220.44959277000001</v>
      </c>
      <c r="H174" s="36">
        <f>SUMIFS(СВЦЭМ!$E$39:$E$758,СВЦЭМ!$A$39:$A$758,$A174,СВЦЭМ!$B$39:$B$758,H$155)+'СЕТ СН'!$F$12</f>
        <v>210.72895646000001</v>
      </c>
      <c r="I174" s="36">
        <f>SUMIFS(СВЦЭМ!$E$39:$E$758,СВЦЭМ!$A$39:$A$758,$A174,СВЦЭМ!$B$39:$B$758,I$155)+'СЕТ СН'!$F$12</f>
        <v>207.85105084</v>
      </c>
      <c r="J174" s="36">
        <f>SUMIFS(СВЦЭМ!$E$39:$E$758,СВЦЭМ!$A$39:$A$758,$A174,СВЦЭМ!$B$39:$B$758,J$155)+'СЕТ СН'!$F$12</f>
        <v>201.62644907000001</v>
      </c>
      <c r="K174" s="36">
        <f>SUMIFS(СВЦЭМ!$E$39:$E$758,СВЦЭМ!$A$39:$A$758,$A174,СВЦЭМ!$B$39:$B$758,K$155)+'СЕТ СН'!$F$12</f>
        <v>202.36559398</v>
      </c>
      <c r="L174" s="36">
        <f>SUMIFS(СВЦЭМ!$E$39:$E$758,СВЦЭМ!$A$39:$A$758,$A174,СВЦЭМ!$B$39:$B$758,L$155)+'СЕТ СН'!$F$12</f>
        <v>200.91969229</v>
      </c>
      <c r="M174" s="36">
        <f>SUMIFS(СВЦЭМ!$E$39:$E$758,СВЦЭМ!$A$39:$A$758,$A174,СВЦЭМ!$B$39:$B$758,M$155)+'СЕТ СН'!$F$12</f>
        <v>200.87570696</v>
      </c>
      <c r="N174" s="36">
        <f>SUMIFS(СВЦЭМ!$E$39:$E$758,СВЦЭМ!$A$39:$A$758,$A174,СВЦЭМ!$B$39:$B$758,N$155)+'СЕТ СН'!$F$12</f>
        <v>201.91282261999999</v>
      </c>
      <c r="O174" s="36">
        <f>SUMIFS(СВЦЭМ!$E$39:$E$758,СВЦЭМ!$A$39:$A$758,$A174,СВЦЭМ!$B$39:$B$758,O$155)+'СЕТ СН'!$F$12</f>
        <v>203.75747722</v>
      </c>
      <c r="P174" s="36">
        <f>SUMIFS(СВЦЭМ!$E$39:$E$758,СВЦЭМ!$A$39:$A$758,$A174,СВЦЭМ!$B$39:$B$758,P$155)+'СЕТ СН'!$F$12</f>
        <v>205.42885622</v>
      </c>
      <c r="Q174" s="36">
        <f>SUMIFS(СВЦЭМ!$E$39:$E$758,СВЦЭМ!$A$39:$A$758,$A174,СВЦЭМ!$B$39:$B$758,Q$155)+'СЕТ СН'!$F$12</f>
        <v>206.38202106</v>
      </c>
      <c r="R174" s="36">
        <f>SUMIFS(СВЦЭМ!$E$39:$E$758,СВЦЭМ!$A$39:$A$758,$A174,СВЦЭМ!$B$39:$B$758,R$155)+'СЕТ СН'!$F$12</f>
        <v>206.64878049000001</v>
      </c>
      <c r="S174" s="36">
        <f>SUMIFS(СВЦЭМ!$E$39:$E$758,СВЦЭМ!$A$39:$A$758,$A174,СВЦЭМ!$B$39:$B$758,S$155)+'СЕТ СН'!$F$12</f>
        <v>211.82092793000001</v>
      </c>
      <c r="T174" s="36">
        <f>SUMIFS(СВЦЭМ!$E$39:$E$758,СВЦЭМ!$A$39:$A$758,$A174,СВЦЭМ!$B$39:$B$758,T$155)+'СЕТ СН'!$F$12</f>
        <v>209.08204631000001</v>
      </c>
      <c r="U174" s="36">
        <f>SUMIFS(СВЦЭМ!$E$39:$E$758,СВЦЭМ!$A$39:$A$758,$A174,СВЦЭМ!$B$39:$B$758,U$155)+'СЕТ СН'!$F$12</f>
        <v>198.53644499000001</v>
      </c>
      <c r="V174" s="36">
        <f>SUMIFS(СВЦЭМ!$E$39:$E$758,СВЦЭМ!$A$39:$A$758,$A174,СВЦЭМ!$B$39:$B$758,V$155)+'СЕТ СН'!$F$12</f>
        <v>199.45623986000001</v>
      </c>
      <c r="W174" s="36">
        <f>SUMIFS(СВЦЭМ!$E$39:$E$758,СВЦЭМ!$A$39:$A$758,$A174,СВЦЭМ!$B$39:$B$758,W$155)+'СЕТ СН'!$F$12</f>
        <v>197.69701248000001</v>
      </c>
      <c r="X174" s="36">
        <f>SUMIFS(СВЦЭМ!$E$39:$E$758,СВЦЭМ!$A$39:$A$758,$A174,СВЦЭМ!$B$39:$B$758,X$155)+'СЕТ СН'!$F$12</f>
        <v>207.82486474999999</v>
      </c>
      <c r="Y174" s="36">
        <f>SUMIFS(СВЦЭМ!$E$39:$E$758,СВЦЭМ!$A$39:$A$758,$A174,СВЦЭМ!$B$39:$B$758,Y$155)+'СЕТ СН'!$F$12</f>
        <v>210.60138000000001</v>
      </c>
    </row>
    <row r="175" spans="1:25" ht="15.75" x14ac:dyDescent="0.2">
      <c r="A175" s="35">
        <f t="shared" si="4"/>
        <v>45402</v>
      </c>
      <c r="B175" s="36">
        <f>SUMIFS(СВЦЭМ!$E$39:$E$758,СВЦЭМ!$A$39:$A$758,$A175,СВЦЭМ!$B$39:$B$758,B$155)+'СЕТ СН'!$F$12</f>
        <v>204.82674711999999</v>
      </c>
      <c r="C175" s="36">
        <f>SUMIFS(СВЦЭМ!$E$39:$E$758,СВЦЭМ!$A$39:$A$758,$A175,СВЦЭМ!$B$39:$B$758,C$155)+'СЕТ СН'!$F$12</f>
        <v>220.46585809000001</v>
      </c>
      <c r="D175" s="36">
        <f>SUMIFS(СВЦЭМ!$E$39:$E$758,СВЦЭМ!$A$39:$A$758,$A175,СВЦЭМ!$B$39:$B$758,D$155)+'СЕТ СН'!$F$12</f>
        <v>234.63720044999999</v>
      </c>
      <c r="E175" s="36">
        <f>SUMIFS(СВЦЭМ!$E$39:$E$758,СВЦЭМ!$A$39:$A$758,$A175,СВЦЭМ!$B$39:$B$758,E$155)+'СЕТ СН'!$F$12</f>
        <v>237.59434017000001</v>
      </c>
      <c r="F175" s="36">
        <f>SUMIFS(СВЦЭМ!$E$39:$E$758,СВЦЭМ!$A$39:$A$758,$A175,СВЦЭМ!$B$39:$B$758,F$155)+'СЕТ СН'!$F$12</f>
        <v>237.42978955000001</v>
      </c>
      <c r="G175" s="36">
        <f>SUMIFS(СВЦЭМ!$E$39:$E$758,СВЦЭМ!$A$39:$A$758,$A175,СВЦЭМ!$B$39:$B$758,G$155)+'СЕТ СН'!$F$12</f>
        <v>236.75239128000001</v>
      </c>
      <c r="H175" s="36">
        <f>SUMIFS(СВЦЭМ!$E$39:$E$758,СВЦЭМ!$A$39:$A$758,$A175,СВЦЭМ!$B$39:$B$758,H$155)+'СЕТ СН'!$F$12</f>
        <v>232.45387646</v>
      </c>
      <c r="I175" s="36">
        <f>SUMIFS(СВЦЭМ!$E$39:$E$758,СВЦЭМ!$A$39:$A$758,$A175,СВЦЭМ!$B$39:$B$758,I$155)+'СЕТ СН'!$F$12</f>
        <v>227.53903136</v>
      </c>
      <c r="J175" s="36">
        <f>SUMIFS(СВЦЭМ!$E$39:$E$758,СВЦЭМ!$A$39:$A$758,$A175,СВЦЭМ!$B$39:$B$758,J$155)+'СЕТ СН'!$F$12</f>
        <v>214.52976165000001</v>
      </c>
      <c r="K175" s="36">
        <f>SUMIFS(СВЦЭМ!$E$39:$E$758,СВЦЭМ!$A$39:$A$758,$A175,СВЦЭМ!$B$39:$B$758,K$155)+'СЕТ СН'!$F$12</f>
        <v>210.27568262</v>
      </c>
      <c r="L175" s="36">
        <f>SUMIFS(СВЦЭМ!$E$39:$E$758,СВЦЭМ!$A$39:$A$758,$A175,СВЦЭМ!$B$39:$B$758,L$155)+'СЕТ СН'!$F$12</f>
        <v>209.46854782</v>
      </c>
      <c r="M175" s="36">
        <f>SUMIFS(СВЦЭМ!$E$39:$E$758,СВЦЭМ!$A$39:$A$758,$A175,СВЦЭМ!$B$39:$B$758,M$155)+'СЕТ СН'!$F$12</f>
        <v>207.85789965999999</v>
      </c>
      <c r="N175" s="36">
        <f>SUMIFS(СВЦЭМ!$E$39:$E$758,СВЦЭМ!$A$39:$A$758,$A175,СВЦЭМ!$B$39:$B$758,N$155)+'СЕТ СН'!$F$12</f>
        <v>205.46106728000001</v>
      </c>
      <c r="O175" s="36">
        <f>SUMIFS(СВЦЭМ!$E$39:$E$758,СВЦЭМ!$A$39:$A$758,$A175,СВЦЭМ!$B$39:$B$758,O$155)+'СЕТ СН'!$F$12</f>
        <v>203.75805287</v>
      </c>
      <c r="P175" s="36">
        <f>SUMIFS(СВЦЭМ!$E$39:$E$758,СВЦЭМ!$A$39:$A$758,$A175,СВЦЭМ!$B$39:$B$758,P$155)+'СЕТ СН'!$F$12</f>
        <v>204.02744888999999</v>
      </c>
      <c r="Q175" s="36">
        <f>SUMIFS(СВЦЭМ!$E$39:$E$758,СВЦЭМ!$A$39:$A$758,$A175,СВЦЭМ!$B$39:$B$758,Q$155)+'СЕТ СН'!$F$12</f>
        <v>205.50037753999999</v>
      </c>
      <c r="R175" s="36">
        <f>SUMIFS(СВЦЭМ!$E$39:$E$758,СВЦЭМ!$A$39:$A$758,$A175,СВЦЭМ!$B$39:$B$758,R$155)+'СЕТ СН'!$F$12</f>
        <v>214.96384105000001</v>
      </c>
      <c r="S175" s="36">
        <f>SUMIFS(СВЦЭМ!$E$39:$E$758,СВЦЭМ!$A$39:$A$758,$A175,СВЦЭМ!$B$39:$B$758,S$155)+'СЕТ СН'!$F$12</f>
        <v>211.96513517</v>
      </c>
      <c r="T175" s="36">
        <f>SUMIFS(СВЦЭМ!$E$39:$E$758,СВЦЭМ!$A$39:$A$758,$A175,СВЦЭМ!$B$39:$B$758,T$155)+'СЕТ СН'!$F$12</f>
        <v>208.91219900999999</v>
      </c>
      <c r="U175" s="36">
        <f>SUMIFS(СВЦЭМ!$E$39:$E$758,СВЦЭМ!$A$39:$A$758,$A175,СВЦЭМ!$B$39:$B$758,U$155)+'СЕТ СН'!$F$12</f>
        <v>208.57185497</v>
      </c>
      <c r="V175" s="36">
        <f>SUMIFS(СВЦЭМ!$E$39:$E$758,СВЦЭМ!$A$39:$A$758,$A175,СВЦЭМ!$B$39:$B$758,V$155)+'СЕТ СН'!$F$12</f>
        <v>205.49491305000001</v>
      </c>
      <c r="W175" s="36">
        <f>SUMIFS(СВЦЭМ!$E$39:$E$758,СВЦЭМ!$A$39:$A$758,$A175,СВЦЭМ!$B$39:$B$758,W$155)+'СЕТ СН'!$F$12</f>
        <v>203.44957413</v>
      </c>
      <c r="X175" s="36">
        <f>SUMIFS(СВЦЭМ!$E$39:$E$758,СВЦЭМ!$A$39:$A$758,$A175,СВЦЭМ!$B$39:$B$758,X$155)+'СЕТ СН'!$F$12</f>
        <v>208.10149215999999</v>
      </c>
      <c r="Y175" s="36">
        <f>SUMIFS(СВЦЭМ!$E$39:$E$758,СВЦЭМ!$A$39:$A$758,$A175,СВЦЭМ!$B$39:$B$758,Y$155)+'СЕТ СН'!$F$12</f>
        <v>212.85147452000001</v>
      </c>
    </row>
    <row r="176" spans="1:25" ht="15.75" x14ac:dyDescent="0.2">
      <c r="A176" s="35">
        <f t="shared" si="4"/>
        <v>45403</v>
      </c>
      <c r="B176" s="36">
        <f>SUMIFS(СВЦЭМ!$E$39:$E$758,СВЦЭМ!$A$39:$A$758,$A176,СВЦЭМ!$B$39:$B$758,B$155)+'СЕТ СН'!$F$12</f>
        <v>222.59688932</v>
      </c>
      <c r="C176" s="36">
        <f>SUMIFS(СВЦЭМ!$E$39:$E$758,СВЦЭМ!$A$39:$A$758,$A176,СВЦЭМ!$B$39:$B$758,C$155)+'СЕТ СН'!$F$12</f>
        <v>229.88690434</v>
      </c>
      <c r="D176" s="36">
        <f>SUMIFS(СВЦЭМ!$E$39:$E$758,СВЦЭМ!$A$39:$A$758,$A176,СВЦЭМ!$B$39:$B$758,D$155)+'СЕТ СН'!$F$12</f>
        <v>232.44854966</v>
      </c>
      <c r="E176" s="36">
        <f>SUMIFS(СВЦЭМ!$E$39:$E$758,СВЦЭМ!$A$39:$A$758,$A176,СВЦЭМ!$B$39:$B$758,E$155)+'СЕТ СН'!$F$12</f>
        <v>233.69766405999999</v>
      </c>
      <c r="F176" s="36">
        <f>SUMIFS(СВЦЭМ!$E$39:$E$758,СВЦЭМ!$A$39:$A$758,$A176,СВЦЭМ!$B$39:$B$758,F$155)+'СЕТ СН'!$F$12</f>
        <v>233.97713941000001</v>
      </c>
      <c r="G176" s="36">
        <f>SUMIFS(СВЦЭМ!$E$39:$E$758,СВЦЭМ!$A$39:$A$758,$A176,СВЦЭМ!$B$39:$B$758,G$155)+'СЕТ СН'!$F$12</f>
        <v>231.45377886</v>
      </c>
      <c r="H176" s="36">
        <f>SUMIFS(СВЦЭМ!$E$39:$E$758,СВЦЭМ!$A$39:$A$758,$A176,СВЦЭМ!$B$39:$B$758,H$155)+'СЕТ СН'!$F$12</f>
        <v>230.27077219</v>
      </c>
      <c r="I176" s="36">
        <f>SUMIFS(СВЦЭМ!$E$39:$E$758,СВЦЭМ!$A$39:$A$758,$A176,СВЦЭМ!$B$39:$B$758,I$155)+'СЕТ СН'!$F$12</f>
        <v>227.25613435</v>
      </c>
      <c r="J176" s="36">
        <f>SUMIFS(СВЦЭМ!$E$39:$E$758,СВЦЭМ!$A$39:$A$758,$A176,СВЦЭМ!$B$39:$B$758,J$155)+'СЕТ СН'!$F$12</f>
        <v>209.85458345000001</v>
      </c>
      <c r="K176" s="36">
        <f>SUMIFS(СВЦЭМ!$E$39:$E$758,СВЦЭМ!$A$39:$A$758,$A176,СВЦЭМ!$B$39:$B$758,K$155)+'СЕТ СН'!$F$12</f>
        <v>201.42671838999999</v>
      </c>
      <c r="L176" s="36">
        <f>SUMIFS(СВЦЭМ!$E$39:$E$758,СВЦЭМ!$A$39:$A$758,$A176,СВЦЭМ!$B$39:$B$758,L$155)+'СЕТ СН'!$F$12</f>
        <v>200.15874163999999</v>
      </c>
      <c r="M176" s="36">
        <f>SUMIFS(СВЦЭМ!$E$39:$E$758,СВЦЭМ!$A$39:$A$758,$A176,СВЦЭМ!$B$39:$B$758,M$155)+'СЕТ СН'!$F$12</f>
        <v>200.42490749999999</v>
      </c>
      <c r="N176" s="36">
        <f>SUMIFS(СВЦЭМ!$E$39:$E$758,СВЦЭМ!$A$39:$A$758,$A176,СВЦЭМ!$B$39:$B$758,N$155)+'СЕТ СН'!$F$12</f>
        <v>204.32491354000001</v>
      </c>
      <c r="O176" s="36">
        <f>SUMIFS(СВЦЭМ!$E$39:$E$758,СВЦЭМ!$A$39:$A$758,$A176,СВЦЭМ!$B$39:$B$758,O$155)+'СЕТ СН'!$F$12</f>
        <v>207.70590444000001</v>
      </c>
      <c r="P176" s="36">
        <f>SUMIFS(СВЦЭМ!$E$39:$E$758,СВЦЭМ!$A$39:$A$758,$A176,СВЦЭМ!$B$39:$B$758,P$155)+'СЕТ СН'!$F$12</f>
        <v>212.28051267999999</v>
      </c>
      <c r="Q176" s="36">
        <f>SUMIFS(СВЦЭМ!$E$39:$E$758,СВЦЭМ!$A$39:$A$758,$A176,СВЦЭМ!$B$39:$B$758,Q$155)+'СЕТ СН'!$F$12</f>
        <v>215.92343112</v>
      </c>
      <c r="R176" s="36">
        <f>SUMIFS(СВЦЭМ!$E$39:$E$758,СВЦЭМ!$A$39:$A$758,$A176,СВЦЭМ!$B$39:$B$758,R$155)+'СЕТ СН'!$F$12</f>
        <v>219.42874891</v>
      </c>
      <c r="S176" s="36">
        <f>SUMIFS(СВЦЭМ!$E$39:$E$758,СВЦЭМ!$A$39:$A$758,$A176,СВЦЭМ!$B$39:$B$758,S$155)+'СЕТ СН'!$F$12</f>
        <v>217.07926307</v>
      </c>
      <c r="T176" s="36">
        <f>SUMIFS(СВЦЭМ!$E$39:$E$758,СВЦЭМ!$A$39:$A$758,$A176,СВЦЭМ!$B$39:$B$758,T$155)+'СЕТ СН'!$F$12</f>
        <v>212.24378601000001</v>
      </c>
      <c r="U176" s="36">
        <f>SUMIFS(СВЦЭМ!$E$39:$E$758,СВЦЭМ!$A$39:$A$758,$A176,СВЦЭМ!$B$39:$B$758,U$155)+'СЕТ СН'!$F$12</f>
        <v>210.38804916999999</v>
      </c>
      <c r="V176" s="36">
        <f>SUMIFS(СВЦЭМ!$E$39:$E$758,СВЦЭМ!$A$39:$A$758,$A176,СВЦЭМ!$B$39:$B$758,V$155)+'СЕТ СН'!$F$12</f>
        <v>205.31997242</v>
      </c>
      <c r="W176" s="36">
        <f>SUMIFS(СВЦЭМ!$E$39:$E$758,СВЦЭМ!$A$39:$A$758,$A176,СВЦЭМ!$B$39:$B$758,W$155)+'СЕТ СН'!$F$12</f>
        <v>205.12173202</v>
      </c>
      <c r="X176" s="36">
        <f>SUMIFS(СВЦЭМ!$E$39:$E$758,СВЦЭМ!$A$39:$A$758,$A176,СВЦЭМ!$B$39:$B$758,X$155)+'СЕТ СН'!$F$12</f>
        <v>213.17642058999999</v>
      </c>
      <c r="Y176" s="36">
        <f>SUMIFS(СВЦЭМ!$E$39:$E$758,СВЦЭМ!$A$39:$A$758,$A176,СВЦЭМ!$B$39:$B$758,Y$155)+'СЕТ СН'!$F$12</f>
        <v>222.20809281000001</v>
      </c>
    </row>
    <row r="177" spans="1:27" ht="15.75" x14ac:dyDescent="0.2">
      <c r="A177" s="35">
        <f t="shared" si="4"/>
        <v>45404</v>
      </c>
      <c r="B177" s="36">
        <f>SUMIFS(СВЦЭМ!$E$39:$E$758,СВЦЭМ!$A$39:$A$758,$A177,СВЦЭМ!$B$39:$B$758,B$155)+'СЕТ СН'!$F$12</f>
        <v>232.51177971999999</v>
      </c>
      <c r="C177" s="36">
        <f>SUMIFS(СВЦЭМ!$E$39:$E$758,СВЦЭМ!$A$39:$A$758,$A177,СВЦЭМ!$B$39:$B$758,C$155)+'СЕТ СН'!$F$12</f>
        <v>234.95142217</v>
      </c>
      <c r="D177" s="36">
        <f>SUMIFS(СВЦЭМ!$E$39:$E$758,СВЦЭМ!$A$39:$A$758,$A177,СВЦЭМ!$B$39:$B$758,D$155)+'СЕТ СН'!$F$12</f>
        <v>234.76247219000001</v>
      </c>
      <c r="E177" s="36">
        <f>SUMIFS(СВЦЭМ!$E$39:$E$758,СВЦЭМ!$A$39:$A$758,$A177,СВЦЭМ!$B$39:$B$758,E$155)+'СЕТ СН'!$F$12</f>
        <v>237.31918780000001</v>
      </c>
      <c r="F177" s="36">
        <f>SUMIFS(СВЦЭМ!$E$39:$E$758,СВЦЭМ!$A$39:$A$758,$A177,СВЦЭМ!$B$39:$B$758,F$155)+'СЕТ СН'!$F$12</f>
        <v>233.36993096</v>
      </c>
      <c r="G177" s="36">
        <f>SUMIFS(СВЦЭМ!$E$39:$E$758,СВЦЭМ!$A$39:$A$758,$A177,СВЦЭМ!$B$39:$B$758,G$155)+'СЕТ СН'!$F$12</f>
        <v>230.29045045000001</v>
      </c>
      <c r="H177" s="36">
        <f>SUMIFS(СВЦЭМ!$E$39:$E$758,СВЦЭМ!$A$39:$A$758,$A177,СВЦЭМ!$B$39:$B$758,H$155)+'СЕТ СН'!$F$12</f>
        <v>221.03725616</v>
      </c>
      <c r="I177" s="36">
        <f>SUMIFS(СВЦЭМ!$E$39:$E$758,СВЦЭМ!$A$39:$A$758,$A177,СВЦЭМ!$B$39:$B$758,I$155)+'СЕТ СН'!$F$12</f>
        <v>212.32187377</v>
      </c>
      <c r="J177" s="36">
        <f>SUMIFS(СВЦЭМ!$E$39:$E$758,СВЦЭМ!$A$39:$A$758,$A177,СВЦЭМ!$B$39:$B$758,J$155)+'СЕТ СН'!$F$12</f>
        <v>213.38684072000001</v>
      </c>
      <c r="K177" s="36">
        <f>SUMIFS(СВЦЭМ!$E$39:$E$758,СВЦЭМ!$A$39:$A$758,$A177,СВЦЭМ!$B$39:$B$758,K$155)+'СЕТ СН'!$F$12</f>
        <v>209.13290710000001</v>
      </c>
      <c r="L177" s="36">
        <f>SUMIFS(СВЦЭМ!$E$39:$E$758,СВЦЭМ!$A$39:$A$758,$A177,СВЦЭМ!$B$39:$B$758,L$155)+'СЕТ СН'!$F$12</f>
        <v>207.28057555000001</v>
      </c>
      <c r="M177" s="36">
        <f>SUMIFS(СВЦЭМ!$E$39:$E$758,СВЦЭМ!$A$39:$A$758,$A177,СВЦЭМ!$B$39:$B$758,M$155)+'СЕТ СН'!$F$12</f>
        <v>210.00410110999999</v>
      </c>
      <c r="N177" s="36">
        <f>SUMIFS(СВЦЭМ!$E$39:$E$758,СВЦЭМ!$A$39:$A$758,$A177,СВЦЭМ!$B$39:$B$758,N$155)+'СЕТ СН'!$F$12</f>
        <v>210.01692654999999</v>
      </c>
      <c r="O177" s="36">
        <f>SUMIFS(СВЦЭМ!$E$39:$E$758,СВЦЭМ!$A$39:$A$758,$A177,СВЦЭМ!$B$39:$B$758,O$155)+'СЕТ СН'!$F$12</f>
        <v>214.4515136</v>
      </c>
      <c r="P177" s="36">
        <f>SUMIFS(СВЦЭМ!$E$39:$E$758,СВЦЭМ!$A$39:$A$758,$A177,СВЦЭМ!$B$39:$B$758,P$155)+'СЕТ СН'!$F$12</f>
        <v>216.51561579</v>
      </c>
      <c r="Q177" s="36">
        <f>SUMIFS(СВЦЭМ!$E$39:$E$758,СВЦЭМ!$A$39:$A$758,$A177,СВЦЭМ!$B$39:$B$758,Q$155)+'СЕТ СН'!$F$12</f>
        <v>217.00636552</v>
      </c>
      <c r="R177" s="36">
        <f>SUMIFS(СВЦЭМ!$E$39:$E$758,СВЦЭМ!$A$39:$A$758,$A177,СВЦЭМ!$B$39:$B$758,R$155)+'СЕТ СН'!$F$12</f>
        <v>214.65141642</v>
      </c>
      <c r="S177" s="36">
        <f>SUMIFS(СВЦЭМ!$E$39:$E$758,СВЦЭМ!$A$39:$A$758,$A177,СВЦЭМ!$B$39:$B$758,S$155)+'СЕТ СН'!$F$12</f>
        <v>215.3861814</v>
      </c>
      <c r="T177" s="36">
        <f>SUMIFS(СВЦЭМ!$E$39:$E$758,СВЦЭМ!$A$39:$A$758,$A177,СВЦЭМ!$B$39:$B$758,T$155)+'СЕТ СН'!$F$12</f>
        <v>210.61247073999999</v>
      </c>
      <c r="U177" s="36">
        <f>SUMIFS(СВЦЭМ!$E$39:$E$758,СВЦЭМ!$A$39:$A$758,$A177,СВЦЭМ!$B$39:$B$758,U$155)+'СЕТ СН'!$F$12</f>
        <v>206.06487357</v>
      </c>
      <c r="V177" s="36">
        <f>SUMIFS(СВЦЭМ!$E$39:$E$758,СВЦЭМ!$A$39:$A$758,$A177,СВЦЭМ!$B$39:$B$758,V$155)+'СЕТ СН'!$F$12</f>
        <v>203.27059757000001</v>
      </c>
      <c r="W177" s="36">
        <f>SUMIFS(СВЦЭМ!$E$39:$E$758,СВЦЭМ!$A$39:$A$758,$A177,СВЦЭМ!$B$39:$B$758,W$155)+'СЕТ СН'!$F$12</f>
        <v>205.49843245</v>
      </c>
      <c r="X177" s="36">
        <f>SUMIFS(СВЦЭМ!$E$39:$E$758,СВЦЭМ!$A$39:$A$758,$A177,СВЦЭМ!$B$39:$B$758,X$155)+'СЕТ СН'!$F$12</f>
        <v>214.57312091</v>
      </c>
      <c r="Y177" s="36">
        <f>SUMIFS(СВЦЭМ!$E$39:$E$758,СВЦЭМ!$A$39:$A$758,$A177,СВЦЭМ!$B$39:$B$758,Y$155)+'СЕТ СН'!$F$12</f>
        <v>218.90952533999999</v>
      </c>
    </row>
    <row r="178" spans="1:27" ht="15.75" x14ac:dyDescent="0.2">
      <c r="A178" s="35">
        <f t="shared" si="4"/>
        <v>45405</v>
      </c>
      <c r="B178" s="36">
        <f>SUMIFS(СВЦЭМ!$E$39:$E$758,СВЦЭМ!$A$39:$A$758,$A178,СВЦЭМ!$B$39:$B$758,B$155)+'СЕТ СН'!$F$12</f>
        <v>219.93164374</v>
      </c>
      <c r="C178" s="36">
        <f>SUMIFS(СВЦЭМ!$E$39:$E$758,СВЦЭМ!$A$39:$A$758,$A178,СВЦЭМ!$B$39:$B$758,C$155)+'СЕТ СН'!$F$12</f>
        <v>228.37914622</v>
      </c>
      <c r="D178" s="36">
        <f>SUMIFS(СВЦЭМ!$E$39:$E$758,СВЦЭМ!$A$39:$A$758,$A178,СВЦЭМ!$B$39:$B$758,D$155)+'СЕТ СН'!$F$12</f>
        <v>231.82418516000001</v>
      </c>
      <c r="E178" s="36">
        <f>SUMIFS(СВЦЭМ!$E$39:$E$758,СВЦЭМ!$A$39:$A$758,$A178,СВЦЭМ!$B$39:$B$758,E$155)+'СЕТ СН'!$F$12</f>
        <v>234.50623924999999</v>
      </c>
      <c r="F178" s="36">
        <f>SUMIFS(СВЦЭМ!$E$39:$E$758,СВЦЭМ!$A$39:$A$758,$A178,СВЦЭМ!$B$39:$B$758,F$155)+'СЕТ СН'!$F$12</f>
        <v>235.56946886</v>
      </c>
      <c r="G178" s="36">
        <f>SUMIFS(СВЦЭМ!$E$39:$E$758,СВЦЭМ!$A$39:$A$758,$A178,СВЦЭМ!$B$39:$B$758,G$155)+'СЕТ СН'!$F$12</f>
        <v>232.64722123000001</v>
      </c>
      <c r="H178" s="36">
        <f>SUMIFS(СВЦЭМ!$E$39:$E$758,СВЦЭМ!$A$39:$A$758,$A178,СВЦЭМ!$B$39:$B$758,H$155)+'СЕТ СН'!$F$12</f>
        <v>222.66685348999999</v>
      </c>
      <c r="I178" s="36">
        <f>SUMIFS(СВЦЭМ!$E$39:$E$758,СВЦЭМ!$A$39:$A$758,$A178,СВЦЭМ!$B$39:$B$758,I$155)+'СЕТ СН'!$F$12</f>
        <v>210.76878048</v>
      </c>
      <c r="J178" s="36">
        <f>SUMIFS(СВЦЭМ!$E$39:$E$758,СВЦЭМ!$A$39:$A$758,$A178,СВЦЭМ!$B$39:$B$758,J$155)+'СЕТ СН'!$F$12</f>
        <v>202.17951585</v>
      </c>
      <c r="K178" s="36">
        <f>SUMIFS(СВЦЭМ!$E$39:$E$758,СВЦЭМ!$A$39:$A$758,$A178,СВЦЭМ!$B$39:$B$758,K$155)+'СЕТ СН'!$F$12</f>
        <v>200.3668668</v>
      </c>
      <c r="L178" s="36">
        <f>SUMIFS(СВЦЭМ!$E$39:$E$758,СВЦЭМ!$A$39:$A$758,$A178,СВЦЭМ!$B$39:$B$758,L$155)+'СЕТ СН'!$F$12</f>
        <v>198.7484278</v>
      </c>
      <c r="M178" s="36">
        <f>SUMIFS(СВЦЭМ!$E$39:$E$758,СВЦЭМ!$A$39:$A$758,$A178,СВЦЭМ!$B$39:$B$758,M$155)+'СЕТ СН'!$F$12</f>
        <v>197.6979048</v>
      </c>
      <c r="N178" s="36">
        <f>SUMIFS(СВЦЭМ!$E$39:$E$758,СВЦЭМ!$A$39:$A$758,$A178,СВЦЭМ!$B$39:$B$758,N$155)+'СЕТ СН'!$F$12</f>
        <v>196.92235151</v>
      </c>
      <c r="O178" s="36">
        <f>SUMIFS(СВЦЭМ!$E$39:$E$758,СВЦЭМ!$A$39:$A$758,$A178,СВЦЭМ!$B$39:$B$758,O$155)+'СЕТ СН'!$F$12</f>
        <v>198.65516375999999</v>
      </c>
      <c r="P178" s="36">
        <f>SUMIFS(СВЦЭМ!$E$39:$E$758,СВЦЭМ!$A$39:$A$758,$A178,СВЦЭМ!$B$39:$B$758,P$155)+'СЕТ СН'!$F$12</f>
        <v>200.53155770000001</v>
      </c>
      <c r="Q178" s="36">
        <f>SUMIFS(СВЦЭМ!$E$39:$E$758,СВЦЭМ!$A$39:$A$758,$A178,СВЦЭМ!$B$39:$B$758,Q$155)+'СЕТ СН'!$F$12</f>
        <v>203.55157288000001</v>
      </c>
      <c r="R178" s="36">
        <f>SUMIFS(СВЦЭМ!$E$39:$E$758,СВЦЭМ!$A$39:$A$758,$A178,СВЦЭМ!$B$39:$B$758,R$155)+'СЕТ СН'!$F$12</f>
        <v>205.17041592000001</v>
      </c>
      <c r="S178" s="36">
        <f>SUMIFS(СВЦЭМ!$E$39:$E$758,СВЦЭМ!$A$39:$A$758,$A178,СВЦЭМ!$B$39:$B$758,S$155)+'СЕТ СН'!$F$12</f>
        <v>205.70830028</v>
      </c>
      <c r="T178" s="36">
        <f>SUMIFS(СВЦЭМ!$E$39:$E$758,СВЦЭМ!$A$39:$A$758,$A178,СВЦЭМ!$B$39:$B$758,T$155)+'СЕТ СН'!$F$12</f>
        <v>201.53809676</v>
      </c>
      <c r="U178" s="36">
        <f>SUMIFS(СВЦЭМ!$E$39:$E$758,СВЦЭМ!$A$39:$A$758,$A178,СВЦЭМ!$B$39:$B$758,U$155)+'СЕТ СН'!$F$12</f>
        <v>205.53444458999999</v>
      </c>
      <c r="V178" s="36">
        <f>SUMIFS(СВЦЭМ!$E$39:$E$758,СВЦЭМ!$A$39:$A$758,$A178,СВЦЭМ!$B$39:$B$758,V$155)+'СЕТ СН'!$F$12</f>
        <v>201.01166617999999</v>
      </c>
      <c r="W178" s="36">
        <f>SUMIFS(СВЦЭМ!$E$39:$E$758,СВЦЭМ!$A$39:$A$758,$A178,СВЦЭМ!$B$39:$B$758,W$155)+'СЕТ СН'!$F$12</f>
        <v>198.33142282</v>
      </c>
      <c r="X178" s="36">
        <f>SUMIFS(СВЦЭМ!$E$39:$E$758,СВЦЭМ!$A$39:$A$758,$A178,СВЦЭМ!$B$39:$B$758,X$155)+'СЕТ СН'!$F$12</f>
        <v>203.90356775999999</v>
      </c>
      <c r="Y178" s="36">
        <f>SUMIFS(СВЦЭМ!$E$39:$E$758,СВЦЭМ!$A$39:$A$758,$A178,СВЦЭМ!$B$39:$B$758,Y$155)+'СЕТ СН'!$F$12</f>
        <v>209.20356285</v>
      </c>
    </row>
    <row r="179" spans="1:27" ht="15.75" x14ac:dyDescent="0.2">
      <c r="A179" s="35">
        <f t="shared" si="4"/>
        <v>45406</v>
      </c>
      <c r="B179" s="36">
        <f>SUMIFS(СВЦЭМ!$E$39:$E$758,СВЦЭМ!$A$39:$A$758,$A179,СВЦЭМ!$B$39:$B$758,B$155)+'СЕТ СН'!$F$12</f>
        <v>217.53355592</v>
      </c>
      <c r="C179" s="36">
        <f>SUMIFS(СВЦЭМ!$E$39:$E$758,СВЦЭМ!$A$39:$A$758,$A179,СВЦЭМ!$B$39:$B$758,C$155)+'СЕТ СН'!$F$12</f>
        <v>223.14525086</v>
      </c>
      <c r="D179" s="36">
        <f>SUMIFS(СВЦЭМ!$E$39:$E$758,СВЦЭМ!$A$39:$A$758,$A179,СВЦЭМ!$B$39:$B$758,D$155)+'СЕТ СН'!$F$12</f>
        <v>225.19227552999999</v>
      </c>
      <c r="E179" s="36">
        <f>SUMIFS(СВЦЭМ!$E$39:$E$758,СВЦЭМ!$A$39:$A$758,$A179,СВЦЭМ!$B$39:$B$758,E$155)+'СЕТ СН'!$F$12</f>
        <v>226.44260811999999</v>
      </c>
      <c r="F179" s="36">
        <f>SUMIFS(СВЦЭМ!$E$39:$E$758,СВЦЭМ!$A$39:$A$758,$A179,СВЦЭМ!$B$39:$B$758,F$155)+'СЕТ СН'!$F$12</f>
        <v>223.10203849000001</v>
      </c>
      <c r="G179" s="36">
        <f>SUMIFS(СВЦЭМ!$E$39:$E$758,СВЦЭМ!$A$39:$A$758,$A179,СВЦЭМ!$B$39:$B$758,G$155)+'СЕТ СН'!$F$12</f>
        <v>219.06415196</v>
      </c>
      <c r="H179" s="36">
        <f>SUMIFS(СВЦЭМ!$E$39:$E$758,СВЦЭМ!$A$39:$A$758,$A179,СВЦЭМ!$B$39:$B$758,H$155)+'СЕТ СН'!$F$12</f>
        <v>211.85624208999999</v>
      </c>
      <c r="I179" s="36">
        <f>SUMIFS(СВЦЭМ!$E$39:$E$758,СВЦЭМ!$A$39:$A$758,$A179,СВЦЭМ!$B$39:$B$758,I$155)+'СЕТ СН'!$F$12</f>
        <v>206.76231716999999</v>
      </c>
      <c r="J179" s="36">
        <f>SUMIFS(СВЦЭМ!$E$39:$E$758,СВЦЭМ!$A$39:$A$758,$A179,СВЦЭМ!$B$39:$B$758,J$155)+'СЕТ СН'!$F$12</f>
        <v>199.37495688999999</v>
      </c>
      <c r="K179" s="36">
        <f>SUMIFS(СВЦЭМ!$E$39:$E$758,СВЦЭМ!$A$39:$A$758,$A179,СВЦЭМ!$B$39:$B$758,K$155)+'СЕТ СН'!$F$12</f>
        <v>199.51113889000001</v>
      </c>
      <c r="L179" s="36">
        <f>SUMIFS(СВЦЭМ!$E$39:$E$758,СВЦЭМ!$A$39:$A$758,$A179,СВЦЭМ!$B$39:$B$758,L$155)+'СЕТ СН'!$F$12</f>
        <v>199.77174711999999</v>
      </c>
      <c r="M179" s="36">
        <f>SUMIFS(СВЦЭМ!$E$39:$E$758,СВЦЭМ!$A$39:$A$758,$A179,СВЦЭМ!$B$39:$B$758,M$155)+'СЕТ СН'!$F$12</f>
        <v>200.23363115999999</v>
      </c>
      <c r="N179" s="36">
        <f>SUMIFS(СВЦЭМ!$E$39:$E$758,СВЦЭМ!$A$39:$A$758,$A179,СВЦЭМ!$B$39:$B$758,N$155)+'СЕТ СН'!$F$12</f>
        <v>199.85333449999999</v>
      </c>
      <c r="O179" s="36">
        <f>SUMIFS(СВЦЭМ!$E$39:$E$758,СВЦЭМ!$A$39:$A$758,$A179,СВЦЭМ!$B$39:$B$758,O$155)+'СЕТ СН'!$F$12</f>
        <v>201.79504623</v>
      </c>
      <c r="P179" s="36">
        <f>SUMIFS(СВЦЭМ!$E$39:$E$758,СВЦЭМ!$A$39:$A$758,$A179,СВЦЭМ!$B$39:$B$758,P$155)+'СЕТ СН'!$F$12</f>
        <v>203.50728912</v>
      </c>
      <c r="Q179" s="36">
        <f>SUMIFS(СВЦЭМ!$E$39:$E$758,СВЦЭМ!$A$39:$A$758,$A179,СВЦЭМ!$B$39:$B$758,Q$155)+'СЕТ СН'!$F$12</f>
        <v>206.52656919</v>
      </c>
      <c r="R179" s="36">
        <f>SUMIFS(СВЦЭМ!$E$39:$E$758,СВЦЭМ!$A$39:$A$758,$A179,СВЦЭМ!$B$39:$B$758,R$155)+'СЕТ СН'!$F$12</f>
        <v>205.12268947000001</v>
      </c>
      <c r="S179" s="36">
        <f>SUMIFS(СВЦЭМ!$E$39:$E$758,СВЦЭМ!$A$39:$A$758,$A179,СВЦЭМ!$B$39:$B$758,S$155)+'СЕТ СН'!$F$12</f>
        <v>201.09993243</v>
      </c>
      <c r="T179" s="36">
        <f>SUMIFS(СВЦЭМ!$E$39:$E$758,СВЦЭМ!$A$39:$A$758,$A179,СВЦЭМ!$B$39:$B$758,T$155)+'СЕТ СН'!$F$12</f>
        <v>198.59880989000001</v>
      </c>
      <c r="U179" s="36">
        <f>SUMIFS(СВЦЭМ!$E$39:$E$758,СВЦЭМ!$A$39:$A$758,$A179,СВЦЭМ!$B$39:$B$758,U$155)+'СЕТ СН'!$F$12</f>
        <v>193.8854236</v>
      </c>
      <c r="V179" s="36">
        <f>SUMIFS(СВЦЭМ!$E$39:$E$758,СВЦЭМ!$A$39:$A$758,$A179,СВЦЭМ!$B$39:$B$758,V$155)+'СЕТ СН'!$F$12</f>
        <v>191.1339237</v>
      </c>
      <c r="W179" s="36">
        <f>SUMIFS(СВЦЭМ!$E$39:$E$758,СВЦЭМ!$A$39:$A$758,$A179,СВЦЭМ!$B$39:$B$758,W$155)+'СЕТ СН'!$F$12</f>
        <v>193.25495577000001</v>
      </c>
      <c r="X179" s="36">
        <f>SUMIFS(СВЦЭМ!$E$39:$E$758,СВЦЭМ!$A$39:$A$758,$A179,СВЦЭМ!$B$39:$B$758,X$155)+'СЕТ СН'!$F$12</f>
        <v>201.23501576000001</v>
      </c>
      <c r="Y179" s="36">
        <f>SUMIFS(СВЦЭМ!$E$39:$E$758,СВЦЭМ!$A$39:$A$758,$A179,СВЦЭМ!$B$39:$B$758,Y$155)+'СЕТ СН'!$F$12</f>
        <v>205.67037635</v>
      </c>
    </row>
    <row r="180" spans="1:27" ht="15.75" x14ac:dyDescent="0.2">
      <c r="A180" s="35">
        <f t="shared" si="4"/>
        <v>45407</v>
      </c>
      <c r="B180" s="36">
        <f>SUMIFS(СВЦЭМ!$E$39:$E$758,СВЦЭМ!$A$39:$A$758,$A180,СВЦЭМ!$B$39:$B$758,B$155)+'СЕТ СН'!$F$12</f>
        <v>212.25700939999999</v>
      </c>
      <c r="C180" s="36">
        <f>SUMIFS(СВЦЭМ!$E$39:$E$758,СВЦЭМ!$A$39:$A$758,$A180,СВЦЭМ!$B$39:$B$758,C$155)+'СЕТ СН'!$F$12</f>
        <v>220.09389719000001</v>
      </c>
      <c r="D180" s="36">
        <f>SUMIFS(СВЦЭМ!$E$39:$E$758,СВЦЭМ!$A$39:$A$758,$A180,СВЦЭМ!$B$39:$B$758,D$155)+'СЕТ СН'!$F$12</f>
        <v>228.46152599000001</v>
      </c>
      <c r="E180" s="36">
        <f>SUMIFS(СВЦЭМ!$E$39:$E$758,СВЦЭМ!$A$39:$A$758,$A180,СВЦЭМ!$B$39:$B$758,E$155)+'СЕТ СН'!$F$12</f>
        <v>229.35789104</v>
      </c>
      <c r="F180" s="36">
        <f>SUMIFS(СВЦЭМ!$E$39:$E$758,СВЦЭМ!$A$39:$A$758,$A180,СВЦЭМ!$B$39:$B$758,F$155)+'СЕТ СН'!$F$12</f>
        <v>228.93410968000001</v>
      </c>
      <c r="G180" s="36">
        <f>SUMIFS(СВЦЭМ!$E$39:$E$758,СВЦЭМ!$A$39:$A$758,$A180,СВЦЭМ!$B$39:$B$758,G$155)+'СЕТ СН'!$F$12</f>
        <v>228.96222943999999</v>
      </c>
      <c r="H180" s="36">
        <f>SUMIFS(СВЦЭМ!$E$39:$E$758,СВЦЭМ!$A$39:$A$758,$A180,СВЦЭМ!$B$39:$B$758,H$155)+'СЕТ СН'!$F$12</f>
        <v>213.50971382</v>
      </c>
      <c r="I180" s="36">
        <f>SUMIFS(СВЦЭМ!$E$39:$E$758,СВЦЭМ!$A$39:$A$758,$A180,СВЦЭМ!$B$39:$B$758,I$155)+'СЕТ СН'!$F$12</f>
        <v>211.20600214999999</v>
      </c>
      <c r="J180" s="36">
        <f>SUMIFS(СВЦЭМ!$E$39:$E$758,СВЦЭМ!$A$39:$A$758,$A180,СВЦЭМ!$B$39:$B$758,J$155)+'СЕТ СН'!$F$12</f>
        <v>207.63027417000001</v>
      </c>
      <c r="K180" s="36">
        <f>SUMIFS(СВЦЭМ!$E$39:$E$758,СВЦЭМ!$A$39:$A$758,$A180,СВЦЭМ!$B$39:$B$758,K$155)+'СЕТ СН'!$F$12</f>
        <v>208.11293047000001</v>
      </c>
      <c r="L180" s="36">
        <f>SUMIFS(СВЦЭМ!$E$39:$E$758,СВЦЭМ!$A$39:$A$758,$A180,СВЦЭМ!$B$39:$B$758,L$155)+'СЕТ СН'!$F$12</f>
        <v>208.86429308000001</v>
      </c>
      <c r="M180" s="36">
        <f>SUMIFS(СВЦЭМ!$E$39:$E$758,СВЦЭМ!$A$39:$A$758,$A180,СВЦЭМ!$B$39:$B$758,M$155)+'СЕТ СН'!$F$12</f>
        <v>208.49797792000001</v>
      </c>
      <c r="N180" s="36">
        <f>SUMIFS(СВЦЭМ!$E$39:$E$758,СВЦЭМ!$A$39:$A$758,$A180,СВЦЭМ!$B$39:$B$758,N$155)+'СЕТ СН'!$F$12</f>
        <v>207.25893106000001</v>
      </c>
      <c r="O180" s="36">
        <f>SUMIFS(СВЦЭМ!$E$39:$E$758,СВЦЭМ!$A$39:$A$758,$A180,СВЦЭМ!$B$39:$B$758,O$155)+'СЕТ СН'!$F$12</f>
        <v>212.29524832000001</v>
      </c>
      <c r="P180" s="36">
        <f>SUMIFS(СВЦЭМ!$E$39:$E$758,СВЦЭМ!$A$39:$A$758,$A180,СВЦЭМ!$B$39:$B$758,P$155)+'СЕТ СН'!$F$12</f>
        <v>213.60807731</v>
      </c>
      <c r="Q180" s="36">
        <f>SUMIFS(СВЦЭМ!$E$39:$E$758,СВЦЭМ!$A$39:$A$758,$A180,СВЦЭМ!$B$39:$B$758,Q$155)+'СЕТ СН'!$F$12</f>
        <v>215.55323661</v>
      </c>
      <c r="R180" s="36">
        <f>SUMIFS(СВЦЭМ!$E$39:$E$758,СВЦЭМ!$A$39:$A$758,$A180,СВЦЭМ!$B$39:$B$758,R$155)+'СЕТ СН'!$F$12</f>
        <v>215.29502907</v>
      </c>
      <c r="S180" s="36">
        <f>SUMIFS(СВЦЭМ!$E$39:$E$758,СВЦЭМ!$A$39:$A$758,$A180,СВЦЭМ!$B$39:$B$758,S$155)+'СЕТ СН'!$F$12</f>
        <v>213.66668831999999</v>
      </c>
      <c r="T180" s="36">
        <f>SUMIFS(СВЦЭМ!$E$39:$E$758,СВЦЭМ!$A$39:$A$758,$A180,СВЦЭМ!$B$39:$B$758,T$155)+'СЕТ СН'!$F$12</f>
        <v>206.52757923999999</v>
      </c>
      <c r="U180" s="36">
        <f>SUMIFS(СВЦЭМ!$E$39:$E$758,СВЦЭМ!$A$39:$A$758,$A180,СВЦЭМ!$B$39:$B$758,U$155)+'СЕТ СН'!$F$12</f>
        <v>201.73357225000001</v>
      </c>
      <c r="V180" s="36">
        <f>SUMIFS(СВЦЭМ!$E$39:$E$758,СВЦЭМ!$A$39:$A$758,$A180,СВЦЭМ!$B$39:$B$758,V$155)+'СЕТ СН'!$F$12</f>
        <v>199.82747243</v>
      </c>
      <c r="W180" s="36">
        <f>SUMIFS(СВЦЭМ!$E$39:$E$758,СВЦЭМ!$A$39:$A$758,$A180,СВЦЭМ!$B$39:$B$758,W$155)+'СЕТ СН'!$F$12</f>
        <v>202.75382866999999</v>
      </c>
      <c r="X180" s="36">
        <f>SUMIFS(СВЦЭМ!$E$39:$E$758,СВЦЭМ!$A$39:$A$758,$A180,СВЦЭМ!$B$39:$B$758,X$155)+'СЕТ СН'!$F$12</f>
        <v>209.19500331</v>
      </c>
      <c r="Y180" s="36">
        <f>SUMIFS(СВЦЭМ!$E$39:$E$758,СВЦЭМ!$A$39:$A$758,$A180,СВЦЭМ!$B$39:$B$758,Y$155)+'СЕТ СН'!$F$12</f>
        <v>213.52832448000001</v>
      </c>
    </row>
    <row r="181" spans="1:27" ht="15.75" x14ac:dyDescent="0.2">
      <c r="A181" s="35">
        <f t="shared" si="4"/>
        <v>45408</v>
      </c>
      <c r="B181" s="36">
        <f>SUMIFS(СВЦЭМ!$E$39:$E$758,СВЦЭМ!$A$39:$A$758,$A181,СВЦЭМ!$B$39:$B$758,B$155)+'СЕТ СН'!$F$12</f>
        <v>215.71632468999999</v>
      </c>
      <c r="C181" s="36">
        <f>SUMIFS(СВЦЭМ!$E$39:$E$758,СВЦЭМ!$A$39:$A$758,$A181,СВЦЭМ!$B$39:$B$758,C$155)+'СЕТ СН'!$F$12</f>
        <v>222.80215741999999</v>
      </c>
      <c r="D181" s="36">
        <f>SUMIFS(СВЦЭМ!$E$39:$E$758,СВЦЭМ!$A$39:$A$758,$A181,СВЦЭМ!$B$39:$B$758,D$155)+'СЕТ СН'!$F$12</f>
        <v>229.77138481</v>
      </c>
      <c r="E181" s="36">
        <f>SUMIFS(СВЦЭМ!$E$39:$E$758,СВЦЭМ!$A$39:$A$758,$A181,СВЦЭМ!$B$39:$B$758,E$155)+'СЕТ СН'!$F$12</f>
        <v>231.99753908</v>
      </c>
      <c r="F181" s="36">
        <f>SUMIFS(СВЦЭМ!$E$39:$E$758,СВЦЭМ!$A$39:$A$758,$A181,СВЦЭМ!$B$39:$B$758,F$155)+'СЕТ СН'!$F$12</f>
        <v>231.38502224999999</v>
      </c>
      <c r="G181" s="36">
        <f>SUMIFS(СВЦЭМ!$E$39:$E$758,СВЦЭМ!$A$39:$A$758,$A181,СВЦЭМ!$B$39:$B$758,G$155)+'СЕТ СН'!$F$12</f>
        <v>228.74181530999999</v>
      </c>
      <c r="H181" s="36">
        <f>SUMIFS(СВЦЭМ!$E$39:$E$758,СВЦЭМ!$A$39:$A$758,$A181,СВЦЭМ!$B$39:$B$758,H$155)+'СЕТ СН'!$F$12</f>
        <v>220.90134218</v>
      </c>
      <c r="I181" s="36">
        <f>SUMIFS(СВЦЭМ!$E$39:$E$758,СВЦЭМ!$A$39:$A$758,$A181,СВЦЭМ!$B$39:$B$758,I$155)+'СЕТ СН'!$F$12</f>
        <v>212.94779233</v>
      </c>
      <c r="J181" s="36">
        <f>SUMIFS(СВЦЭМ!$E$39:$E$758,СВЦЭМ!$A$39:$A$758,$A181,СВЦЭМ!$B$39:$B$758,J$155)+'СЕТ СН'!$F$12</f>
        <v>207.84131667</v>
      </c>
      <c r="K181" s="36">
        <f>SUMIFS(СВЦЭМ!$E$39:$E$758,СВЦЭМ!$A$39:$A$758,$A181,СВЦЭМ!$B$39:$B$758,K$155)+'СЕТ СН'!$F$12</f>
        <v>206.76803663000001</v>
      </c>
      <c r="L181" s="36">
        <f>SUMIFS(СВЦЭМ!$E$39:$E$758,СВЦЭМ!$A$39:$A$758,$A181,СВЦЭМ!$B$39:$B$758,L$155)+'СЕТ СН'!$F$12</f>
        <v>204.58908270000001</v>
      </c>
      <c r="M181" s="36">
        <f>SUMIFS(СВЦЭМ!$E$39:$E$758,СВЦЭМ!$A$39:$A$758,$A181,СВЦЭМ!$B$39:$B$758,M$155)+'СЕТ СН'!$F$12</f>
        <v>205.3938565</v>
      </c>
      <c r="N181" s="36">
        <f>SUMIFS(СВЦЭМ!$E$39:$E$758,СВЦЭМ!$A$39:$A$758,$A181,СВЦЭМ!$B$39:$B$758,N$155)+'СЕТ СН'!$F$12</f>
        <v>205.62908748000001</v>
      </c>
      <c r="O181" s="36">
        <f>SUMIFS(СВЦЭМ!$E$39:$E$758,СВЦЭМ!$A$39:$A$758,$A181,СВЦЭМ!$B$39:$B$758,O$155)+'СЕТ СН'!$F$12</f>
        <v>206.25007848999999</v>
      </c>
      <c r="P181" s="36">
        <f>SUMIFS(СВЦЭМ!$E$39:$E$758,СВЦЭМ!$A$39:$A$758,$A181,СВЦЭМ!$B$39:$B$758,P$155)+'СЕТ СН'!$F$12</f>
        <v>202.76282334000001</v>
      </c>
      <c r="Q181" s="36">
        <f>SUMIFS(СВЦЭМ!$E$39:$E$758,СВЦЭМ!$A$39:$A$758,$A181,СВЦЭМ!$B$39:$B$758,Q$155)+'СЕТ СН'!$F$12</f>
        <v>204.88076937</v>
      </c>
      <c r="R181" s="36">
        <f>SUMIFS(СВЦЭМ!$E$39:$E$758,СВЦЭМ!$A$39:$A$758,$A181,СВЦЭМ!$B$39:$B$758,R$155)+'СЕТ СН'!$F$12</f>
        <v>208.86298771</v>
      </c>
      <c r="S181" s="36">
        <f>SUMIFS(СВЦЭМ!$E$39:$E$758,СВЦЭМ!$A$39:$A$758,$A181,СВЦЭМ!$B$39:$B$758,S$155)+'СЕТ СН'!$F$12</f>
        <v>209.44228312999999</v>
      </c>
      <c r="T181" s="36">
        <f>SUMIFS(СВЦЭМ!$E$39:$E$758,СВЦЭМ!$A$39:$A$758,$A181,СВЦЭМ!$B$39:$B$758,T$155)+'СЕТ СН'!$F$12</f>
        <v>205.98233569999999</v>
      </c>
      <c r="U181" s="36">
        <f>SUMIFS(СВЦЭМ!$E$39:$E$758,СВЦЭМ!$A$39:$A$758,$A181,СВЦЭМ!$B$39:$B$758,U$155)+'СЕТ СН'!$F$12</f>
        <v>204.66562119</v>
      </c>
      <c r="V181" s="36">
        <f>SUMIFS(СВЦЭМ!$E$39:$E$758,СВЦЭМ!$A$39:$A$758,$A181,СВЦЭМ!$B$39:$B$758,V$155)+'СЕТ СН'!$F$12</f>
        <v>201.8754572</v>
      </c>
      <c r="W181" s="36">
        <f>SUMIFS(СВЦЭМ!$E$39:$E$758,СВЦЭМ!$A$39:$A$758,$A181,СВЦЭМ!$B$39:$B$758,W$155)+'СЕТ СН'!$F$12</f>
        <v>200.66897051999999</v>
      </c>
      <c r="X181" s="36">
        <f>SUMIFS(СВЦЭМ!$E$39:$E$758,СВЦЭМ!$A$39:$A$758,$A181,СВЦЭМ!$B$39:$B$758,X$155)+'СЕТ СН'!$F$12</f>
        <v>201.63853847999999</v>
      </c>
      <c r="Y181" s="36">
        <f>SUMIFS(СВЦЭМ!$E$39:$E$758,СВЦЭМ!$A$39:$A$758,$A181,СВЦЭМ!$B$39:$B$758,Y$155)+'СЕТ СН'!$F$12</f>
        <v>208.54843923000001</v>
      </c>
    </row>
    <row r="182" spans="1:27" ht="15.75" x14ac:dyDescent="0.2">
      <c r="A182" s="35">
        <f t="shared" si="4"/>
        <v>45409</v>
      </c>
      <c r="B182" s="36">
        <f>SUMIFS(СВЦЭМ!$E$39:$E$758,СВЦЭМ!$A$39:$A$758,$A182,СВЦЭМ!$B$39:$B$758,B$155)+'СЕТ СН'!$F$12</f>
        <v>220.12382070000001</v>
      </c>
      <c r="C182" s="36">
        <f>SUMIFS(СВЦЭМ!$E$39:$E$758,СВЦЭМ!$A$39:$A$758,$A182,СВЦЭМ!$B$39:$B$758,C$155)+'СЕТ СН'!$F$12</f>
        <v>232.4171273</v>
      </c>
      <c r="D182" s="36">
        <f>SUMIFS(СВЦЭМ!$E$39:$E$758,СВЦЭМ!$A$39:$A$758,$A182,СВЦЭМ!$B$39:$B$758,D$155)+'СЕТ СН'!$F$12</f>
        <v>232.89359630999999</v>
      </c>
      <c r="E182" s="36">
        <f>SUMIFS(СВЦЭМ!$E$39:$E$758,СВЦЭМ!$A$39:$A$758,$A182,СВЦЭМ!$B$39:$B$758,E$155)+'СЕТ СН'!$F$12</f>
        <v>232.67684836000001</v>
      </c>
      <c r="F182" s="36">
        <f>SUMIFS(СВЦЭМ!$E$39:$E$758,СВЦЭМ!$A$39:$A$758,$A182,СВЦЭМ!$B$39:$B$758,F$155)+'СЕТ СН'!$F$12</f>
        <v>232.7956049</v>
      </c>
      <c r="G182" s="36">
        <f>SUMIFS(СВЦЭМ!$E$39:$E$758,СВЦЭМ!$A$39:$A$758,$A182,СВЦЭМ!$B$39:$B$758,G$155)+'СЕТ СН'!$F$12</f>
        <v>233.97409984000001</v>
      </c>
      <c r="H182" s="36">
        <f>SUMIFS(СВЦЭМ!$E$39:$E$758,СВЦЭМ!$A$39:$A$758,$A182,СВЦЭМ!$B$39:$B$758,H$155)+'СЕТ СН'!$F$12</f>
        <v>224.48061594999999</v>
      </c>
      <c r="I182" s="36">
        <f>SUMIFS(СВЦЭМ!$E$39:$E$758,СВЦЭМ!$A$39:$A$758,$A182,СВЦЭМ!$B$39:$B$758,I$155)+'СЕТ СН'!$F$12</f>
        <v>222.99284237000001</v>
      </c>
      <c r="J182" s="36">
        <f>SUMIFS(СВЦЭМ!$E$39:$E$758,СВЦЭМ!$A$39:$A$758,$A182,СВЦЭМ!$B$39:$B$758,J$155)+'СЕТ СН'!$F$12</f>
        <v>213.68712658999999</v>
      </c>
      <c r="K182" s="36">
        <f>SUMIFS(СВЦЭМ!$E$39:$E$758,СВЦЭМ!$A$39:$A$758,$A182,СВЦЭМ!$B$39:$B$758,K$155)+'СЕТ СН'!$F$12</f>
        <v>213.74284433</v>
      </c>
      <c r="L182" s="36">
        <f>SUMIFS(СВЦЭМ!$E$39:$E$758,СВЦЭМ!$A$39:$A$758,$A182,СВЦЭМ!$B$39:$B$758,L$155)+'СЕТ СН'!$F$12</f>
        <v>207.83723947999999</v>
      </c>
      <c r="M182" s="36">
        <f>SUMIFS(СВЦЭМ!$E$39:$E$758,СВЦЭМ!$A$39:$A$758,$A182,СВЦЭМ!$B$39:$B$758,M$155)+'СЕТ СН'!$F$12</f>
        <v>211.17123076999999</v>
      </c>
      <c r="N182" s="36">
        <f>SUMIFS(СВЦЭМ!$E$39:$E$758,СВЦЭМ!$A$39:$A$758,$A182,СВЦЭМ!$B$39:$B$758,N$155)+'СЕТ СН'!$F$12</f>
        <v>209.64468596</v>
      </c>
      <c r="O182" s="36">
        <f>SUMIFS(СВЦЭМ!$E$39:$E$758,СВЦЭМ!$A$39:$A$758,$A182,СВЦЭМ!$B$39:$B$758,O$155)+'СЕТ СН'!$F$12</f>
        <v>211.98846295000001</v>
      </c>
      <c r="P182" s="36">
        <f>SUMIFS(СВЦЭМ!$E$39:$E$758,СВЦЭМ!$A$39:$A$758,$A182,СВЦЭМ!$B$39:$B$758,P$155)+'СЕТ СН'!$F$12</f>
        <v>214.11706967999999</v>
      </c>
      <c r="Q182" s="36">
        <f>SUMIFS(СВЦЭМ!$E$39:$E$758,СВЦЭМ!$A$39:$A$758,$A182,СВЦЭМ!$B$39:$B$758,Q$155)+'СЕТ СН'!$F$12</f>
        <v>214.86517601</v>
      </c>
      <c r="R182" s="36">
        <f>SUMIFS(СВЦЭМ!$E$39:$E$758,СВЦЭМ!$A$39:$A$758,$A182,СВЦЭМ!$B$39:$B$758,R$155)+'СЕТ СН'!$F$12</f>
        <v>215.60709227999999</v>
      </c>
      <c r="S182" s="36">
        <f>SUMIFS(СВЦЭМ!$E$39:$E$758,СВЦЭМ!$A$39:$A$758,$A182,СВЦЭМ!$B$39:$B$758,S$155)+'СЕТ СН'!$F$12</f>
        <v>211.80008801</v>
      </c>
      <c r="T182" s="36">
        <f>SUMIFS(СВЦЭМ!$E$39:$E$758,СВЦЭМ!$A$39:$A$758,$A182,СВЦЭМ!$B$39:$B$758,T$155)+'СЕТ СН'!$F$12</f>
        <v>214.11707293000001</v>
      </c>
      <c r="U182" s="36">
        <f>SUMIFS(СВЦЭМ!$E$39:$E$758,СВЦЭМ!$A$39:$A$758,$A182,СВЦЭМ!$B$39:$B$758,U$155)+'СЕТ СН'!$F$12</f>
        <v>204.78513636</v>
      </c>
      <c r="V182" s="36">
        <f>SUMIFS(СВЦЭМ!$E$39:$E$758,СВЦЭМ!$A$39:$A$758,$A182,СВЦЭМ!$B$39:$B$758,V$155)+'СЕТ СН'!$F$12</f>
        <v>209.9084977</v>
      </c>
      <c r="W182" s="36">
        <f>SUMIFS(СВЦЭМ!$E$39:$E$758,СВЦЭМ!$A$39:$A$758,$A182,СВЦЭМ!$B$39:$B$758,W$155)+'СЕТ СН'!$F$12</f>
        <v>209.35235220000001</v>
      </c>
      <c r="X182" s="36">
        <f>SUMIFS(СВЦЭМ!$E$39:$E$758,СВЦЭМ!$A$39:$A$758,$A182,СВЦЭМ!$B$39:$B$758,X$155)+'СЕТ СН'!$F$12</f>
        <v>220.28546388999999</v>
      </c>
      <c r="Y182" s="36">
        <f>SUMIFS(СВЦЭМ!$E$39:$E$758,СВЦЭМ!$A$39:$A$758,$A182,СВЦЭМ!$B$39:$B$758,Y$155)+'СЕТ СН'!$F$12</f>
        <v>230.84592233999999</v>
      </c>
    </row>
    <row r="183" spans="1:27" ht="15.75" x14ac:dyDescent="0.2">
      <c r="A183" s="35">
        <f t="shared" si="4"/>
        <v>45410</v>
      </c>
      <c r="B183" s="36">
        <f>SUMIFS(СВЦЭМ!$E$39:$E$758,СВЦЭМ!$A$39:$A$758,$A183,СВЦЭМ!$B$39:$B$758,B$155)+'СЕТ СН'!$F$12</f>
        <v>236.36720029</v>
      </c>
      <c r="C183" s="36">
        <f>SUMIFS(СВЦЭМ!$E$39:$E$758,СВЦЭМ!$A$39:$A$758,$A183,СВЦЭМ!$B$39:$B$758,C$155)+'СЕТ СН'!$F$12</f>
        <v>213.17111370000001</v>
      </c>
      <c r="D183" s="36">
        <f>SUMIFS(СВЦЭМ!$E$39:$E$758,СВЦЭМ!$A$39:$A$758,$A183,СВЦЭМ!$B$39:$B$758,D$155)+'СЕТ СН'!$F$12</f>
        <v>216.94633110999999</v>
      </c>
      <c r="E183" s="36">
        <f>SUMIFS(СВЦЭМ!$E$39:$E$758,СВЦЭМ!$A$39:$A$758,$A183,СВЦЭМ!$B$39:$B$758,E$155)+'СЕТ СН'!$F$12</f>
        <v>218.59834044999999</v>
      </c>
      <c r="F183" s="36">
        <f>SUMIFS(СВЦЭМ!$E$39:$E$758,СВЦЭМ!$A$39:$A$758,$A183,СВЦЭМ!$B$39:$B$758,F$155)+'СЕТ СН'!$F$12</f>
        <v>221.17914837999999</v>
      </c>
      <c r="G183" s="36">
        <f>SUMIFS(СВЦЭМ!$E$39:$E$758,СВЦЭМ!$A$39:$A$758,$A183,СВЦЭМ!$B$39:$B$758,G$155)+'СЕТ СН'!$F$12</f>
        <v>219.60917294999999</v>
      </c>
      <c r="H183" s="36">
        <f>SUMIFS(СВЦЭМ!$E$39:$E$758,СВЦЭМ!$A$39:$A$758,$A183,СВЦЭМ!$B$39:$B$758,H$155)+'СЕТ СН'!$F$12</f>
        <v>231.87198254</v>
      </c>
      <c r="I183" s="36">
        <f>SUMIFS(СВЦЭМ!$E$39:$E$758,СВЦЭМ!$A$39:$A$758,$A183,СВЦЭМ!$B$39:$B$758,I$155)+'СЕТ СН'!$F$12</f>
        <v>224.21941201999999</v>
      </c>
      <c r="J183" s="36">
        <f>SUMIFS(СВЦЭМ!$E$39:$E$758,СВЦЭМ!$A$39:$A$758,$A183,СВЦЭМ!$B$39:$B$758,J$155)+'СЕТ СН'!$F$12</f>
        <v>208.7830917</v>
      </c>
      <c r="K183" s="36">
        <f>SUMIFS(СВЦЭМ!$E$39:$E$758,СВЦЭМ!$A$39:$A$758,$A183,СВЦЭМ!$B$39:$B$758,K$155)+'СЕТ СН'!$F$12</f>
        <v>202.42699415000001</v>
      </c>
      <c r="L183" s="36">
        <f>SUMIFS(СВЦЭМ!$E$39:$E$758,СВЦЭМ!$A$39:$A$758,$A183,СВЦЭМ!$B$39:$B$758,L$155)+'СЕТ СН'!$F$12</f>
        <v>200.91085525</v>
      </c>
      <c r="M183" s="36">
        <f>SUMIFS(СВЦЭМ!$E$39:$E$758,СВЦЭМ!$A$39:$A$758,$A183,СВЦЭМ!$B$39:$B$758,M$155)+'СЕТ СН'!$F$12</f>
        <v>205.37011828999999</v>
      </c>
      <c r="N183" s="36">
        <f>SUMIFS(СВЦЭМ!$E$39:$E$758,СВЦЭМ!$A$39:$A$758,$A183,СВЦЭМ!$B$39:$B$758,N$155)+'СЕТ СН'!$F$12</f>
        <v>205.85445536</v>
      </c>
      <c r="O183" s="36">
        <f>SUMIFS(СВЦЭМ!$E$39:$E$758,СВЦЭМ!$A$39:$A$758,$A183,СВЦЭМ!$B$39:$B$758,O$155)+'СЕТ СН'!$F$12</f>
        <v>208.91914557000001</v>
      </c>
      <c r="P183" s="36">
        <f>SUMIFS(СВЦЭМ!$E$39:$E$758,СВЦЭМ!$A$39:$A$758,$A183,СВЦЭМ!$B$39:$B$758,P$155)+'СЕТ СН'!$F$12</f>
        <v>210.69026513</v>
      </c>
      <c r="Q183" s="36">
        <f>SUMIFS(СВЦЭМ!$E$39:$E$758,СВЦЭМ!$A$39:$A$758,$A183,СВЦЭМ!$B$39:$B$758,Q$155)+'СЕТ СН'!$F$12</f>
        <v>212.33409892</v>
      </c>
      <c r="R183" s="36">
        <f>SUMIFS(СВЦЭМ!$E$39:$E$758,СВЦЭМ!$A$39:$A$758,$A183,СВЦЭМ!$B$39:$B$758,R$155)+'СЕТ СН'!$F$12</f>
        <v>216.25213445</v>
      </c>
      <c r="S183" s="36">
        <f>SUMIFS(СВЦЭМ!$E$39:$E$758,СВЦЭМ!$A$39:$A$758,$A183,СВЦЭМ!$B$39:$B$758,S$155)+'СЕТ СН'!$F$12</f>
        <v>214.23341024000001</v>
      </c>
      <c r="T183" s="36">
        <f>SUMIFS(СВЦЭМ!$E$39:$E$758,СВЦЭМ!$A$39:$A$758,$A183,СВЦЭМ!$B$39:$B$758,T$155)+'СЕТ СН'!$F$12</f>
        <v>210.43786610000001</v>
      </c>
      <c r="U183" s="36">
        <f>SUMIFS(СВЦЭМ!$E$39:$E$758,СВЦЭМ!$A$39:$A$758,$A183,СВЦЭМ!$B$39:$B$758,U$155)+'СЕТ СН'!$F$12</f>
        <v>209.76569046</v>
      </c>
      <c r="V183" s="36">
        <f>SUMIFS(СВЦЭМ!$E$39:$E$758,СВЦЭМ!$A$39:$A$758,$A183,СВЦЭМ!$B$39:$B$758,V$155)+'СЕТ СН'!$F$12</f>
        <v>204.4849255</v>
      </c>
      <c r="W183" s="36">
        <f>SUMIFS(СВЦЭМ!$E$39:$E$758,СВЦЭМ!$A$39:$A$758,$A183,СВЦЭМ!$B$39:$B$758,W$155)+'СЕТ СН'!$F$12</f>
        <v>201.99356331999999</v>
      </c>
      <c r="X183" s="36">
        <f>SUMIFS(СВЦЭМ!$E$39:$E$758,СВЦЭМ!$A$39:$A$758,$A183,СВЦЭМ!$B$39:$B$758,X$155)+'СЕТ СН'!$F$12</f>
        <v>205.42669749999999</v>
      </c>
      <c r="Y183" s="36">
        <f>SUMIFS(СВЦЭМ!$E$39:$E$758,СВЦЭМ!$A$39:$A$758,$A183,СВЦЭМ!$B$39:$B$758,Y$155)+'СЕТ СН'!$F$12</f>
        <v>214.09804912000001</v>
      </c>
    </row>
    <row r="184" spans="1:27" ht="15.75" x14ac:dyDescent="0.2">
      <c r="A184" s="35">
        <f t="shared" si="4"/>
        <v>45411</v>
      </c>
      <c r="B184" s="36">
        <f>SUMIFS(СВЦЭМ!$E$39:$E$758,СВЦЭМ!$A$39:$A$758,$A184,СВЦЭМ!$B$39:$B$758,B$155)+'СЕТ СН'!$F$12</f>
        <v>199.52340709000001</v>
      </c>
      <c r="C184" s="36">
        <f>SUMIFS(СВЦЭМ!$E$39:$E$758,СВЦЭМ!$A$39:$A$758,$A184,СВЦЭМ!$B$39:$B$758,C$155)+'СЕТ СН'!$F$12</f>
        <v>209.61251068000001</v>
      </c>
      <c r="D184" s="36">
        <f>SUMIFS(СВЦЭМ!$E$39:$E$758,СВЦЭМ!$A$39:$A$758,$A184,СВЦЭМ!$B$39:$B$758,D$155)+'СЕТ СН'!$F$12</f>
        <v>217.29298442000001</v>
      </c>
      <c r="E184" s="36">
        <f>SUMIFS(СВЦЭМ!$E$39:$E$758,СВЦЭМ!$A$39:$A$758,$A184,СВЦЭМ!$B$39:$B$758,E$155)+'СЕТ СН'!$F$12</f>
        <v>218.92671623000001</v>
      </c>
      <c r="F184" s="36">
        <f>SUMIFS(СВЦЭМ!$E$39:$E$758,СВЦЭМ!$A$39:$A$758,$A184,СВЦЭМ!$B$39:$B$758,F$155)+'СЕТ СН'!$F$12</f>
        <v>219.58763221000001</v>
      </c>
      <c r="G184" s="36">
        <f>SUMIFS(СВЦЭМ!$E$39:$E$758,СВЦЭМ!$A$39:$A$758,$A184,СВЦЭМ!$B$39:$B$758,G$155)+'СЕТ СН'!$F$12</f>
        <v>217.25078235000001</v>
      </c>
      <c r="H184" s="36">
        <f>SUMIFS(СВЦЭМ!$E$39:$E$758,СВЦЭМ!$A$39:$A$758,$A184,СВЦЭМ!$B$39:$B$758,H$155)+'СЕТ СН'!$F$12</f>
        <v>215.90140732</v>
      </c>
      <c r="I184" s="36">
        <f>SUMIFS(СВЦЭМ!$E$39:$E$758,СВЦЭМ!$A$39:$A$758,$A184,СВЦЭМ!$B$39:$B$758,I$155)+'СЕТ СН'!$F$12</f>
        <v>210.75452537000001</v>
      </c>
      <c r="J184" s="36">
        <f>SUMIFS(СВЦЭМ!$E$39:$E$758,СВЦЭМ!$A$39:$A$758,$A184,СВЦЭМ!$B$39:$B$758,J$155)+'СЕТ СН'!$F$12</f>
        <v>199.59249227000001</v>
      </c>
      <c r="K184" s="36">
        <f>SUMIFS(СВЦЭМ!$E$39:$E$758,СВЦЭМ!$A$39:$A$758,$A184,СВЦЭМ!$B$39:$B$758,K$155)+'СЕТ СН'!$F$12</f>
        <v>192.47953296</v>
      </c>
      <c r="L184" s="36">
        <f>SUMIFS(СВЦЭМ!$E$39:$E$758,СВЦЭМ!$A$39:$A$758,$A184,СВЦЭМ!$B$39:$B$758,L$155)+'СЕТ СН'!$F$12</f>
        <v>187.12004734999999</v>
      </c>
      <c r="M184" s="36">
        <f>SUMIFS(СВЦЭМ!$E$39:$E$758,СВЦЭМ!$A$39:$A$758,$A184,СВЦЭМ!$B$39:$B$758,M$155)+'СЕТ СН'!$F$12</f>
        <v>186.68683877000001</v>
      </c>
      <c r="N184" s="36">
        <f>SUMIFS(СВЦЭМ!$E$39:$E$758,СВЦЭМ!$A$39:$A$758,$A184,СВЦЭМ!$B$39:$B$758,N$155)+'СЕТ СН'!$F$12</f>
        <v>190.37289673000001</v>
      </c>
      <c r="O184" s="36">
        <f>SUMIFS(СВЦЭМ!$E$39:$E$758,СВЦЭМ!$A$39:$A$758,$A184,СВЦЭМ!$B$39:$B$758,O$155)+'СЕТ СН'!$F$12</f>
        <v>191.24119572000001</v>
      </c>
      <c r="P184" s="36">
        <f>SUMIFS(СВЦЭМ!$E$39:$E$758,СВЦЭМ!$A$39:$A$758,$A184,СВЦЭМ!$B$39:$B$758,P$155)+'СЕТ СН'!$F$12</f>
        <v>192.30499642999999</v>
      </c>
      <c r="Q184" s="36">
        <f>SUMIFS(СВЦЭМ!$E$39:$E$758,СВЦЭМ!$A$39:$A$758,$A184,СВЦЭМ!$B$39:$B$758,Q$155)+'СЕТ СН'!$F$12</f>
        <v>195.44717782000001</v>
      </c>
      <c r="R184" s="36">
        <f>SUMIFS(СВЦЭМ!$E$39:$E$758,СВЦЭМ!$A$39:$A$758,$A184,СВЦЭМ!$B$39:$B$758,R$155)+'СЕТ СН'!$F$12</f>
        <v>198.32739114</v>
      </c>
      <c r="S184" s="36">
        <f>SUMIFS(СВЦЭМ!$E$39:$E$758,СВЦЭМ!$A$39:$A$758,$A184,СВЦЭМ!$B$39:$B$758,S$155)+'СЕТ СН'!$F$12</f>
        <v>197.18248252999999</v>
      </c>
      <c r="T184" s="36">
        <f>SUMIFS(СВЦЭМ!$E$39:$E$758,СВЦЭМ!$A$39:$A$758,$A184,СВЦЭМ!$B$39:$B$758,T$155)+'СЕТ СН'!$F$12</f>
        <v>194.99111914</v>
      </c>
      <c r="U184" s="36">
        <f>SUMIFS(СВЦЭМ!$E$39:$E$758,СВЦЭМ!$A$39:$A$758,$A184,СВЦЭМ!$B$39:$B$758,U$155)+'СЕТ СН'!$F$12</f>
        <v>196.86218411999999</v>
      </c>
      <c r="V184" s="36">
        <f>SUMIFS(СВЦЭМ!$E$39:$E$758,СВЦЭМ!$A$39:$A$758,$A184,СВЦЭМ!$B$39:$B$758,V$155)+'СЕТ СН'!$F$12</f>
        <v>190.68614611999999</v>
      </c>
      <c r="W184" s="36">
        <f>SUMIFS(СВЦЭМ!$E$39:$E$758,СВЦЭМ!$A$39:$A$758,$A184,СВЦЭМ!$B$39:$B$758,W$155)+'СЕТ СН'!$F$12</f>
        <v>189.05323618</v>
      </c>
      <c r="X184" s="36">
        <f>SUMIFS(СВЦЭМ!$E$39:$E$758,СВЦЭМ!$A$39:$A$758,$A184,СВЦЭМ!$B$39:$B$758,X$155)+'СЕТ СН'!$F$12</f>
        <v>192.59763043999999</v>
      </c>
      <c r="Y184" s="36">
        <f>SUMIFS(СВЦЭМ!$E$39:$E$758,СВЦЭМ!$A$39:$A$758,$A184,СВЦЭМ!$B$39:$B$758,Y$155)+'СЕТ СН'!$F$12</f>
        <v>201.83844422999999</v>
      </c>
    </row>
    <row r="185" spans="1:27" ht="15.75" x14ac:dyDescent="0.2">
      <c r="A185" s="35">
        <f t="shared" si="4"/>
        <v>45412</v>
      </c>
      <c r="B185" s="36">
        <f>SUMIFS(СВЦЭМ!$E$39:$E$758,СВЦЭМ!$A$39:$A$758,$A185,СВЦЭМ!$B$39:$B$758,B$155)+'СЕТ СН'!$F$12</f>
        <v>209.62587141</v>
      </c>
      <c r="C185" s="36">
        <f>SUMIFS(СВЦЭМ!$E$39:$E$758,СВЦЭМ!$A$39:$A$758,$A185,СВЦЭМ!$B$39:$B$758,C$155)+'СЕТ СН'!$F$12</f>
        <v>220.36545378</v>
      </c>
      <c r="D185" s="36">
        <f>SUMIFS(СВЦЭМ!$E$39:$E$758,СВЦЭМ!$A$39:$A$758,$A185,СВЦЭМ!$B$39:$B$758,D$155)+'СЕТ СН'!$F$12</f>
        <v>225.81185253000001</v>
      </c>
      <c r="E185" s="36">
        <f>SUMIFS(СВЦЭМ!$E$39:$E$758,СВЦЭМ!$A$39:$A$758,$A185,СВЦЭМ!$B$39:$B$758,E$155)+'СЕТ СН'!$F$12</f>
        <v>228.66620897999999</v>
      </c>
      <c r="F185" s="36">
        <f>SUMIFS(СВЦЭМ!$E$39:$E$758,СВЦЭМ!$A$39:$A$758,$A185,СВЦЭМ!$B$39:$B$758,F$155)+'СЕТ СН'!$F$12</f>
        <v>229.53427282999999</v>
      </c>
      <c r="G185" s="36">
        <f>SUMIFS(СВЦЭМ!$E$39:$E$758,СВЦЭМ!$A$39:$A$758,$A185,СВЦЭМ!$B$39:$B$758,G$155)+'СЕТ СН'!$F$12</f>
        <v>228.45549511999999</v>
      </c>
      <c r="H185" s="36">
        <f>SUMIFS(СВЦЭМ!$E$39:$E$758,СВЦЭМ!$A$39:$A$758,$A185,СВЦЭМ!$B$39:$B$758,H$155)+'СЕТ СН'!$F$12</f>
        <v>226.15854114999999</v>
      </c>
      <c r="I185" s="36">
        <f>SUMIFS(СВЦЭМ!$E$39:$E$758,СВЦЭМ!$A$39:$A$758,$A185,СВЦЭМ!$B$39:$B$758,I$155)+'СЕТ СН'!$F$12</f>
        <v>215.51152056000001</v>
      </c>
      <c r="J185" s="36">
        <f>SUMIFS(СВЦЭМ!$E$39:$E$758,СВЦЭМ!$A$39:$A$758,$A185,СВЦЭМ!$B$39:$B$758,J$155)+'СЕТ СН'!$F$12</f>
        <v>207.72977702</v>
      </c>
      <c r="K185" s="36">
        <f>SUMIFS(СВЦЭМ!$E$39:$E$758,СВЦЭМ!$A$39:$A$758,$A185,СВЦЭМ!$B$39:$B$758,K$155)+'СЕТ СН'!$F$12</f>
        <v>201.45111578999999</v>
      </c>
      <c r="L185" s="36">
        <f>SUMIFS(СВЦЭМ!$E$39:$E$758,СВЦЭМ!$A$39:$A$758,$A185,СВЦЭМ!$B$39:$B$758,L$155)+'СЕТ СН'!$F$12</f>
        <v>195.16047639999999</v>
      </c>
      <c r="M185" s="36">
        <f>SUMIFS(СВЦЭМ!$E$39:$E$758,СВЦЭМ!$A$39:$A$758,$A185,СВЦЭМ!$B$39:$B$758,M$155)+'СЕТ СН'!$F$12</f>
        <v>194.69349607000001</v>
      </c>
      <c r="N185" s="36">
        <f>SUMIFS(СВЦЭМ!$E$39:$E$758,СВЦЭМ!$A$39:$A$758,$A185,СВЦЭМ!$B$39:$B$758,N$155)+'СЕТ СН'!$F$12</f>
        <v>199.76560108999999</v>
      </c>
      <c r="O185" s="36">
        <f>SUMIFS(СВЦЭМ!$E$39:$E$758,СВЦЭМ!$A$39:$A$758,$A185,СВЦЭМ!$B$39:$B$758,O$155)+'СЕТ СН'!$F$12</f>
        <v>200.15992105999999</v>
      </c>
      <c r="P185" s="36">
        <f>SUMIFS(СВЦЭМ!$E$39:$E$758,СВЦЭМ!$A$39:$A$758,$A185,СВЦЭМ!$B$39:$B$758,P$155)+'СЕТ СН'!$F$12</f>
        <v>201.86210836999999</v>
      </c>
      <c r="Q185" s="36">
        <f>SUMIFS(СВЦЭМ!$E$39:$E$758,СВЦЭМ!$A$39:$A$758,$A185,СВЦЭМ!$B$39:$B$758,Q$155)+'СЕТ СН'!$F$12</f>
        <v>204.06928672999999</v>
      </c>
      <c r="R185" s="36">
        <f>SUMIFS(СВЦЭМ!$E$39:$E$758,СВЦЭМ!$A$39:$A$758,$A185,СВЦЭМ!$B$39:$B$758,R$155)+'СЕТ СН'!$F$12</f>
        <v>206.73530155</v>
      </c>
      <c r="S185" s="36">
        <f>SUMIFS(СВЦЭМ!$E$39:$E$758,СВЦЭМ!$A$39:$A$758,$A185,СВЦЭМ!$B$39:$B$758,S$155)+'СЕТ СН'!$F$12</f>
        <v>205.32172156999999</v>
      </c>
      <c r="T185" s="36">
        <f>SUMIFS(СВЦЭМ!$E$39:$E$758,СВЦЭМ!$A$39:$A$758,$A185,СВЦЭМ!$B$39:$B$758,T$155)+'СЕТ СН'!$F$12</f>
        <v>201.75998489</v>
      </c>
      <c r="U185" s="36">
        <f>SUMIFS(СВЦЭМ!$E$39:$E$758,СВЦЭМ!$A$39:$A$758,$A185,СВЦЭМ!$B$39:$B$758,U$155)+'СЕТ СН'!$F$12</f>
        <v>201.75288760999999</v>
      </c>
      <c r="V185" s="36">
        <f>SUMIFS(СВЦЭМ!$E$39:$E$758,СВЦЭМ!$A$39:$A$758,$A185,СВЦЭМ!$B$39:$B$758,V$155)+'СЕТ СН'!$F$12</f>
        <v>195.66656193</v>
      </c>
      <c r="W185" s="36">
        <f>SUMIFS(СВЦЭМ!$E$39:$E$758,СВЦЭМ!$A$39:$A$758,$A185,СВЦЭМ!$B$39:$B$758,W$155)+'СЕТ СН'!$F$12</f>
        <v>193.48222942999999</v>
      </c>
      <c r="X185" s="36">
        <f>SUMIFS(СВЦЭМ!$E$39:$E$758,СВЦЭМ!$A$39:$A$758,$A185,СВЦЭМ!$B$39:$B$758,X$155)+'СЕТ СН'!$F$12</f>
        <v>199.41676371</v>
      </c>
      <c r="Y185" s="36">
        <f>SUMIFS(СВЦЭМ!$E$39:$E$758,СВЦЭМ!$A$39:$A$758,$A185,СВЦЭМ!$B$39:$B$758,Y$155)+'СЕТ СН'!$F$12</f>
        <v>203.50247886</v>
      </c>
    </row>
    <row r="186" spans="1:27" ht="15.75" x14ac:dyDescent="0.2">
      <c r="A186" s="35"/>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3" t="s">
        <v>7</v>
      </c>
      <c r="B188" s="127" t="s">
        <v>138</v>
      </c>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9"/>
    </row>
    <row r="189" spans="1:27" ht="12.75" customHeight="1" x14ac:dyDescent="0.2">
      <c r="A189" s="134"/>
      <c r="B189" s="130"/>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s="46" customFormat="1" ht="12.75" customHeight="1" x14ac:dyDescent="0.2">
      <c r="A190" s="135"/>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01.04.2024</v>
      </c>
      <c r="B191" s="36">
        <f>SUMIFS(СВЦЭМ!$F$39:$F$758,СВЦЭМ!$A$39:$A$758,$A191,СВЦЭМ!$B$39:$B$758,B$190)+'СЕТ СН'!$F$12</f>
        <v>253.56906985000001</v>
      </c>
      <c r="C191" s="36">
        <f>SUMIFS(СВЦЭМ!$F$39:$F$758,СВЦЭМ!$A$39:$A$758,$A191,СВЦЭМ!$B$39:$B$758,C$190)+'СЕТ СН'!$F$12</f>
        <v>255.30519416999999</v>
      </c>
      <c r="D191" s="36">
        <f>SUMIFS(СВЦЭМ!$F$39:$F$758,СВЦЭМ!$A$39:$A$758,$A191,СВЦЭМ!$B$39:$B$758,D$190)+'СЕТ СН'!$F$12</f>
        <v>257.05217345</v>
      </c>
      <c r="E191" s="36">
        <f>SUMIFS(СВЦЭМ!$F$39:$F$758,СВЦЭМ!$A$39:$A$758,$A191,СВЦЭМ!$B$39:$B$758,E$190)+'СЕТ СН'!$F$12</f>
        <v>258.86299186999997</v>
      </c>
      <c r="F191" s="36">
        <f>SUMIFS(СВЦЭМ!$F$39:$F$758,СВЦЭМ!$A$39:$A$758,$A191,СВЦЭМ!$B$39:$B$758,F$190)+'СЕТ СН'!$F$12</f>
        <v>256.24484269999999</v>
      </c>
      <c r="G191" s="36">
        <f>SUMIFS(СВЦЭМ!$F$39:$F$758,СВЦЭМ!$A$39:$A$758,$A191,СВЦЭМ!$B$39:$B$758,G$190)+'СЕТ СН'!$F$12</f>
        <v>260.81739475000001</v>
      </c>
      <c r="H191" s="36">
        <f>SUMIFS(СВЦЭМ!$F$39:$F$758,СВЦЭМ!$A$39:$A$758,$A191,СВЦЭМ!$B$39:$B$758,H$190)+'СЕТ СН'!$F$12</f>
        <v>248.28557746999999</v>
      </c>
      <c r="I191" s="36">
        <f>SUMIFS(СВЦЭМ!$F$39:$F$758,СВЦЭМ!$A$39:$A$758,$A191,СВЦЭМ!$B$39:$B$758,I$190)+'СЕТ СН'!$F$12</f>
        <v>240.25552384</v>
      </c>
      <c r="J191" s="36">
        <f>SUMIFS(СВЦЭМ!$F$39:$F$758,СВЦЭМ!$A$39:$A$758,$A191,СВЦЭМ!$B$39:$B$758,J$190)+'СЕТ СН'!$F$12</f>
        <v>235.25373127</v>
      </c>
      <c r="K191" s="36">
        <f>SUMIFS(СВЦЭМ!$F$39:$F$758,СВЦЭМ!$A$39:$A$758,$A191,СВЦЭМ!$B$39:$B$758,K$190)+'СЕТ СН'!$F$12</f>
        <v>230.68198097000001</v>
      </c>
      <c r="L191" s="36">
        <f>SUMIFS(СВЦЭМ!$F$39:$F$758,СВЦЭМ!$A$39:$A$758,$A191,СВЦЭМ!$B$39:$B$758,L$190)+'СЕТ СН'!$F$12</f>
        <v>232.19578638999999</v>
      </c>
      <c r="M191" s="36">
        <f>SUMIFS(СВЦЭМ!$F$39:$F$758,СВЦЭМ!$A$39:$A$758,$A191,СВЦЭМ!$B$39:$B$758,M$190)+'СЕТ СН'!$F$12</f>
        <v>234.88083370000001</v>
      </c>
      <c r="N191" s="36">
        <f>SUMIFS(СВЦЭМ!$F$39:$F$758,СВЦЭМ!$A$39:$A$758,$A191,СВЦЭМ!$B$39:$B$758,N$190)+'СЕТ СН'!$F$12</f>
        <v>236.7046373</v>
      </c>
      <c r="O191" s="36">
        <f>SUMIFS(СВЦЭМ!$F$39:$F$758,СВЦЭМ!$A$39:$A$758,$A191,СВЦЭМ!$B$39:$B$758,O$190)+'СЕТ СН'!$F$12</f>
        <v>239.74330312000001</v>
      </c>
      <c r="P191" s="36">
        <f>SUMIFS(СВЦЭМ!$F$39:$F$758,СВЦЭМ!$A$39:$A$758,$A191,СВЦЭМ!$B$39:$B$758,P$190)+'СЕТ СН'!$F$12</f>
        <v>242.91157314</v>
      </c>
      <c r="Q191" s="36">
        <f>SUMIFS(СВЦЭМ!$F$39:$F$758,СВЦЭМ!$A$39:$A$758,$A191,СВЦЭМ!$B$39:$B$758,Q$190)+'СЕТ СН'!$F$12</f>
        <v>243.78991194</v>
      </c>
      <c r="R191" s="36">
        <f>SUMIFS(СВЦЭМ!$F$39:$F$758,СВЦЭМ!$A$39:$A$758,$A191,СВЦЭМ!$B$39:$B$758,R$190)+'СЕТ СН'!$F$12</f>
        <v>244.21407539</v>
      </c>
      <c r="S191" s="36">
        <f>SUMIFS(СВЦЭМ!$F$39:$F$758,СВЦЭМ!$A$39:$A$758,$A191,СВЦЭМ!$B$39:$B$758,S$190)+'СЕТ СН'!$F$12</f>
        <v>241.60422094</v>
      </c>
      <c r="T191" s="36">
        <f>SUMIFS(СВЦЭМ!$F$39:$F$758,СВЦЭМ!$A$39:$A$758,$A191,СВЦЭМ!$B$39:$B$758,T$190)+'СЕТ СН'!$F$12</f>
        <v>236.27800662999999</v>
      </c>
      <c r="U191" s="36">
        <f>SUMIFS(СВЦЭМ!$F$39:$F$758,СВЦЭМ!$A$39:$A$758,$A191,СВЦЭМ!$B$39:$B$758,U$190)+'СЕТ СН'!$F$12</f>
        <v>231.37326637000001</v>
      </c>
      <c r="V191" s="36">
        <f>SUMIFS(СВЦЭМ!$F$39:$F$758,СВЦЭМ!$A$39:$A$758,$A191,СВЦЭМ!$B$39:$B$758,V$190)+'СЕТ СН'!$F$12</f>
        <v>230.48468045999999</v>
      </c>
      <c r="W191" s="36">
        <f>SUMIFS(СВЦЭМ!$F$39:$F$758,СВЦЭМ!$A$39:$A$758,$A191,СВЦЭМ!$B$39:$B$758,W$190)+'СЕТ СН'!$F$12</f>
        <v>229.12691343</v>
      </c>
      <c r="X191" s="36">
        <f>SUMIFS(СВЦЭМ!$F$39:$F$758,СВЦЭМ!$A$39:$A$758,$A191,СВЦЭМ!$B$39:$B$758,X$190)+'СЕТ СН'!$F$12</f>
        <v>233.52476901</v>
      </c>
      <c r="Y191" s="36">
        <f>SUMIFS(СВЦЭМ!$F$39:$F$758,СВЦЭМ!$A$39:$A$758,$A191,СВЦЭМ!$B$39:$B$758,Y$190)+'СЕТ СН'!$F$12</f>
        <v>238.50921205</v>
      </c>
      <c r="AA191" s="45"/>
    </row>
    <row r="192" spans="1:27" ht="15.75" x14ac:dyDescent="0.2">
      <c r="A192" s="35">
        <f>A191+1</f>
        <v>45384</v>
      </c>
      <c r="B192" s="36">
        <f>SUMIFS(СВЦЭМ!$F$39:$F$758,СВЦЭМ!$A$39:$A$758,$A192,СВЦЭМ!$B$39:$B$758,B$190)+'СЕТ СН'!$F$12</f>
        <v>229.06167314999999</v>
      </c>
      <c r="C192" s="36">
        <f>SUMIFS(СВЦЭМ!$F$39:$F$758,СВЦЭМ!$A$39:$A$758,$A192,СВЦЭМ!$B$39:$B$758,C$190)+'СЕТ СН'!$F$12</f>
        <v>236.49919761999999</v>
      </c>
      <c r="D192" s="36">
        <f>SUMIFS(СВЦЭМ!$F$39:$F$758,СВЦЭМ!$A$39:$A$758,$A192,СВЦЭМ!$B$39:$B$758,D$190)+'СЕТ СН'!$F$12</f>
        <v>243.49037465000001</v>
      </c>
      <c r="E192" s="36">
        <f>SUMIFS(СВЦЭМ!$F$39:$F$758,СВЦЭМ!$A$39:$A$758,$A192,СВЦЭМ!$B$39:$B$758,E$190)+'СЕТ СН'!$F$12</f>
        <v>245.56028233999999</v>
      </c>
      <c r="F192" s="36">
        <f>SUMIFS(СВЦЭМ!$F$39:$F$758,СВЦЭМ!$A$39:$A$758,$A192,СВЦЭМ!$B$39:$B$758,F$190)+'СЕТ СН'!$F$12</f>
        <v>245.03068404999999</v>
      </c>
      <c r="G192" s="36">
        <f>SUMIFS(СВЦЭМ!$F$39:$F$758,СВЦЭМ!$A$39:$A$758,$A192,СВЦЭМ!$B$39:$B$758,G$190)+'СЕТ СН'!$F$12</f>
        <v>244.54786163</v>
      </c>
      <c r="H192" s="36">
        <f>SUMIFS(СВЦЭМ!$F$39:$F$758,СВЦЭМ!$A$39:$A$758,$A192,СВЦЭМ!$B$39:$B$758,H$190)+'СЕТ СН'!$F$12</f>
        <v>238.05156314999999</v>
      </c>
      <c r="I192" s="36">
        <f>SUMIFS(СВЦЭМ!$F$39:$F$758,СВЦЭМ!$A$39:$A$758,$A192,СВЦЭМ!$B$39:$B$758,I$190)+'СЕТ СН'!$F$12</f>
        <v>233.88454388</v>
      </c>
      <c r="J192" s="36">
        <f>SUMIFS(СВЦЭМ!$F$39:$F$758,СВЦЭМ!$A$39:$A$758,$A192,СВЦЭМ!$B$39:$B$758,J$190)+'СЕТ СН'!$F$12</f>
        <v>230.57122612000001</v>
      </c>
      <c r="K192" s="36">
        <f>SUMIFS(СВЦЭМ!$F$39:$F$758,СВЦЭМ!$A$39:$A$758,$A192,СВЦЭМ!$B$39:$B$758,K$190)+'СЕТ СН'!$F$12</f>
        <v>226.14880848000001</v>
      </c>
      <c r="L192" s="36">
        <f>SUMIFS(СВЦЭМ!$F$39:$F$758,СВЦЭМ!$A$39:$A$758,$A192,СВЦЭМ!$B$39:$B$758,L$190)+'СЕТ СН'!$F$12</f>
        <v>228.27205518</v>
      </c>
      <c r="M192" s="36">
        <f>SUMIFS(СВЦЭМ!$F$39:$F$758,СВЦЭМ!$A$39:$A$758,$A192,СВЦЭМ!$B$39:$B$758,M$190)+'СЕТ СН'!$F$12</f>
        <v>230.94375244</v>
      </c>
      <c r="N192" s="36">
        <f>SUMIFS(СВЦЭМ!$F$39:$F$758,СВЦЭМ!$A$39:$A$758,$A192,СВЦЭМ!$B$39:$B$758,N$190)+'СЕТ СН'!$F$12</f>
        <v>233.27567665999999</v>
      </c>
      <c r="O192" s="36">
        <f>SUMIFS(СВЦЭМ!$F$39:$F$758,СВЦЭМ!$A$39:$A$758,$A192,СВЦЭМ!$B$39:$B$758,O$190)+'СЕТ СН'!$F$12</f>
        <v>235.49391145000001</v>
      </c>
      <c r="P192" s="36">
        <f>SUMIFS(СВЦЭМ!$F$39:$F$758,СВЦЭМ!$A$39:$A$758,$A192,СВЦЭМ!$B$39:$B$758,P$190)+'СЕТ СН'!$F$12</f>
        <v>236.61668146</v>
      </c>
      <c r="Q192" s="36">
        <f>SUMIFS(СВЦЭМ!$F$39:$F$758,СВЦЭМ!$A$39:$A$758,$A192,СВЦЭМ!$B$39:$B$758,Q$190)+'СЕТ СН'!$F$12</f>
        <v>238.01914074999999</v>
      </c>
      <c r="R192" s="36">
        <f>SUMIFS(СВЦЭМ!$F$39:$F$758,СВЦЭМ!$A$39:$A$758,$A192,СВЦЭМ!$B$39:$B$758,R$190)+'СЕТ СН'!$F$12</f>
        <v>238.39832838000001</v>
      </c>
      <c r="S192" s="36">
        <f>SUMIFS(СВЦЭМ!$F$39:$F$758,СВЦЭМ!$A$39:$A$758,$A192,СВЦЭМ!$B$39:$B$758,S$190)+'СЕТ СН'!$F$12</f>
        <v>236.95300992</v>
      </c>
      <c r="T192" s="36">
        <f>SUMIFS(СВЦЭМ!$F$39:$F$758,СВЦЭМ!$A$39:$A$758,$A192,СВЦЭМ!$B$39:$B$758,T$190)+'СЕТ СН'!$F$12</f>
        <v>232.32743101</v>
      </c>
      <c r="U192" s="36">
        <f>SUMIFS(СВЦЭМ!$F$39:$F$758,СВЦЭМ!$A$39:$A$758,$A192,СВЦЭМ!$B$39:$B$758,U$190)+'СЕТ СН'!$F$12</f>
        <v>229.45532175</v>
      </c>
      <c r="V192" s="36">
        <f>SUMIFS(СВЦЭМ!$F$39:$F$758,СВЦЭМ!$A$39:$A$758,$A192,СВЦЭМ!$B$39:$B$758,V$190)+'СЕТ СН'!$F$12</f>
        <v>226.70402419000001</v>
      </c>
      <c r="W192" s="36">
        <f>SUMIFS(СВЦЭМ!$F$39:$F$758,СВЦЭМ!$A$39:$A$758,$A192,СВЦЭМ!$B$39:$B$758,W$190)+'СЕТ СН'!$F$12</f>
        <v>224.08509767999999</v>
      </c>
      <c r="X192" s="36">
        <f>SUMIFS(СВЦЭМ!$F$39:$F$758,СВЦЭМ!$A$39:$A$758,$A192,СВЦЭМ!$B$39:$B$758,X$190)+'СЕТ СН'!$F$12</f>
        <v>229.59350003</v>
      </c>
      <c r="Y192" s="36">
        <f>SUMIFS(СВЦЭМ!$F$39:$F$758,СВЦЭМ!$A$39:$A$758,$A192,СВЦЭМ!$B$39:$B$758,Y$190)+'СЕТ СН'!$F$12</f>
        <v>235.78137967999999</v>
      </c>
    </row>
    <row r="193" spans="1:25" ht="15.75" x14ac:dyDescent="0.2">
      <c r="A193" s="35">
        <f t="shared" ref="A193:A221" si="5">A192+1</f>
        <v>45385</v>
      </c>
      <c r="B193" s="36">
        <f>SUMIFS(СВЦЭМ!$F$39:$F$758,СВЦЭМ!$A$39:$A$758,$A193,СВЦЭМ!$B$39:$B$758,B$190)+'СЕТ СН'!$F$12</f>
        <v>230.97405757999999</v>
      </c>
      <c r="C193" s="36">
        <f>SUMIFS(СВЦЭМ!$F$39:$F$758,СВЦЭМ!$A$39:$A$758,$A193,СВЦЭМ!$B$39:$B$758,C$190)+'СЕТ СН'!$F$12</f>
        <v>236.78989168999999</v>
      </c>
      <c r="D193" s="36">
        <f>SUMIFS(СВЦЭМ!$F$39:$F$758,СВЦЭМ!$A$39:$A$758,$A193,СВЦЭМ!$B$39:$B$758,D$190)+'СЕТ СН'!$F$12</f>
        <v>242.22684777000001</v>
      </c>
      <c r="E193" s="36">
        <f>SUMIFS(СВЦЭМ!$F$39:$F$758,СВЦЭМ!$A$39:$A$758,$A193,СВЦЭМ!$B$39:$B$758,E$190)+'СЕТ СН'!$F$12</f>
        <v>242.49098551</v>
      </c>
      <c r="F193" s="36">
        <f>SUMIFS(СВЦЭМ!$F$39:$F$758,СВЦЭМ!$A$39:$A$758,$A193,СВЦЭМ!$B$39:$B$758,F$190)+'СЕТ СН'!$F$12</f>
        <v>238.94863387999999</v>
      </c>
      <c r="G193" s="36">
        <f>SUMIFS(СВЦЭМ!$F$39:$F$758,СВЦЭМ!$A$39:$A$758,$A193,СВЦЭМ!$B$39:$B$758,G$190)+'СЕТ СН'!$F$12</f>
        <v>237.70394762000001</v>
      </c>
      <c r="H193" s="36">
        <f>SUMIFS(СВЦЭМ!$F$39:$F$758,СВЦЭМ!$A$39:$A$758,$A193,СВЦЭМ!$B$39:$B$758,H$190)+'СЕТ СН'!$F$12</f>
        <v>235.05917135000001</v>
      </c>
      <c r="I193" s="36">
        <f>SUMIFS(СВЦЭМ!$F$39:$F$758,СВЦЭМ!$A$39:$A$758,$A193,СВЦЭМ!$B$39:$B$758,I$190)+'СЕТ СН'!$F$12</f>
        <v>229.65039666000001</v>
      </c>
      <c r="J193" s="36">
        <f>SUMIFS(СВЦЭМ!$F$39:$F$758,СВЦЭМ!$A$39:$A$758,$A193,СВЦЭМ!$B$39:$B$758,J$190)+'СЕТ СН'!$F$12</f>
        <v>222.41930074000001</v>
      </c>
      <c r="K193" s="36">
        <f>SUMIFS(СВЦЭМ!$F$39:$F$758,СВЦЭМ!$A$39:$A$758,$A193,СВЦЭМ!$B$39:$B$758,K$190)+'СЕТ СН'!$F$12</f>
        <v>219.29056989</v>
      </c>
      <c r="L193" s="36">
        <f>SUMIFS(СВЦЭМ!$F$39:$F$758,СВЦЭМ!$A$39:$A$758,$A193,СВЦЭМ!$B$39:$B$758,L$190)+'СЕТ СН'!$F$12</f>
        <v>218.05625208999999</v>
      </c>
      <c r="M193" s="36">
        <f>SUMIFS(СВЦЭМ!$F$39:$F$758,СВЦЭМ!$A$39:$A$758,$A193,СВЦЭМ!$B$39:$B$758,M$190)+'СЕТ СН'!$F$12</f>
        <v>219.49942353</v>
      </c>
      <c r="N193" s="36">
        <f>SUMIFS(СВЦЭМ!$F$39:$F$758,СВЦЭМ!$A$39:$A$758,$A193,СВЦЭМ!$B$39:$B$758,N$190)+'СЕТ СН'!$F$12</f>
        <v>220.85252531</v>
      </c>
      <c r="O193" s="36">
        <f>SUMIFS(СВЦЭМ!$F$39:$F$758,СВЦЭМ!$A$39:$A$758,$A193,СВЦЭМ!$B$39:$B$758,O$190)+'СЕТ СН'!$F$12</f>
        <v>221.85343653999999</v>
      </c>
      <c r="P193" s="36">
        <f>SUMIFS(СВЦЭМ!$F$39:$F$758,СВЦЭМ!$A$39:$A$758,$A193,СВЦЭМ!$B$39:$B$758,P$190)+'СЕТ СН'!$F$12</f>
        <v>226.34555792</v>
      </c>
      <c r="Q193" s="36">
        <f>SUMIFS(СВЦЭМ!$F$39:$F$758,СВЦЭМ!$A$39:$A$758,$A193,СВЦЭМ!$B$39:$B$758,Q$190)+'СЕТ СН'!$F$12</f>
        <v>228.87843918999999</v>
      </c>
      <c r="R193" s="36">
        <f>SUMIFS(СВЦЭМ!$F$39:$F$758,СВЦЭМ!$A$39:$A$758,$A193,СВЦЭМ!$B$39:$B$758,R$190)+'СЕТ СН'!$F$12</f>
        <v>230.55032462</v>
      </c>
      <c r="S193" s="36">
        <f>SUMIFS(СВЦЭМ!$F$39:$F$758,СВЦЭМ!$A$39:$A$758,$A193,СВЦЭМ!$B$39:$B$758,S$190)+'СЕТ СН'!$F$12</f>
        <v>228.33187480999999</v>
      </c>
      <c r="T193" s="36">
        <f>SUMIFS(СВЦЭМ!$F$39:$F$758,СВЦЭМ!$A$39:$A$758,$A193,СВЦЭМ!$B$39:$B$758,T$190)+'СЕТ СН'!$F$12</f>
        <v>225.34527213999999</v>
      </c>
      <c r="U193" s="36">
        <f>SUMIFS(СВЦЭМ!$F$39:$F$758,СВЦЭМ!$A$39:$A$758,$A193,СВЦЭМ!$B$39:$B$758,U$190)+'СЕТ СН'!$F$12</f>
        <v>221.88071957</v>
      </c>
      <c r="V193" s="36">
        <f>SUMIFS(СВЦЭМ!$F$39:$F$758,СВЦЭМ!$A$39:$A$758,$A193,СВЦЭМ!$B$39:$B$758,V$190)+'СЕТ СН'!$F$12</f>
        <v>218.84469193000001</v>
      </c>
      <c r="W193" s="36">
        <f>SUMIFS(СВЦЭМ!$F$39:$F$758,СВЦЭМ!$A$39:$A$758,$A193,СВЦЭМ!$B$39:$B$758,W$190)+'СЕТ СН'!$F$12</f>
        <v>217.51215027000001</v>
      </c>
      <c r="X193" s="36">
        <f>SUMIFS(СВЦЭМ!$F$39:$F$758,СВЦЭМ!$A$39:$A$758,$A193,СВЦЭМ!$B$39:$B$758,X$190)+'СЕТ СН'!$F$12</f>
        <v>222.17548664</v>
      </c>
      <c r="Y193" s="36">
        <f>SUMIFS(СВЦЭМ!$F$39:$F$758,СВЦЭМ!$A$39:$A$758,$A193,СВЦЭМ!$B$39:$B$758,Y$190)+'СЕТ СН'!$F$12</f>
        <v>229.41185297000001</v>
      </c>
    </row>
    <row r="194" spans="1:25" ht="15.75" x14ac:dyDescent="0.2">
      <c r="A194" s="35">
        <f t="shared" si="5"/>
        <v>45386</v>
      </c>
      <c r="B194" s="36">
        <f>SUMIFS(СВЦЭМ!$F$39:$F$758,СВЦЭМ!$A$39:$A$758,$A194,СВЦЭМ!$B$39:$B$758,B$190)+'СЕТ СН'!$F$12</f>
        <v>249.65607538</v>
      </c>
      <c r="C194" s="36">
        <f>SUMIFS(СВЦЭМ!$F$39:$F$758,СВЦЭМ!$A$39:$A$758,$A194,СВЦЭМ!$B$39:$B$758,C$190)+'СЕТ СН'!$F$12</f>
        <v>244.95765782999999</v>
      </c>
      <c r="D194" s="36">
        <f>SUMIFS(СВЦЭМ!$F$39:$F$758,СВЦЭМ!$A$39:$A$758,$A194,СВЦЭМ!$B$39:$B$758,D$190)+'СЕТ СН'!$F$12</f>
        <v>248.15981518000001</v>
      </c>
      <c r="E194" s="36">
        <f>SUMIFS(СВЦЭМ!$F$39:$F$758,СВЦЭМ!$A$39:$A$758,$A194,СВЦЭМ!$B$39:$B$758,E$190)+'СЕТ СН'!$F$12</f>
        <v>249.79208398</v>
      </c>
      <c r="F194" s="36">
        <f>SUMIFS(СВЦЭМ!$F$39:$F$758,СВЦЭМ!$A$39:$A$758,$A194,СВЦЭМ!$B$39:$B$758,F$190)+'СЕТ СН'!$F$12</f>
        <v>248.75231109999999</v>
      </c>
      <c r="G194" s="36">
        <f>SUMIFS(СВЦЭМ!$F$39:$F$758,СВЦЭМ!$A$39:$A$758,$A194,СВЦЭМ!$B$39:$B$758,G$190)+'СЕТ СН'!$F$12</f>
        <v>244.01639792</v>
      </c>
      <c r="H194" s="36">
        <f>SUMIFS(СВЦЭМ!$F$39:$F$758,СВЦЭМ!$A$39:$A$758,$A194,СВЦЭМ!$B$39:$B$758,H$190)+'СЕТ СН'!$F$12</f>
        <v>237.35663124999999</v>
      </c>
      <c r="I194" s="36">
        <f>SUMIFS(СВЦЭМ!$F$39:$F$758,СВЦЭМ!$A$39:$A$758,$A194,СВЦЭМ!$B$39:$B$758,I$190)+'СЕТ СН'!$F$12</f>
        <v>230.15604422999999</v>
      </c>
      <c r="J194" s="36">
        <f>SUMIFS(СВЦЭМ!$F$39:$F$758,СВЦЭМ!$A$39:$A$758,$A194,СВЦЭМ!$B$39:$B$758,J$190)+'СЕТ СН'!$F$12</f>
        <v>227.44757705000001</v>
      </c>
      <c r="K194" s="36">
        <f>SUMIFS(СВЦЭМ!$F$39:$F$758,СВЦЭМ!$A$39:$A$758,$A194,СВЦЭМ!$B$39:$B$758,K$190)+'СЕТ СН'!$F$12</f>
        <v>226.43660104</v>
      </c>
      <c r="L194" s="36">
        <f>SUMIFS(СВЦЭМ!$F$39:$F$758,СВЦЭМ!$A$39:$A$758,$A194,СВЦЭМ!$B$39:$B$758,L$190)+'СЕТ СН'!$F$12</f>
        <v>228.72337924999999</v>
      </c>
      <c r="M194" s="36">
        <f>SUMIFS(СВЦЭМ!$F$39:$F$758,СВЦЭМ!$A$39:$A$758,$A194,СВЦЭМ!$B$39:$B$758,M$190)+'СЕТ СН'!$F$12</f>
        <v>233.84417747000001</v>
      </c>
      <c r="N194" s="36">
        <f>SUMIFS(СВЦЭМ!$F$39:$F$758,СВЦЭМ!$A$39:$A$758,$A194,СВЦЭМ!$B$39:$B$758,N$190)+'СЕТ СН'!$F$12</f>
        <v>234.48521185999999</v>
      </c>
      <c r="O194" s="36">
        <f>SUMIFS(СВЦЭМ!$F$39:$F$758,СВЦЭМ!$A$39:$A$758,$A194,СВЦЭМ!$B$39:$B$758,O$190)+'СЕТ СН'!$F$12</f>
        <v>235.80260695000001</v>
      </c>
      <c r="P194" s="36">
        <f>SUMIFS(СВЦЭМ!$F$39:$F$758,СВЦЭМ!$A$39:$A$758,$A194,СВЦЭМ!$B$39:$B$758,P$190)+'СЕТ СН'!$F$12</f>
        <v>235.95926979000001</v>
      </c>
      <c r="Q194" s="36">
        <f>SUMIFS(СВЦЭМ!$F$39:$F$758,СВЦЭМ!$A$39:$A$758,$A194,СВЦЭМ!$B$39:$B$758,Q$190)+'СЕТ СН'!$F$12</f>
        <v>242.70495506</v>
      </c>
      <c r="R194" s="36">
        <f>SUMIFS(СВЦЭМ!$F$39:$F$758,СВЦЭМ!$A$39:$A$758,$A194,СВЦЭМ!$B$39:$B$758,R$190)+'СЕТ СН'!$F$12</f>
        <v>242.74732112999999</v>
      </c>
      <c r="S194" s="36">
        <f>SUMIFS(СВЦЭМ!$F$39:$F$758,СВЦЭМ!$A$39:$A$758,$A194,СВЦЭМ!$B$39:$B$758,S$190)+'СЕТ СН'!$F$12</f>
        <v>238.22674021</v>
      </c>
      <c r="T194" s="36">
        <f>SUMIFS(СВЦЭМ!$F$39:$F$758,СВЦЭМ!$A$39:$A$758,$A194,СВЦЭМ!$B$39:$B$758,T$190)+'СЕТ СН'!$F$12</f>
        <v>230.55433349</v>
      </c>
      <c r="U194" s="36">
        <f>SUMIFS(СВЦЭМ!$F$39:$F$758,СВЦЭМ!$A$39:$A$758,$A194,СВЦЭМ!$B$39:$B$758,U$190)+'СЕТ СН'!$F$12</f>
        <v>228.51558016999999</v>
      </c>
      <c r="V194" s="36">
        <f>SUMIFS(СВЦЭМ!$F$39:$F$758,СВЦЭМ!$A$39:$A$758,$A194,СВЦЭМ!$B$39:$B$758,V$190)+'СЕТ СН'!$F$12</f>
        <v>226.12327497000001</v>
      </c>
      <c r="W194" s="36">
        <f>SUMIFS(СВЦЭМ!$F$39:$F$758,СВЦЭМ!$A$39:$A$758,$A194,СВЦЭМ!$B$39:$B$758,W$190)+'СЕТ СН'!$F$12</f>
        <v>224.52575504000001</v>
      </c>
      <c r="X194" s="36">
        <f>SUMIFS(СВЦЭМ!$F$39:$F$758,СВЦЭМ!$A$39:$A$758,$A194,СВЦЭМ!$B$39:$B$758,X$190)+'СЕТ СН'!$F$12</f>
        <v>228.78707996</v>
      </c>
      <c r="Y194" s="36">
        <f>SUMIFS(СВЦЭМ!$F$39:$F$758,СВЦЭМ!$A$39:$A$758,$A194,СВЦЭМ!$B$39:$B$758,Y$190)+'СЕТ СН'!$F$12</f>
        <v>235.33557076</v>
      </c>
    </row>
    <row r="195" spans="1:25" ht="15.75" x14ac:dyDescent="0.2">
      <c r="A195" s="35">
        <f t="shared" si="5"/>
        <v>45387</v>
      </c>
      <c r="B195" s="36">
        <f>SUMIFS(СВЦЭМ!$F$39:$F$758,СВЦЭМ!$A$39:$A$758,$A195,СВЦЭМ!$B$39:$B$758,B$190)+'СЕТ СН'!$F$12</f>
        <v>233.90640325000001</v>
      </c>
      <c r="C195" s="36">
        <f>SUMIFS(СВЦЭМ!$F$39:$F$758,СВЦЭМ!$A$39:$A$758,$A195,СВЦЭМ!$B$39:$B$758,C$190)+'СЕТ СН'!$F$12</f>
        <v>237.85021187000001</v>
      </c>
      <c r="D195" s="36">
        <f>SUMIFS(СВЦЭМ!$F$39:$F$758,СВЦЭМ!$A$39:$A$758,$A195,СВЦЭМ!$B$39:$B$758,D$190)+'СЕТ СН'!$F$12</f>
        <v>241.23164555</v>
      </c>
      <c r="E195" s="36">
        <f>SUMIFS(СВЦЭМ!$F$39:$F$758,СВЦЭМ!$A$39:$A$758,$A195,СВЦЭМ!$B$39:$B$758,E$190)+'СЕТ СН'!$F$12</f>
        <v>242.91434376000001</v>
      </c>
      <c r="F195" s="36">
        <f>SUMIFS(СВЦЭМ!$F$39:$F$758,СВЦЭМ!$A$39:$A$758,$A195,СВЦЭМ!$B$39:$B$758,F$190)+'СЕТ СН'!$F$12</f>
        <v>242.14146158</v>
      </c>
      <c r="G195" s="36">
        <f>SUMIFS(СВЦЭМ!$F$39:$F$758,СВЦЭМ!$A$39:$A$758,$A195,СВЦЭМ!$B$39:$B$758,G$190)+'СЕТ СН'!$F$12</f>
        <v>238.09201931000001</v>
      </c>
      <c r="H195" s="36">
        <f>SUMIFS(СВЦЭМ!$F$39:$F$758,СВЦЭМ!$A$39:$A$758,$A195,СВЦЭМ!$B$39:$B$758,H$190)+'СЕТ СН'!$F$12</f>
        <v>231.35863975999999</v>
      </c>
      <c r="I195" s="36">
        <f>SUMIFS(СВЦЭМ!$F$39:$F$758,СВЦЭМ!$A$39:$A$758,$A195,СВЦЭМ!$B$39:$B$758,I$190)+'СЕТ СН'!$F$12</f>
        <v>229.26194425</v>
      </c>
      <c r="J195" s="36">
        <f>SUMIFS(СВЦЭМ!$F$39:$F$758,СВЦЭМ!$A$39:$A$758,$A195,СВЦЭМ!$B$39:$B$758,J$190)+'СЕТ СН'!$F$12</f>
        <v>224.14238763</v>
      </c>
      <c r="K195" s="36">
        <f>SUMIFS(СВЦЭМ!$F$39:$F$758,СВЦЭМ!$A$39:$A$758,$A195,СВЦЭМ!$B$39:$B$758,K$190)+'СЕТ СН'!$F$12</f>
        <v>222.79351076</v>
      </c>
      <c r="L195" s="36">
        <f>SUMIFS(СВЦЭМ!$F$39:$F$758,СВЦЭМ!$A$39:$A$758,$A195,СВЦЭМ!$B$39:$B$758,L$190)+'СЕТ СН'!$F$12</f>
        <v>223.97291010999999</v>
      </c>
      <c r="M195" s="36">
        <f>SUMIFS(СВЦЭМ!$F$39:$F$758,СВЦЭМ!$A$39:$A$758,$A195,СВЦЭМ!$B$39:$B$758,M$190)+'СЕТ СН'!$F$12</f>
        <v>226.37283796</v>
      </c>
      <c r="N195" s="36">
        <f>SUMIFS(СВЦЭМ!$F$39:$F$758,СВЦЭМ!$A$39:$A$758,$A195,СВЦЭМ!$B$39:$B$758,N$190)+'СЕТ СН'!$F$12</f>
        <v>227.93101483999999</v>
      </c>
      <c r="O195" s="36">
        <f>SUMIFS(СВЦЭМ!$F$39:$F$758,СВЦЭМ!$A$39:$A$758,$A195,СВЦЭМ!$B$39:$B$758,O$190)+'СЕТ СН'!$F$12</f>
        <v>228.32756408</v>
      </c>
      <c r="P195" s="36">
        <f>SUMIFS(СВЦЭМ!$F$39:$F$758,СВЦЭМ!$A$39:$A$758,$A195,СВЦЭМ!$B$39:$B$758,P$190)+'СЕТ СН'!$F$12</f>
        <v>233.91704915</v>
      </c>
      <c r="Q195" s="36">
        <f>SUMIFS(СВЦЭМ!$F$39:$F$758,СВЦЭМ!$A$39:$A$758,$A195,СВЦЭМ!$B$39:$B$758,Q$190)+'СЕТ СН'!$F$12</f>
        <v>237.01761626999999</v>
      </c>
      <c r="R195" s="36">
        <f>SUMIFS(СВЦЭМ!$F$39:$F$758,СВЦЭМ!$A$39:$A$758,$A195,СВЦЭМ!$B$39:$B$758,R$190)+'СЕТ СН'!$F$12</f>
        <v>232.70114803999999</v>
      </c>
      <c r="S195" s="36">
        <f>SUMIFS(СВЦЭМ!$F$39:$F$758,СВЦЭМ!$A$39:$A$758,$A195,СВЦЭМ!$B$39:$B$758,S$190)+'СЕТ СН'!$F$12</f>
        <v>230.56454360999999</v>
      </c>
      <c r="T195" s="36">
        <f>SUMIFS(СВЦЭМ!$F$39:$F$758,СВЦЭМ!$A$39:$A$758,$A195,СВЦЭМ!$B$39:$B$758,T$190)+'СЕТ СН'!$F$12</f>
        <v>226.89960199999999</v>
      </c>
      <c r="U195" s="36">
        <f>SUMIFS(СВЦЭМ!$F$39:$F$758,СВЦЭМ!$A$39:$A$758,$A195,СВЦЭМ!$B$39:$B$758,U$190)+'СЕТ СН'!$F$12</f>
        <v>224.94553980000001</v>
      </c>
      <c r="V195" s="36">
        <f>SUMIFS(СВЦЭМ!$F$39:$F$758,СВЦЭМ!$A$39:$A$758,$A195,СВЦЭМ!$B$39:$B$758,V$190)+'СЕТ СН'!$F$12</f>
        <v>224.64707189000001</v>
      </c>
      <c r="W195" s="36">
        <f>SUMIFS(СВЦЭМ!$F$39:$F$758,СВЦЭМ!$A$39:$A$758,$A195,СВЦЭМ!$B$39:$B$758,W$190)+'СЕТ СН'!$F$12</f>
        <v>225.05247116000001</v>
      </c>
      <c r="X195" s="36">
        <f>SUMIFS(СВЦЭМ!$F$39:$F$758,СВЦЭМ!$A$39:$A$758,$A195,СВЦЭМ!$B$39:$B$758,X$190)+'СЕТ СН'!$F$12</f>
        <v>227.76060021999999</v>
      </c>
      <c r="Y195" s="36">
        <f>SUMIFS(СВЦЭМ!$F$39:$F$758,СВЦЭМ!$A$39:$A$758,$A195,СВЦЭМ!$B$39:$B$758,Y$190)+'СЕТ СН'!$F$12</f>
        <v>232.55258047000001</v>
      </c>
    </row>
    <row r="196" spans="1:25" ht="15.75" x14ac:dyDescent="0.2">
      <c r="A196" s="35">
        <f t="shared" si="5"/>
        <v>45388</v>
      </c>
      <c r="B196" s="36">
        <f>SUMIFS(СВЦЭМ!$F$39:$F$758,СВЦЭМ!$A$39:$A$758,$A196,СВЦЭМ!$B$39:$B$758,B$190)+'СЕТ СН'!$F$12</f>
        <v>238.58209923000001</v>
      </c>
      <c r="C196" s="36">
        <f>SUMIFS(СВЦЭМ!$F$39:$F$758,СВЦЭМ!$A$39:$A$758,$A196,СВЦЭМ!$B$39:$B$758,C$190)+'СЕТ СН'!$F$12</f>
        <v>240.41782144999999</v>
      </c>
      <c r="D196" s="36">
        <f>SUMIFS(СВЦЭМ!$F$39:$F$758,СВЦЭМ!$A$39:$A$758,$A196,СВЦЭМ!$B$39:$B$758,D$190)+'СЕТ СН'!$F$12</f>
        <v>240.52396671</v>
      </c>
      <c r="E196" s="36">
        <f>SUMIFS(СВЦЭМ!$F$39:$F$758,СВЦЭМ!$A$39:$A$758,$A196,СВЦЭМ!$B$39:$B$758,E$190)+'СЕТ СН'!$F$12</f>
        <v>243.84278058999999</v>
      </c>
      <c r="F196" s="36">
        <f>SUMIFS(СВЦЭМ!$F$39:$F$758,СВЦЭМ!$A$39:$A$758,$A196,СВЦЭМ!$B$39:$B$758,F$190)+'СЕТ СН'!$F$12</f>
        <v>244.28465234999999</v>
      </c>
      <c r="G196" s="36">
        <f>SUMIFS(СВЦЭМ!$F$39:$F$758,СВЦЭМ!$A$39:$A$758,$A196,СВЦЭМ!$B$39:$B$758,G$190)+'СЕТ СН'!$F$12</f>
        <v>242.82115020000001</v>
      </c>
      <c r="H196" s="36">
        <f>SUMIFS(СВЦЭМ!$F$39:$F$758,СВЦЭМ!$A$39:$A$758,$A196,СВЦЭМ!$B$39:$B$758,H$190)+'СЕТ СН'!$F$12</f>
        <v>239.95727439000001</v>
      </c>
      <c r="I196" s="36">
        <f>SUMIFS(СВЦЭМ!$F$39:$F$758,СВЦЭМ!$A$39:$A$758,$A196,СВЦЭМ!$B$39:$B$758,I$190)+'СЕТ СН'!$F$12</f>
        <v>232.40764661</v>
      </c>
      <c r="J196" s="36">
        <f>SUMIFS(СВЦЭМ!$F$39:$F$758,СВЦЭМ!$A$39:$A$758,$A196,СВЦЭМ!$B$39:$B$758,J$190)+'СЕТ СН'!$F$12</f>
        <v>229.22823699</v>
      </c>
      <c r="K196" s="36">
        <f>SUMIFS(СВЦЭМ!$F$39:$F$758,СВЦЭМ!$A$39:$A$758,$A196,СВЦЭМ!$B$39:$B$758,K$190)+'СЕТ СН'!$F$12</f>
        <v>224.94212906000001</v>
      </c>
      <c r="L196" s="36">
        <f>SUMIFS(СВЦЭМ!$F$39:$F$758,СВЦЭМ!$A$39:$A$758,$A196,СВЦЭМ!$B$39:$B$758,L$190)+'СЕТ СН'!$F$12</f>
        <v>223.42250985999999</v>
      </c>
      <c r="M196" s="36">
        <f>SUMIFS(СВЦЭМ!$F$39:$F$758,СВЦЭМ!$A$39:$A$758,$A196,СВЦЭМ!$B$39:$B$758,M$190)+'СЕТ СН'!$F$12</f>
        <v>223.82511683999999</v>
      </c>
      <c r="N196" s="36">
        <f>SUMIFS(СВЦЭМ!$F$39:$F$758,СВЦЭМ!$A$39:$A$758,$A196,СВЦЭМ!$B$39:$B$758,N$190)+'СЕТ СН'!$F$12</f>
        <v>223.75258621</v>
      </c>
      <c r="O196" s="36">
        <f>SUMIFS(СВЦЭМ!$F$39:$F$758,СВЦЭМ!$A$39:$A$758,$A196,СВЦЭМ!$B$39:$B$758,O$190)+'СЕТ СН'!$F$12</f>
        <v>225.29306678</v>
      </c>
      <c r="P196" s="36">
        <f>SUMIFS(СВЦЭМ!$F$39:$F$758,СВЦЭМ!$A$39:$A$758,$A196,СВЦЭМ!$B$39:$B$758,P$190)+'СЕТ СН'!$F$12</f>
        <v>227.72927007999999</v>
      </c>
      <c r="Q196" s="36">
        <f>SUMIFS(СВЦЭМ!$F$39:$F$758,СВЦЭМ!$A$39:$A$758,$A196,СВЦЭМ!$B$39:$B$758,Q$190)+'СЕТ СН'!$F$12</f>
        <v>229.05111453000001</v>
      </c>
      <c r="R196" s="36">
        <f>SUMIFS(СВЦЭМ!$F$39:$F$758,СВЦЭМ!$A$39:$A$758,$A196,СВЦЭМ!$B$39:$B$758,R$190)+'СЕТ СН'!$F$12</f>
        <v>230.49433779</v>
      </c>
      <c r="S196" s="36">
        <f>SUMIFS(СВЦЭМ!$F$39:$F$758,СВЦЭМ!$A$39:$A$758,$A196,СВЦЭМ!$B$39:$B$758,S$190)+'СЕТ СН'!$F$12</f>
        <v>226.77888612999999</v>
      </c>
      <c r="T196" s="36">
        <f>SUMIFS(СВЦЭМ!$F$39:$F$758,СВЦЭМ!$A$39:$A$758,$A196,СВЦЭМ!$B$39:$B$758,T$190)+'СЕТ СН'!$F$12</f>
        <v>223.17423617</v>
      </c>
      <c r="U196" s="36">
        <f>SUMIFS(СВЦЭМ!$F$39:$F$758,СВЦЭМ!$A$39:$A$758,$A196,СВЦЭМ!$B$39:$B$758,U$190)+'СЕТ СН'!$F$12</f>
        <v>220.57055387</v>
      </c>
      <c r="V196" s="36">
        <f>SUMIFS(СВЦЭМ!$F$39:$F$758,СВЦЭМ!$A$39:$A$758,$A196,СВЦЭМ!$B$39:$B$758,V$190)+'СЕТ СН'!$F$12</f>
        <v>217.97320683000001</v>
      </c>
      <c r="W196" s="36">
        <f>SUMIFS(СВЦЭМ!$F$39:$F$758,СВЦЭМ!$A$39:$A$758,$A196,СВЦЭМ!$B$39:$B$758,W$190)+'СЕТ СН'!$F$12</f>
        <v>216.12011312999999</v>
      </c>
      <c r="X196" s="36">
        <f>SUMIFS(СВЦЭМ!$F$39:$F$758,СВЦЭМ!$A$39:$A$758,$A196,СВЦЭМ!$B$39:$B$758,X$190)+'СЕТ СН'!$F$12</f>
        <v>221.73376765</v>
      </c>
      <c r="Y196" s="36">
        <f>SUMIFS(СВЦЭМ!$F$39:$F$758,СВЦЭМ!$A$39:$A$758,$A196,СВЦЭМ!$B$39:$B$758,Y$190)+'СЕТ СН'!$F$12</f>
        <v>226.69643371000001</v>
      </c>
    </row>
    <row r="197" spans="1:25" ht="15.75" x14ac:dyDescent="0.2">
      <c r="A197" s="35">
        <f t="shared" si="5"/>
        <v>45389</v>
      </c>
      <c r="B197" s="36">
        <f>SUMIFS(СВЦЭМ!$F$39:$F$758,СВЦЭМ!$A$39:$A$758,$A197,СВЦЭМ!$B$39:$B$758,B$190)+'СЕТ СН'!$F$12</f>
        <v>238.07509059</v>
      </c>
      <c r="C197" s="36">
        <f>SUMIFS(СВЦЭМ!$F$39:$F$758,СВЦЭМ!$A$39:$A$758,$A197,СВЦЭМ!$B$39:$B$758,C$190)+'СЕТ СН'!$F$12</f>
        <v>243.21333815</v>
      </c>
      <c r="D197" s="36">
        <f>SUMIFS(СВЦЭМ!$F$39:$F$758,СВЦЭМ!$A$39:$A$758,$A197,СВЦЭМ!$B$39:$B$758,D$190)+'СЕТ СН'!$F$12</f>
        <v>247.40984599999999</v>
      </c>
      <c r="E197" s="36">
        <f>SUMIFS(СВЦЭМ!$F$39:$F$758,СВЦЭМ!$A$39:$A$758,$A197,СВЦЭМ!$B$39:$B$758,E$190)+'СЕТ СН'!$F$12</f>
        <v>245.68921932999999</v>
      </c>
      <c r="F197" s="36">
        <f>SUMIFS(СВЦЭМ!$F$39:$F$758,СВЦЭМ!$A$39:$A$758,$A197,СВЦЭМ!$B$39:$B$758,F$190)+'СЕТ СН'!$F$12</f>
        <v>246.95082403999999</v>
      </c>
      <c r="G197" s="36">
        <f>SUMIFS(СВЦЭМ!$F$39:$F$758,СВЦЭМ!$A$39:$A$758,$A197,СВЦЭМ!$B$39:$B$758,G$190)+'СЕТ СН'!$F$12</f>
        <v>246.99411988</v>
      </c>
      <c r="H197" s="36">
        <f>SUMIFS(СВЦЭМ!$F$39:$F$758,СВЦЭМ!$A$39:$A$758,$A197,СВЦЭМ!$B$39:$B$758,H$190)+'СЕТ СН'!$F$12</f>
        <v>245.71304380999999</v>
      </c>
      <c r="I197" s="36">
        <f>SUMIFS(СВЦЭМ!$F$39:$F$758,СВЦЭМ!$A$39:$A$758,$A197,СВЦЭМ!$B$39:$B$758,I$190)+'СЕТ СН'!$F$12</f>
        <v>238.24757912000001</v>
      </c>
      <c r="J197" s="36">
        <f>SUMIFS(СВЦЭМ!$F$39:$F$758,СВЦЭМ!$A$39:$A$758,$A197,СВЦЭМ!$B$39:$B$758,J$190)+'СЕТ СН'!$F$12</f>
        <v>232.03937542</v>
      </c>
      <c r="K197" s="36">
        <f>SUMIFS(СВЦЭМ!$F$39:$F$758,СВЦЭМ!$A$39:$A$758,$A197,СВЦЭМ!$B$39:$B$758,K$190)+'СЕТ СН'!$F$12</f>
        <v>225.3105644</v>
      </c>
      <c r="L197" s="36">
        <f>SUMIFS(СВЦЭМ!$F$39:$F$758,СВЦЭМ!$A$39:$A$758,$A197,СВЦЭМ!$B$39:$B$758,L$190)+'СЕТ СН'!$F$12</f>
        <v>222.10216503000001</v>
      </c>
      <c r="M197" s="36">
        <f>SUMIFS(СВЦЭМ!$F$39:$F$758,СВЦЭМ!$A$39:$A$758,$A197,СВЦЭМ!$B$39:$B$758,M$190)+'СЕТ СН'!$F$12</f>
        <v>222.73630703000001</v>
      </c>
      <c r="N197" s="36">
        <f>SUMIFS(СВЦЭМ!$F$39:$F$758,СВЦЭМ!$A$39:$A$758,$A197,СВЦЭМ!$B$39:$B$758,N$190)+'СЕТ СН'!$F$12</f>
        <v>223.81621143000001</v>
      </c>
      <c r="O197" s="36">
        <f>SUMIFS(СВЦЭМ!$F$39:$F$758,СВЦЭМ!$A$39:$A$758,$A197,СВЦЭМ!$B$39:$B$758,O$190)+'СЕТ СН'!$F$12</f>
        <v>226.83234503</v>
      </c>
      <c r="P197" s="36">
        <f>SUMIFS(СВЦЭМ!$F$39:$F$758,СВЦЭМ!$A$39:$A$758,$A197,СВЦЭМ!$B$39:$B$758,P$190)+'СЕТ СН'!$F$12</f>
        <v>229.50458993999999</v>
      </c>
      <c r="Q197" s="36">
        <f>SUMIFS(СВЦЭМ!$F$39:$F$758,СВЦЭМ!$A$39:$A$758,$A197,СВЦЭМ!$B$39:$B$758,Q$190)+'СЕТ СН'!$F$12</f>
        <v>230.99292492000001</v>
      </c>
      <c r="R197" s="36">
        <f>SUMIFS(СВЦЭМ!$F$39:$F$758,СВЦЭМ!$A$39:$A$758,$A197,СВЦЭМ!$B$39:$B$758,R$190)+'СЕТ СН'!$F$12</f>
        <v>231.71202904</v>
      </c>
      <c r="S197" s="36">
        <f>SUMIFS(СВЦЭМ!$F$39:$F$758,СВЦЭМ!$A$39:$A$758,$A197,СВЦЭМ!$B$39:$B$758,S$190)+'СЕТ СН'!$F$12</f>
        <v>228.47206145000001</v>
      </c>
      <c r="T197" s="36">
        <f>SUMIFS(СВЦЭМ!$F$39:$F$758,СВЦЭМ!$A$39:$A$758,$A197,СВЦЭМ!$B$39:$B$758,T$190)+'СЕТ СН'!$F$12</f>
        <v>224.44187062</v>
      </c>
      <c r="U197" s="36">
        <f>SUMIFS(СВЦЭМ!$F$39:$F$758,СВЦЭМ!$A$39:$A$758,$A197,СВЦЭМ!$B$39:$B$758,U$190)+'СЕТ СН'!$F$12</f>
        <v>224.69341351</v>
      </c>
      <c r="V197" s="36">
        <f>SUMIFS(СВЦЭМ!$F$39:$F$758,СВЦЭМ!$A$39:$A$758,$A197,СВЦЭМ!$B$39:$B$758,V$190)+'СЕТ СН'!$F$12</f>
        <v>220.43421759</v>
      </c>
      <c r="W197" s="36">
        <f>SUMIFS(СВЦЭМ!$F$39:$F$758,СВЦЭМ!$A$39:$A$758,$A197,СВЦЭМ!$B$39:$B$758,W$190)+'СЕТ СН'!$F$12</f>
        <v>218.25556700999999</v>
      </c>
      <c r="X197" s="36">
        <f>SUMIFS(СВЦЭМ!$F$39:$F$758,СВЦЭМ!$A$39:$A$758,$A197,СВЦЭМ!$B$39:$B$758,X$190)+'СЕТ СН'!$F$12</f>
        <v>224.64479483</v>
      </c>
      <c r="Y197" s="36">
        <f>SUMIFS(СВЦЭМ!$F$39:$F$758,СВЦЭМ!$A$39:$A$758,$A197,СВЦЭМ!$B$39:$B$758,Y$190)+'СЕТ СН'!$F$12</f>
        <v>228.34957091000001</v>
      </c>
    </row>
    <row r="198" spans="1:25" ht="15.75" x14ac:dyDescent="0.2">
      <c r="A198" s="35">
        <f t="shared" si="5"/>
        <v>45390</v>
      </c>
      <c r="B198" s="36">
        <f>SUMIFS(СВЦЭМ!$F$39:$F$758,СВЦЭМ!$A$39:$A$758,$A198,СВЦЭМ!$B$39:$B$758,B$190)+'СЕТ СН'!$F$12</f>
        <v>225.08076697000001</v>
      </c>
      <c r="C198" s="36">
        <f>SUMIFS(СВЦЭМ!$F$39:$F$758,СВЦЭМ!$A$39:$A$758,$A198,СВЦЭМ!$B$39:$B$758,C$190)+'СЕТ СН'!$F$12</f>
        <v>228.85374677999999</v>
      </c>
      <c r="D198" s="36">
        <f>SUMIFS(СВЦЭМ!$F$39:$F$758,СВЦЭМ!$A$39:$A$758,$A198,СВЦЭМ!$B$39:$B$758,D$190)+'СЕТ СН'!$F$12</f>
        <v>231.37221657000001</v>
      </c>
      <c r="E198" s="36">
        <f>SUMIFS(СВЦЭМ!$F$39:$F$758,СВЦЭМ!$A$39:$A$758,$A198,СВЦЭМ!$B$39:$B$758,E$190)+'СЕТ СН'!$F$12</f>
        <v>233.65142247</v>
      </c>
      <c r="F198" s="36">
        <f>SUMIFS(СВЦЭМ!$F$39:$F$758,СВЦЭМ!$A$39:$A$758,$A198,СВЦЭМ!$B$39:$B$758,F$190)+'СЕТ СН'!$F$12</f>
        <v>230.86675647000001</v>
      </c>
      <c r="G198" s="36">
        <f>SUMIFS(СВЦЭМ!$F$39:$F$758,СВЦЭМ!$A$39:$A$758,$A198,СВЦЭМ!$B$39:$B$758,G$190)+'СЕТ СН'!$F$12</f>
        <v>231.56325480000001</v>
      </c>
      <c r="H198" s="36">
        <f>SUMIFS(СВЦЭМ!$F$39:$F$758,СВЦЭМ!$A$39:$A$758,$A198,СВЦЭМ!$B$39:$B$758,H$190)+'СЕТ СН'!$F$12</f>
        <v>226.89330670999999</v>
      </c>
      <c r="I198" s="36">
        <f>SUMIFS(СВЦЭМ!$F$39:$F$758,СВЦЭМ!$A$39:$A$758,$A198,СВЦЭМ!$B$39:$B$758,I$190)+'СЕТ СН'!$F$12</f>
        <v>230.88634114000001</v>
      </c>
      <c r="J198" s="36">
        <f>SUMIFS(СВЦЭМ!$F$39:$F$758,СВЦЭМ!$A$39:$A$758,$A198,СВЦЭМ!$B$39:$B$758,J$190)+'СЕТ СН'!$F$12</f>
        <v>224.62362353</v>
      </c>
      <c r="K198" s="36">
        <f>SUMIFS(СВЦЭМ!$F$39:$F$758,СВЦЭМ!$A$39:$A$758,$A198,СВЦЭМ!$B$39:$B$758,K$190)+'СЕТ СН'!$F$12</f>
        <v>222.67350483999999</v>
      </c>
      <c r="L198" s="36">
        <f>SUMIFS(СВЦЭМ!$F$39:$F$758,СВЦЭМ!$A$39:$A$758,$A198,СВЦЭМ!$B$39:$B$758,L$190)+'СЕТ СН'!$F$12</f>
        <v>222.81999207999999</v>
      </c>
      <c r="M198" s="36">
        <f>SUMIFS(СВЦЭМ!$F$39:$F$758,СВЦЭМ!$A$39:$A$758,$A198,СВЦЭМ!$B$39:$B$758,M$190)+'СЕТ СН'!$F$12</f>
        <v>226.0286217</v>
      </c>
      <c r="N198" s="36">
        <f>SUMIFS(СВЦЭМ!$F$39:$F$758,СВЦЭМ!$A$39:$A$758,$A198,СВЦЭМ!$B$39:$B$758,N$190)+'СЕТ СН'!$F$12</f>
        <v>227.99147221999999</v>
      </c>
      <c r="O198" s="36">
        <f>SUMIFS(СВЦЭМ!$F$39:$F$758,СВЦЭМ!$A$39:$A$758,$A198,СВЦЭМ!$B$39:$B$758,O$190)+'СЕТ СН'!$F$12</f>
        <v>230.01745126</v>
      </c>
      <c r="P198" s="36">
        <f>SUMIFS(СВЦЭМ!$F$39:$F$758,СВЦЭМ!$A$39:$A$758,$A198,СВЦЭМ!$B$39:$B$758,P$190)+'СЕТ СН'!$F$12</f>
        <v>231.74994604</v>
      </c>
      <c r="Q198" s="36">
        <f>SUMIFS(СВЦЭМ!$F$39:$F$758,СВЦЭМ!$A$39:$A$758,$A198,СВЦЭМ!$B$39:$B$758,Q$190)+'СЕТ СН'!$F$12</f>
        <v>233.79712767000001</v>
      </c>
      <c r="R198" s="36">
        <f>SUMIFS(СВЦЭМ!$F$39:$F$758,СВЦЭМ!$A$39:$A$758,$A198,СВЦЭМ!$B$39:$B$758,R$190)+'СЕТ СН'!$F$12</f>
        <v>234.48534273999999</v>
      </c>
      <c r="S198" s="36">
        <f>SUMIFS(СВЦЭМ!$F$39:$F$758,СВЦЭМ!$A$39:$A$758,$A198,СВЦЭМ!$B$39:$B$758,S$190)+'СЕТ СН'!$F$12</f>
        <v>232.43906138</v>
      </c>
      <c r="T198" s="36">
        <f>SUMIFS(СВЦЭМ!$F$39:$F$758,СВЦЭМ!$A$39:$A$758,$A198,СВЦЭМ!$B$39:$B$758,T$190)+'СЕТ СН'!$F$12</f>
        <v>229.99370138</v>
      </c>
      <c r="U198" s="36">
        <f>SUMIFS(СВЦЭМ!$F$39:$F$758,СВЦЭМ!$A$39:$A$758,$A198,СВЦЭМ!$B$39:$B$758,U$190)+'СЕТ СН'!$F$12</f>
        <v>227.21353274000001</v>
      </c>
      <c r="V198" s="36">
        <f>SUMIFS(СВЦЭМ!$F$39:$F$758,СВЦЭМ!$A$39:$A$758,$A198,СВЦЭМ!$B$39:$B$758,V$190)+'СЕТ СН'!$F$12</f>
        <v>226.6706111</v>
      </c>
      <c r="W198" s="36">
        <f>SUMIFS(СВЦЭМ!$F$39:$F$758,СВЦЭМ!$A$39:$A$758,$A198,СВЦЭМ!$B$39:$B$758,W$190)+'СЕТ СН'!$F$12</f>
        <v>226.07341783000001</v>
      </c>
      <c r="X198" s="36">
        <f>SUMIFS(СВЦЭМ!$F$39:$F$758,СВЦЭМ!$A$39:$A$758,$A198,СВЦЭМ!$B$39:$B$758,X$190)+'СЕТ СН'!$F$12</f>
        <v>230.41616234</v>
      </c>
      <c r="Y198" s="36">
        <f>SUMIFS(СВЦЭМ!$F$39:$F$758,СВЦЭМ!$A$39:$A$758,$A198,СВЦЭМ!$B$39:$B$758,Y$190)+'СЕТ СН'!$F$12</f>
        <v>234.48581537999999</v>
      </c>
    </row>
    <row r="199" spans="1:25" ht="15.75" x14ac:dyDescent="0.2">
      <c r="A199" s="35">
        <f t="shared" si="5"/>
        <v>45391</v>
      </c>
      <c r="B199" s="36">
        <f>SUMIFS(СВЦЭМ!$F$39:$F$758,СВЦЭМ!$A$39:$A$758,$A199,СВЦЭМ!$B$39:$B$758,B$190)+'СЕТ СН'!$F$12</f>
        <v>233.72259131999999</v>
      </c>
      <c r="C199" s="36">
        <f>SUMIFS(СВЦЭМ!$F$39:$F$758,СВЦЭМ!$A$39:$A$758,$A199,СВЦЭМ!$B$39:$B$758,C$190)+'СЕТ СН'!$F$12</f>
        <v>238.78520096</v>
      </c>
      <c r="D199" s="36">
        <f>SUMIFS(СВЦЭМ!$F$39:$F$758,СВЦЭМ!$A$39:$A$758,$A199,СВЦЭМ!$B$39:$B$758,D$190)+'СЕТ СН'!$F$12</f>
        <v>243.03420331999999</v>
      </c>
      <c r="E199" s="36">
        <f>SUMIFS(СВЦЭМ!$F$39:$F$758,СВЦЭМ!$A$39:$A$758,$A199,СВЦЭМ!$B$39:$B$758,E$190)+'СЕТ СН'!$F$12</f>
        <v>245.43409434</v>
      </c>
      <c r="F199" s="36">
        <f>SUMIFS(СВЦЭМ!$F$39:$F$758,СВЦЭМ!$A$39:$A$758,$A199,СВЦЭМ!$B$39:$B$758,F$190)+'СЕТ СН'!$F$12</f>
        <v>244.42874492999999</v>
      </c>
      <c r="G199" s="36">
        <f>SUMIFS(СВЦЭМ!$F$39:$F$758,СВЦЭМ!$A$39:$A$758,$A199,СВЦЭМ!$B$39:$B$758,G$190)+'СЕТ СН'!$F$12</f>
        <v>241.83547379000001</v>
      </c>
      <c r="H199" s="36">
        <f>SUMIFS(СВЦЭМ!$F$39:$F$758,СВЦЭМ!$A$39:$A$758,$A199,СВЦЭМ!$B$39:$B$758,H$190)+'СЕТ СН'!$F$12</f>
        <v>236.46159491</v>
      </c>
      <c r="I199" s="36">
        <f>SUMIFS(СВЦЭМ!$F$39:$F$758,СВЦЭМ!$A$39:$A$758,$A199,СВЦЭМ!$B$39:$B$758,I$190)+'СЕТ СН'!$F$12</f>
        <v>230.83630170999999</v>
      </c>
      <c r="J199" s="36">
        <f>SUMIFS(СВЦЭМ!$F$39:$F$758,СВЦЭМ!$A$39:$A$758,$A199,СВЦЭМ!$B$39:$B$758,J$190)+'СЕТ СН'!$F$12</f>
        <v>228.11722054000001</v>
      </c>
      <c r="K199" s="36">
        <f>SUMIFS(СВЦЭМ!$F$39:$F$758,СВЦЭМ!$A$39:$A$758,$A199,СВЦЭМ!$B$39:$B$758,K$190)+'СЕТ СН'!$F$12</f>
        <v>226.32413529999999</v>
      </c>
      <c r="L199" s="36">
        <f>SUMIFS(СВЦЭМ!$F$39:$F$758,СВЦЭМ!$A$39:$A$758,$A199,СВЦЭМ!$B$39:$B$758,L$190)+'СЕТ СН'!$F$12</f>
        <v>227.31458910000001</v>
      </c>
      <c r="M199" s="36">
        <f>SUMIFS(СВЦЭМ!$F$39:$F$758,СВЦЭМ!$A$39:$A$758,$A199,СВЦЭМ!$B$39:$B$758,M$190)+'СЕТ СН'!$F$12</f>
        <v>229.61072397000001</v>
      </c>
      <c r="N199" s="36">
        <f>SUMIFS(СВЦЭМ!$F$39:$F$758,СВЦЭМ!$A$39:$A$758,$A199,СВЦЭМ!$B$39:$B$758,N$190)+'СЕТ СН'!$F$12</f>
        <v>231.03163090999999</v>
      </c>
      <c r="O199" s="36">
        <f>SUMIFS(СВЦЭМ!$F$39:$F$758,СВЦЭМ!$A$39:$A$758,$A199,СВЦЭМ!$B$39:$B$758,O$190)+'СЕТ СН'!$F$12</f>
        <v>232.86108229999999</v>
      </c>
      <c r="P199" s="36">
        <f>SUMIFS(СВЦЭМ!$F$39:$F$758,СВЦЭМ!$A$39:$A$758,$A199,СВЦЭМ!$B$39:$B$758,P$190)+'СЕТ СН'!$F$12</f>
        <v>234.43496938000001</v>
      </c>
      <c r="Q199" s="36">
        <f>SUMIFS(СВЦЭМ!$F$39:$F$758,СВЦЭМ!$A$39:$A$758,$A199,СВЦЭМ!$B$39:$B$758,Q$190)+'СЕТ СН'!$F$12</f>
        <v>236.36758143</v>
      </c>
      <c r="R199" s="36">
        <f>SUMIFS(СВЦЭМ!$F$39:$F$758,СВЦЭМ!$A$39:$A$758,$A199,СВЦЭМ!$B$39:$B$758,R$190)+'СЕТ СН'!$F$12</f>
        <v>236.45053646</v>
      </c>
      <c r="S199" s="36">
        <f>SUMIFS(СВЦЭМ!$F$39:$F$758,СВЦЭМ!$A$39:$A$758,$A199,СВЦЭМ!$B$39:$B$758,S$190)+'СЕТ СН'!$F$12</f>
        <v>234.65409484</v>
      </c>
      <c r="T199" s="36">
        <f>SUMIFS(СВЦЭМ!$F$39:$F$758,СВЦЭМ!$A$39:$A$758,$A199,СВЦЭМ!$B$39:$B$758,T$190)+'СЕТ СН'!$F$12</f>
        <v>231.07485363999999</v>
      </c>
      <c r="U199" s="36">
        <f>SUMIFS(СВЦЭМ!$F$39:$F$758,СВЦЭМ!$A$39:$A$758,$A199,СВЦЭМ!$B$39:$B$758,U$190)+'СЕТ СН'!$F$12</f>
        <v>230.05538340999999</v>
      </c>
      <c r="V199" s="36">
        <f>SUMIFS(СВЦЭМ!$F$39:$F$758,СВЦЭМ!$A$39:$A$758,$A199,СВЦЭМ!$B$39:$B$758,V$190)+'СЕТ СН'!$F$12</f>
        <v>226.60259289000001</v>
      </c>
      <c r="W199" s="36">
        <f>SUMIFS(СВЦЭМ!$F$39:$F$758,СВЦЭМ!$A$39:$A$758,$A199,СВЦЭМ!$B$39:$B$758,W$190)+'СЕТ СН'!$F$12</f>
        <v>227.77201686000001</v>
      </c>
      <c r="X199" s="36">
        <f>SUMIFS(СВЦЭМ!$F$39:$F$758,СВЦЭМ!$A$39:$A$758,$A199,СВЦЭМ!$B$39:$B$758,X$190)+'СЕТ СН'!$F$12</f>
        <v>237.93637104999999</v>
      </c>
      <c r="Y199" s="36">
        <f>SUMIFS(СВЦЭМ!$F$39:$F$758,СВЦЭМ!$A$39:$A$758,$A199,СВЦЭМ!$B$39:$B$758,Y$190)+'СЕТ СН'!$F$12</f>
        <v>237.93082014000001</v>
      </c>
    </row>
    <row r="200" spans="1:25" ht="15.75" x14ac:dyDescent="0.2">
      <c r="A200" s="35">
        <f t="shared" si="5"/>
        <v>45392</v>
      </c>
      <c r="B200" s="36">
        <f>SUMIFS(СВЦЭМ!$F$39:$F$758,СВЦЭМ!$A$39:$A$758,$A200,СВЦЭМ!$B$39:$B$758,B$190)+'СЕТ СН'!$F$12</f>
        <v>248.07853233</v>
      </c>
      <c r="C200" s="36">
        <f>SUMIFS(СВЦЭМ!$F$39:$F$758,СВЦЭМ!$A$39:$A$758,$A200,СВЦЭМ!$B$39:$B$758,C$190)+'СЕТ СН'!$F$12</f>
        <v>257.91434099000003</v>
      </c>
      <c r="D200" s="36">
        <f>SUMIFS(СВЦЭМ!$F$39:$F$758,СВЦЭМ!$A$39:$A$758,$A200,СВЦЭМ!$B$39:$B$758,D$190)+'СЕТ СН'!$F$12</f>
        <v>257.93252508</v>
      </c>
      <c r="E200" s="36">
        <f>SUMIFS(СВЦЭМ!$F$39:$F$758,СВЦЭМ!$A$39:$A$758,$A200,СВЦЭМ!$B$39:$B$758,E$190)+'СЕТ СН'!$F$12</f>
        <v>256.83266179999998</v>
      </c>
      <c r="F200" s="36">
        <f>SUMIFS(СВЦЭМ!$F$39:$F$758,СВЦЭМ!$A$39:$A$758,$A200,СВЦЭМ!$B$39:$B$758,F$190)+'СЕТ СН'!$F$12</f>
        <v>256.72435200000001</v>
      </c>
      <c r="G200" s="36">
        <f>SUMIFS(СВЦЭМ!$F$39:$F$758,СВЦЭМ!$A$39:$A$758,$A200,СВЦЭМ!$B$39:$B$758,G$190)+'СЕТ СН'!$F$12</f>
        <v>251.49042329</v>
      </c>
      <c r="H200" s="36">
        <f>SUMIFS(СВЦЭМ!$F$39:$F$758,СВЦЭМ!$A$39:$A$758,$A200,СВЦЭМ!$B$39:$B$758,H$190)+'СЕТ СН'!$F$12</f>
        <v>242.10368614000001</v>
      </c>
      <c r="I200" s="36">
        <f>SUMIFS(СВЦЭМ!$F$39:$F$758,СВЦЭМ!$A$39:$A$758,$A200,СВЦЭМ!$B$39:$B$758,I$190)+'СЕТ СН'!$F$12</f>
        <v>234.59365227999999</v>
      </c>
      <c r="J200" s="36">
        <f>SUMIFS(СВЦЭМ!$F$39:$F$758,СВЦЭМ!$A$39:$A$758,$A200,СВЦЭМ!$B$39:$B$758,J$190)+'СЕТ СН'!$F$12</f>
        <v>222.91277948000001</v>
      </c>
      <c r="K200" s="36">
        <f>SUMIFS(СВЦЭМ!$F$39:$F$758,СВЦЭМ!$A$39:$A$758,$A200,СВЦЭМ!$B$39:$B$758,K$190)+'СЕТ СН'!$F$12</f>
        <v>222.39395773000001</v>
      </c>
      <c r="L200" s="36">
        <f>SUMIFS(СВЦЭМ!$F$39:$F$758,СВЦЭМ!$A$39:$A$758,$A200,СВЦЭМ!$B$39:$B$758,L$190)+'СЕТ СН'!$F$12</f>
        <v>223.10114995000001</v>
      </c>
      <c r="M200" s="36">
        <f>SUMIFS(СВЦЭМ!$F$39:$F$758,СВЦЭМ!$A$39:$A$758,$A200,СВЦЭМ!$B$39:$B$758,M$190)+'СЕТ СН'!$F$12</f>
        <v>224.56751087999999</v>
      </c>
      <c r="N200" s="36">
        <f>SUMIFS(СВЦЭМ!$F$39:$F$758,СВЦЭМ!$A$39:$A$758,$A200,СВЦЭМ!$B$39:$B$758,N$190)+'СЕТ СН'!$F$12</f>
        <v>223.96757607000001</v>
      </c>
      <c r="O200" s="36">
        <f>SUMIFS(СВЦЭМ!$F$39:$F$758,СВЦЭМ!$A$39:$A$758,$A200,СВЦЭМ!$B$39:$B$758,O$190)+'СЕТ СН'!$F$12</f>
        <v>224.81369287000001</v>
      </c>
      <c r="P200" s="36">
        <f>SUMIFS(СВЦЭМ!$F$39:$F$758,СВЦЭМ!$A$39:$A$758,$A200,СВЦЭМ!$B$39:$B$758,P$190)+'СЕТ СН'!$F$12</f>
        <v>226.33775446999999</v>
      </c>
      <c r="Q200" s="36">
        <f>SUMIFS(СВЦЭМ!$F$39:$F$758,СВЦЭМ!$A$39:$A$758,$A200,СВЦЭМ!$B$39:$B$758,Q$190)+'СЕТ СН'!$F$12</f>
        <v>228.20118798999999</v>
      </c>
      <c r="R200" s="36">
        <f>SUMIFS(СВЦЭМ!$F$39:$F$758,СВЦЭМ!$A$39:$A$758,$A200,СВЦЭМ!$B$39:$B$758,R$190)+'СЕТ СН'!$F$12</f>
        <v>229.31729297999999</v>
      </c>
      <c r="S200" s="36">
        <f>SUMIFS(СВЦЭМ!$F$39:$F$758,СВЦЭМ!$A$39:$A$758,$A200,СВЦЭМ!$B$39:$B$758,S$190)+'СЕТ СН'!$F$12</f>
        <v>226.72066573999999</v>
      </c>
      <c r="T200" s="36">
        <f>SUMIFS(СВЦЭМ!$F$39:$F$758,СВЦЭМ!$A$39:$A$758,$A200,СВЦЭМ!$B$39:$B$758,T$190)+'СЕТ СН'!$F$12</f>
        <v>224.06490735</v>
      </c>
      <c r="U200" s="36">
        <f>SUMIFS(СВЦЭМ!$F$39:$F$758,СВЦЭМ!$A$39:$A$758,$A200,СВЦЭМ!$B$39:$B$758,U$190)+'СЕТ СН'!$F$12</f>
        <v>221.25901347999999</v>
      </c>
      <c r="V200" s="36">
        <f>SUMIFS(СВЦЭМ!$F$39:$F$758,СВЦЭМ!$A$39:$A$758,$A200,СВЦЭМ!$B$39:$B$758,V$190)+'СЕТ СН'!$F$12</f>
        <v>219.25566230000001</v>
      </c>
      <c r="W200" s="36">
        <f>SUMIFS(СВЦЭМ!$F$39:$F$758,СВЦЭМ!$A$39:$A$758,$A200,СВЦЭМ!$B$39:$B$758,W$190)+'СЕТ СН'!$F$12</f>
        <v>217.96407747000001</v>
      </c>
      <c r="X200" s="36">
        <f>SUMIFS(СВЦЭМ!$F$39:$F$758,СВЦЭМ!$A$39:$A$758,$A200,СВЦЭМ!$B$39:$B$758,X$190)+'СЕТ СН'!$F$12</f>
        <v>223.97059542</v>
      </c>
      <c r="Y200" s="36">
        <f>SUMIFS(СВЦЭМ!$F$39:$F$758,СВЦЭМ!$A$39:$A$758,$A200,СВЦЭМ!$B$39:$B$758,Y$190)+'СЕТ СН'!$F$12</f>
        <v>227.88377034999999</v>
      </c>
    </row>
    <row r="201" spans="1:25" ht="15.75" x14ac:dyDescent="0.2">
      <c r="A201" s="35">
        <f t="shared" si="5"/>
        <v>45393</v>
      </c>
      <c r="B201" s="36">
        <f>SUMIFS(СВЦЭМ!$F$39:$F$758,СВЦЭМ!$A$39:$A$758,$A201,СВЦЭМ!$B$39:$B$758,B$190)+'СЕТ СН'!$F$12</f>
        <v>233.91137854999999</v>
      </c>
      <c r="C201" s="36">
        <f>SUMIFS(СВЦЭМ!$F$39:$F$758,СВЦЭМ!$A$39:$A$758,$A201,СВЦЭМ!$B$39:$B$758,C$190)+'СЕТ СН'!$F$12</f>
        <v>240.45174993000001</v>
      </c>
      <c r="D201" s="36">
        <f>SUMIFS(СВЦЭМ!$F$39:$F$758,СВЦЭМ!$A$39:$A$758,$A201,СВЦЭМ!$B$39:$B$758,D$190)+'СЕТ СН'!$F$12</f>
        <v>246.6101912</v>
      </c>
      <c r="E201" s="36">
        <f>SUMIFS(СВЦЭМ!$F$39:$F$758,СВЦЭМ!$A$39:$A$758,$A201,СВЦЭМ!$B$39:$B$758,E$190)+'СЕТ СН'!$F$12</f>
        <v>247.27347377000001</v>
      </c>
      <c r="F201" s="36">
        <f>SUMIFS(СВЦЭМ!$F$39:$F$758,СВЦЭМ!$A$39:$A$758,$A201,СВЦЭМ!$B$39:$B$758,F$190)+'СЕТ СН'!$F$12</f>
        <v>247.18684639</v>
      </c>
      <c r="G201" s="36">
        <f>SUMIFS(СВЦЭМ!$F$39:$F$758,СВЦЭМ!$A$39:$A$758,$A201,СВЦЭМ!$B$39:$B$758,G$190)+'СЕТ СН'!$F$12</f>
        <v>244.27168605</v>
      </c>
      <c r="H201" s="36">
        <f>SUMIFS(СВЦЭМ!$F$39:$F$758,СВЦЭМ!$A$39:$A$758,$A201,СВЦЭМ!$B$39:$B$758,H$190)+'СЕТ СН'!$F$12</f>
        <v>236.93847638</v>
      </c>
      <c r="I201" s="36">
        <f>SUMIFS(СВЦЭМ!$F$39:$F$758,СВЦЭМ!$A$39:$A$758,$A201,СВЦЭМ!$B$39:$B$758,I$190)+'СЕТ СН'!$F$12</f>
        <v>227.68334447000001</v>
      </c>
      <c r="J201" s="36">
        <f>SUMIFS(СВЦЭМ!$F$39:$F$758,СВЦЭМ!$A$39:$A$758,$A201,СВЦЭМ!$B$39:$B$758,J$190)+'СЕТ СН'!$F$12</f>
        <v>227.33995730999999</v>
      </c>
      <c r="K201" s="36">
        <f>SUMIFS(СВЦЭМ!$F$39:$F$758,СВЦЭМ!$A$39:$A$758,$A201,СВЦЭМ!$B$39:$B$758,K$190)+'СЕТ СН'!$F$12</f>
        <v>227.51875217</v>
      </c>
      <c r="L201" s="36">
        <f>SUMIFS(СВЦЭМ!$F$39:$F$758,СВЦЭМ!$A$39:$A$758,$A201,СВЦЭМ!$B$39:$B$758,L$190)+'СЕТ СН'!$F$12</f>
        <v>227.11352608000001</v>
      </c>
      <c r="M201" s="36">
        <f>SUMIFS(СВЦЭМ!$F$39:$F$758,СВЦЭМ!$A$39:$A$758,$A201,СВЦЭМ!$B$39:$B$758,M$190)+'СЕТ СН'!$F$12</f>
        <v>228.85671275000001</v>
      </c>
      <c r="N201" s="36">
        <f>SUMIFS(СВЦЭМ!$F$39:$F$758,СВЦЭМ!$A$39:$A$758,$A201,СВЦЭМ!$B$39:$B$758,N$190)+'СЕТ СН'!$F$12</f>
        <v>228.28943563999999</v>
      </c>
      <c r="O201" s="36">
        <f>SUMIFS(СВЦЭМ!$F$39:$F$758,СВЦЭМ!$A$39:$A$758,$A201,СВЦЭМ!$B$39:$B$758,O$190)+'СЕТ СН'!$F$12</f>
        <v>229.37637423000001</v>
      </c>
      <c r="P201" s="36">
        <f>SUMIFS(СВЦЭМ!$F$39:$F$758,СВЦЭМ!$A$39:$A$758,$A201,СВЦЭМ!$B$39:$B$758,P$190)+'СЕТ СН'!$F$12</f>
        <v>232.55921366000001</v>
      </c>
      <c r="Q201" s="36">
        <f>SUMIFS(СВЦЭМ!$F$39:$F$758,СВЦЭМ!$A$39:$A$758,$A201,СВЦЭМ!$B$39:$B$758,Q$190)+'СЕТ СН'!$F$12</f>
        <v>234.12021774999999</v>
      </c>
      <c r="R201" s="36">
        <f>SUMIFS(СВЦЭМ!$F$39:$F$758,СВЦЭМ!$A$39:$A$758,$A201,СВЦЭМ!$B$39:$B$758,R$190)+'СЕТ СН'!$F$12</f>
        <v>232.89721685000001</v>
      </c>
      <c r="S201" s="36">
        <f>SUMIFS(СВЦЭМ!$F$39:$F$758,СВЦЭМ!$A$39:$A$758,$A201,СВЦЭМ!$B$39:$B$758,S$190)+'СЕТ СН'!$F$12</f>
        <v>231.59008093</v>
      </c>
      <c r="T201" s="36">
        <f>SUMIFS(СВЦЭМ!$F$39:$F$758,СВЦЭМ!$A$39:$A$758,$A201,СВЦЭМ!$B$39:$B$758,T$190)+'СЕТ СН'!$F$12</f>
        <v>226.93751262000001</v>
      </c>
      <c r="U201" s="36">
        <f>SUMIFS(СВЦЭМ!$F$39:$F$758,СВЦЭМ!$A$39:$A$758,$A201,СВЦЭМ!$B$39:$B$758,U$190)+'СЕТ СН'!$F$12</f>
        <v>224.72479835999999</v>
      </c>
      <c r="V201" s="36">
        <f>SUMIFS(СВЦЭМ!$F$39:$F$758,СВЦЭМ!$A$39:$A$758,$A201,СВЦЭМ!$B$39:$B$758,V$190)+'СЕТ СН'!$F$12</f>
        <v>224.22647709</v>
      </c>
      <c r="W201" s="36">
        <f>SUMIFS(СВЦЭМ!$F$39:$F$758,СВЦЭМ!$A$39:$A$758,$A201,СВЦЭМ!$B$39:$B$758,W$190)+'СЕТ СН'!$F$12</f>
        <v>222.24006549000001</v>
      </c>
      <c r="X201" s="36">
        <f>SUMIFS(СВЦЭМ!$F$39:$F$758,СВЦЭМ!$A$39:$A$758,$A201,СВЦЭМ!$B$39:$B$758,X$190)+'СЕТ СН'!$F$12</f>
        <v>227.17962498</v>
      </c>
      <c r="Y201" s="36">
        <f>SUMIFS(СВЦЭМ!$F$39:$F$758,СВЦЭМ!$A$39:$A$758,$A201,СВЦЭМ!$B$39:$B$758,Y$190)+'СЕТ СН'!$F$12</f>
        <v>231.89386035999999</v>
      </c>
    </row>
    <row r="202" spans="1:25" ht="15.75" x14ac:dyDescent="0.2">
      <c r="A202" s="35">
        <f t="shared" si="5"/>
        <v>45394</v>
      </c>
      <c r="B202" s="36">
        <f>SUMIFS(СВЦЭМ!$F$39:$F$758,СВЦЭМ!$A$39:$A$758,$A202,СВЦЭМ!$B$39:$B$758,B$190)+'СЕТ СН'!$F$12</f>
        <v>229.00924922999999</v>
      </c>
      <c r="C202" s="36">
        <f>SUMIFS(СВЦЭМ!$F$39:$F$758,СВЦЭМ!$A$39:$A$758,$A202,СВЦЭМ!$B$39:$B$758,C$190)+'СЕТ СН'!$F$12</f>
        <v>226.43798222000001</v>
      </c>
      <c r="D202" s="36">
        <f>SUMIFS(СВЦЭМ!$F$39:$F$758,СВЦЭМ!$A$39:$A$758,$A202,СВЦЭМ!$B$39:$B$758,D$190)+'СЕТ СН'!$F$12</f>
        <v>229.85451032</v>
      </c>
      <c r="E202" s="36">
        <f>SUMIFS(СВЦЭМ!$F$39:$F$758,СВЦЭМ!$A$39:$A$758,$A202,СВЦЭМ!$B$39:$B$758,E$190)+'СЕТ СН'!$F$12</f>
        <v>234.18396973</v>
      </c>
      <c r="F202" s="36">
        <f>SUMIFS(СВЦЭМ!$F$39:$F$758,СВЦЭМ!$A$39:$A$758,$A202,СВЦЭМ!$B$39:$B$758,F$190)+'СЕТ СН'!$F$12</f>
        <v>233.65454937000001</v>
      </c>
      <c r="G202" s="36">
        <f>SUMIFS(СВЦЭМ!$F$39:$F$758,СВЦЭМ!$A$39:$A$758,$A202,СВЦЭМ!$B$39:$B$758,G$190)+'СЕТ СН'!$F$12</f>
        <v>229.89429422000001</v>
      </c>
      <c r="H202" s="36">
        <f>SUMIFS(СВЦЭМ!$F$39:$F$758,СВЦЭМ!$A$39:$A$758,$A202,СВЦЭМ!$B$39:$B$758,H$190)+'СЕТ СН'!$F$12</f>
        <v>222.74638252</v>
      </c>
      <c r="I202" s="36">
        <f>SUMIFS(СВЦЭМ!$F$39:$F$758,СВЦЭМ!$A$39:$A$758,$A202,СВЦЭМ!$B$39:$B$758,I$190)+'СЕТ СН'!$F$12</f>
        <v>215.39378239000001</v>
      </c>
      <c r="J202" s="36">
        <f>SUMIFS(СВЦЭМ!$F$39:$F$758,СВЦЭМ!$A$39:$A$758,$A202,СВЦЭМ!$B$39:$B$758,J$190)+'СЕТ СН'!$F$12</f>
        <v>211.66291167</v>
      </c>
      <c r="K202" s="36">
        <f>SUMIFS(СВЦЭМ!$F$39:$F$758,СВЦЭМ!$A$39:$A$758,$A202,СВЦЭМ!$B$39:$B$758,K$190)+'СЕТ СН'!$F$12</f>
        <v>210.77627584999999</v>
      </c>
      <c r="L202" s="36">
        <f>SUMIFS(СВЦЭМ!$F$39:$F$758,СВЦЭМ!$A$39:$A$758,$A202,СВЦЭМ!$B$39:$B$758,L$190)+'СЕТ СН'!$F$12</f>
        <v>210.86448913999999</v>
      </c>
      <c r="M202" s="36">
        <f>SUMIFS(СВЦЭМ!$F$39:$F$758,СВЦЭМ!$A$39:$A$758,$A202,СВЦЭМ!$B$39:$B$758,M$190)+'СЕТ СН'!$F$12</f>
        <v>211.69297892</v>
      </c>
      <c r="N202" s="36">
        <f>SUMIFS(СВЦЭМ!$F$39:$F$758,СВЦЭМ!$A$39:$A$758,$A202,СВЦЭМ!$B$39:$B$758,N$190)+'СЕТ СН'!$F$12</f>
        <v>212.68408453999999</v>
      </c>
      <c r="O202" s="36">
        <f>SUMIFS(СВЦЭМ!$F$39:$F$758,СВЦЭМ!$A$39:$A$758,$A202,СВЦЭМ!$B$39:$B$758,O$190)+'СЕТ СН'!$F$12</f>
        <v>213.48134060999999</v>
      </c>
      <c r="P202" s="36">
        <f>SUMIFS(СВЦЭМ!$F$39:$F$758,СВЦЭМ!$A$39:$A$758,$A202,СВЦЭМ!$B$39:$B$758,P$190)+'СЕТ СН'!$F$12</f>
        <v>215.45435989999999</v>
      </c>
      <c r="Q202" s="36">
        <f>SUMIFS(СВЦЭМ!$F$39:$F$758,СВЦЭМ!$A$39:$A$758,$A202,СВЦЭМ!$B$39:$B$758,Q$190)+'СЕТ СН'!$F$12</f>
        <v>217.36425689000001</v>
      </c>
      <c r="R202" s="36">
        <f>SUMIFS(СВЦЭМ!$F$39:$F$758,СВЦЭМ!$A$39:$A$758,$A202,СВЦЭМ!$B$39:$B$758,R$190)+'СЕТ СН'!$F$12</f>
        <v>217.7118667</v>
      </c>
      <c r="S202" s="36">
        <f>SUMIFS(СВЦЭМ!$F$39:$F$758,СВЦЭМ!$A$39:$A$758,$A202,СВЦЭМ!$B$39:$B$758,S$190)+'СЕТ СН'!$F$12</f>
        <v>216.48132196</v>
      </c>
      <c r="T202" s="36">
        <f>SUMIFS(СВЦЭМ!$F$39:$F$758,СВЦЭМ!$A$39:$A$758,$A202,СВЦЭМ!$B$39:$B$758,T$190)+'СЕТ СН'!$F$12</f>
        <v>212.46427564999999</v>
      </c>
      <c r="U202" s="36">
        <f>SUMIFS(СВЦЭМ!$F$39:$F$758,СВЦЭМ!$A$39:$A$758,$A202,СВЦЭМ!$B$39:$B$758,U$190)+'СЕТ СН'!$F$12</f>
        <v>212.38089629999999</v>
      </c>
      <c r="V202" s="36">
        <f>SUMIFS(СВЦЭМ!$F$39:$F$758,СВЦЭМ!$A$39:$A$758,$A202,СВЦЭМ!$B$39:$B$758,V$190)+'СЕТ СН'!$F$12</f>
        <v>210.3048325</v>
      </c>
      <c r="W202" s="36">
        <f>SUMIFS(СВЦЭМ!$F$39:$F$758,СВЦЭМ!$A$39:$A$758,$A202,СВЦЭМ!$B$39:$B$758,W$190)+'СЕТ СН'!$F$12</f>
        <v>209.73957465000001</v>
      </c>
      <c r="X202" s="36">
        <f>SUMIFS(СВЦЭМ!$F$39:$F$758,СВЦЭМ!$A$39:$A$758,$A202,СВЦЭМ!$B$39:$B$758,X$190)+'СЕТ СН'!$F$12</f>
        <v>215.21074726000001</v>
      </c>
      <c r="Y202" s="36">
        <f>SUMIFS(СВЦЭМ!$F$39:$F$758,СВЦЭМ!$A$39:$A$758,$A202,СВЦЭМ!$B$39:$B$758,Y$190)+'СЕТ СН'!$F$12</f>
        <v>218.2538955</v>
      </c>
    </row>
    <row r="203" spans="1:25" ht="15.75" x14ac:dyDescent="0.2">
      <c r="A203" s="35">
        <f t="shared" si="5"/>
        <v>45395</v>
      </c>
      <c r="B203" s="36">
        <f>SUMIFS(СВЦЭМ!$F$39:$F$758,СВЦЭМ!$A$39:$A$758,$A203,СВЦЭМ!$B$39:$B$758,B$190)+'СЕТ СН'!$F$12</f>
        <v>225.1987694</v>
      </c>
      <c r="C203" s="36">
        <f>SUMIFS(СВЦЭМ!$F$39:$F$758,СВЦЭМ!$A$39:$A$758,$A203,СВЦЭМ!$B$39:$B$758,C$190)+'СЕТ СН'!$F$12</f>
        <v>226.03066156</v>
      </c>
      <c r="D203" s="36">
        <f>SUMIFS(СВЦЭМ!$F$39:$F$758,СВЦЭМ!$A$39:$A$758,$A203,СВЦЭМ!$B$39:$B$758,D$190)+'СЕТ СН'!$F$12</f>
        <v>229.54935774</v>
      </c>
      <c r="E203" s="36">
        <f>SUMIFS(СВЦЭМ!$F$39:$F$758,СВЦЭМ!$A$39:$A$758,$A203,СВЦЭМ!$B$39:$B$758,E$190)+'СЕТ СН'!$F$12</f>
        <v>232.63541053</v>
      </c>
      <c r="F203" s="36">
        <f>SUMIFS(СВЦЭМ!$F$39:$F$758,СВЦЭМ!$A$39:$A$758,$A203,СВЦЭМ!$B$39:$B$758,F$190)+'СЕТ СН'!$F$12</f>
        <v>232.93580449999999</v>
      </c>
      <c r="G203" s="36">
        <f>SUMIFS(СВЦЭМ!$F$39:$F$758,СВЦЭМ!$A$39:$A$758,$A203,СВЦЭМ!$B$39:$B$758,G$190)+'СЕТ СН'!$F$12</f>
        <v>233.63136377000001</v>
      </c>
      <c r="H203" s="36">
        <f>SUMIFS(СВЦЭМ!$F$39:$F$758,СВЦЭМ!$A$39:$A$758,$A203,СВЦЭМ!$B$39:$B$758,H$190)+'СЕТ СН'!$F$12</f>
        <v>230.96073250000001</v>
      </c>
      <c r="I203" s="36">
        <f>SUMIFS(СВЦЭМ!$F$39:$F$758,СВЦЭМ!$A$39:$A$758,$A203,СВЦЭМ!$B$39:$B$758,I$190)+'СЕТ СН'!$F$12</f>
        <v>228.65389332999999</v>
      </c>
      <c r="J203" s="36">
        <f>SUMIFS(СВЦЭМ!$F$39:$F$758,СВЦЭМ!$A$39:$A$758,$A203,СВЦЭМ!$B$39:$B$758,J$190)+'СЕТ СН'!$F$12</f>
        <v>222.59886334999999</v>
      </c>
      <c r="K203" s="36">
        <f>SUMIFS(СВЦЭМ!$F$39:$F$758,СВЦЭМ!$A$39:$A$758,$A203,СВЦЭМ!$B$39:$B$758,K$190)+'СЕТ СН'!$F$12</f>
        <v>215.39062299</v>
      </c>
      <c r="L203" s="36">
        <f>SUMIFS(СВЦЭМ!$F$39:$F$758,СВЦЭМ!$A$39:$A$758,$A203,СВЦЭМ!$B$39:$B$758,L$190)+'СЕТ СН'!$F$12</f>
        <v>212.27303276000001</v>
      </c>
      <c r="M203" s="36">
        <f>SUMIFS(СВЦЭМ!$F$39:$F$758,СВЦЭМ!$A$39:$A$758,$A203,СВЦЭМ!$B$39:$B$758,M$190)+'СЕТ СН'!$F$12</f>
        <v>215.96771892999999</v>
      </c>
      <c r="N203" s="36">
        <f>SUMIFS(СВЦЭМ!$F$39:$F$758,СВЦЭМ!$A$39:$A$758,$A203,СВЦЭМ!$B$39:$B$758,N$190)+'СЕТ СН'!$F$12</f>
        <v>217.32130515</v>
      </c>
      <c r="O203" s="36">
        <f>SUMIFS(СВЦЭМ!$F$39:$F$758,СВЦЭМ!$A$39:$A$758,$A203,СВЦЭМ!$B$39:$B$758,O$190)+'СЕТ СН'!$F$12</f>
        <v>218.89453596000001</v>
      </c>
      <c r="P203" s="36">
        <f>SUMIFS(СВЦЭМ!$F$39:$F$758,СВЦЭМ!$A$39:$A$758,$A203,СВЦЭМ!$B$39:$B$758,P$190)+'СЕТ СН'!$F$12</f>
        <v>220.74516740999999</v>
      </c>
      <c r="Q203" s="36">
        <f>SUMIFS(СВЦЭМ!$F$39:$F$758,СВЦЭМ!$A$39:$A$758,$A203,СВЦЭМ!$B$39:$B$758,Q$190)+'СЕТ СН'!$F$12</f>
        <v>221.53588256</v>
      </c>
      <c r="R203" s="36">
        <f>SUMIFS(СВЦЭМ!$F$39:$F$758,СВЦЭМ!$A$39:$A$758,$A203,СВЦЭМ!$B$39:$B$758,R$190)+'СЕТ СН'!$F$12</f>
        <v>221.12343609999999</v>
      </c>
      <c r="S203" s="36">
        <f>SUMIFS(СВЦЭМ!$F$39:$F$758,СВЦЭМ!$A$39:$A$758,$A203,СВЦЭМ!$B$39:$B$758,S$190)+'СЕТ СН'!$F$12</f>
        <v>220.6644838</v>
      </c>
      <c r="T203" s="36">
        <f>SUMIFS(СВЦЭМ!$F$39:$F$758,СВЦЭМ!$A$39:$A$758,$A203,СВЦЭМ!$B$39:$B$758,T$190)+'СЕТ СН'!$F$12</f>
        <v>217.06087269</v>
      </c>
      <c r="U203" s="36">
        <f>SUMIFS(СВЦЭМ!$F$39:$F$758,СВЦЭМ!$A$39:$A$758,$A203,СВЦЭМ!$B$39:$B$758,U$190)+'СЕТ СН'!$F$12</f>
        <v>216.57874053</v>
      </c>
      <c r="V203" s="36">
        <f>SUMIFS(СВЦЭМ!$F$39:$F$758,СВЦЭМ!$A$39:$A$758,$A203,СВЦЭМ!$B$39:$B$758,V$190)+'СЕТ СН'!$F$12</f>
        <v>214.69273235</v>
      </c>
      <c r="W203" s="36">
        <f>SUMIFS(СВЦЭМ!$F$39:$F$758,СВЦЭМ!$A$39:$A$758,$A203,СВЦЭМ!$B$39:$B$758,W$190)+'СЕТ СН'!$F$12</f>
        <v>212.11867806999999</v>
      </c>
      <c r="X203" s="36">
        <f>SUMIFS(СВЦЭМ!$F$39:$F$758,СВЦЭМ!$A$39:$A$758,$A203,СВЦЭМ!$B$39:$B$758,X$190)+'СЕТ СН'!$F$12</f>
        <v>217.92876057999999</v>
      </c>
      <c r="Y203" s="36">
        <f>SUMIFS(СВЦЭМ!$F$39:$F$758,СВЦЭМ!$A$39:$A$758,$A203,СВЦЭМ!$B$39:$B$758,Y$190)+'СЕТ СН'!$F$12</f>
        <v>220.46068126</v>
      </c>
    </row>
    <row r="204" spans="1:25" ht="15.75" x14ac:dyDescent="0.2">
      <c r="A204" s="35">
        <f t="shared" si="5"/>
        <v>45396</v>
      </c>
      <c r="B204" s="36">
        <f>SUMIFS(СВЦЭМ!$F$39:$F$758,СВЦЭМ!$A$39:$A$758,$A204,СВЦЭМ!$B$39:$B$758,B$190)+'СЕТ СН'!$F$12</f>
        <v>212.51071830999999</v>
      </c>
      <c r="C204" s="36">
        <f>SUMIFS(СВЦЭМ!$F$39:$F$758,СВЦЭМ!$A$39:$A$758,$A204,СВЦЭМ!$B$39:$B$758,C$190)+'СЕТ СН'!$F$12</f>
        <v>220.73334967</v>
      </c>
      <c r="D204" s="36">
        <f>SUMIFS(СВЦЭМ!$F$39:$F$758,СВЦЭМ!$A$39:$A$758,$A204,СВЦЭМ!$B$39:$B$758,D$190)+'СЕТ СН'!$F$12</f>
        <v>226.19045968</v>
      </c>
      <c r="E204" s="36">
        <f>SUMIFS(СВЦЭМ!$F$39:$F$758,СВЦЭМ!$A$39:$A$758,$A204,СВЦЭМ!$B$39:$B$758,E$190)+'СЕТ СН'!$F$12</f>
        <v>227.56514088</v>
      </c>
      <c r="F204" s="36">
        <f>SUMIFS(СВЦЭМ!$F$39:$F$758,СВЦЭМ!$A$39:$A$758,$A204,СВЦЭМ!$B$39:$B$758,F$190)+'СЕТ СН'!$F$12</f>
        <v>229.08347402999999</v>
      </c>
      <c r="G204" s="36">
        <f>SUMIFS(СВЦЭМ!$F$39:$F$758,СВЦЭМ!$A$39:$A$758,$A204,СВЦЭМ!$B$39:$B$758,G$190)+'СЕТ СН'!$F$12</f>
        <v>231.08808488</v>
      </c>
      <c r="H204" s="36">
        <f>SUMIFS(СВЦЭМ!$F$39:$F$758,СВЦЭМ!$A$39:$A$758,$A204,СВЦЭМ!$B$39:$B$758,H$190)+'СЕТ СН'!$F$12</f>
        <v>232.35064030999999</v>
      </c>
      <c r="I204" s="36">
        <f>SUMIFS(СВЦЭМ!$F$39:$F$758,СВЦЭМ!$A$39:$A$758,$A204,СВЦЭМ!$B$39:$B$758,I$190)+'СЕТ СН'!$F$12</f>
        <v>229.90595951</v>
      </c>
      <c r="J204" s="36">
        <f>SUMIFS(СВЦЭМ!$F$39:$F$758,СВЦЭМ!$A$39:$A$758,$A204,СВЦЭМ!$B$39:$B$758,J$190)+'СЕТ СН'!$F$12</f>
        <v>222.23372416999999</v>
      </c>
      <c r="K204" s="36">
        <f>SUMIFS(СВЦЭМ!$F$39:$F$758,СВЦЭМ!$A$39:$A$758,$A204,СВЦЭМ!$B$39:$B$758,K$190)+'СЕТ СН'!$F$12</f>
        <v>215.02583668</v>
      </c>
      <c r="L204" s="36">
        <f>SUMIFS(СВЦЭМ!$F$39:$F$758,СВЦЭМ!$A$39:$A$758,$A204,СВЦЭМ!$B$39:$B$758,L$190)+'СЕТ СН'!$F$12</f>
        <v>210.59192593</v>
      </c>
      <c r="M204" s="36">
        <f>SUMIFS(СВЦЭМ!$F$39:$F$758,СВЦЭМ!$A$39:$A$758,$A204,СВЦЭМ!$B$39:$B$758,M$190)+'СЕТ СН'!$F$12</f>
        <v>213.00406927</v>
      </c>
      <c r="N204" s="36">
        <f>SUMIFS(СВЦЭМ!$F$39:$F$758,СВЦЭМ!$A$39:$A$758,$A204,СВЦЭМ!$B$39:$B$758,N$190)+'СЕТ СН'!$F$12</f>
        <v>216.24113338999999</v>
      </c>
      <c r="O204" s="36">
        <f>SUMIFS(СВЦЭМ!$F$39:$F$758,СВЦЭМ!$A$39:$A$758,$A204,СВЦЭМ!$B$39:$B$758,O$190)+'СЕТ СН'!$F$12</f>
        <v>218.33936147</v>
      </c>
      <c r="P204" s="36">
        <f>SUMIFS(СВЦЭМ!$F$39:$F$758,СВЦЭМ!$A$39:$A$758,$A204,СВЦЭМ!$B$39:$B$758,P$190)+'СЕТ СН'!$F$12</f>
        <v>219.67632882999999</v>
      </c>
      <c r="Q204" s="36">
        <f>SUMIFS(СВЦЭМ!$F$39:$F$758,СВЦЭМ!$A$39:$A$758,$A204,СВЦЭМ!$B$39:$B$758,Q$190)+'СЕТ СН'!$F$12</f>
        <v>222.42540935</v>
      </c>
      <c r="R204" s="36">
        <f>SUMIFS(СВЦЭМ!$F$39:$F$758,СВЦЭМ!$A$39:$A$758,$A204,СВЦЭМ!$B$39:$B$758,R$190)+'СЕТ СН'!$F$12</f>
        <v>224.28066723000001</v>
      </c>
      <c r="S204" s="36">
        <f>SUMIFS(СВЦЭМ!$F$39:$F$758,СВЦЭМ!$A$39:$A$758,$A204,СВЦЭМ!$B$39:$B$758,S$190)+'СЕТ СН'!$F$12</f>
        <v>220.51722404</v>
      </c>
      <c r="T204" s="36">
        <f>SUMIFS(СВЦЭМ!$F$39:$F$758,СВЦЭМ!$A$39:$A$758,$A204,СВЦЭМ!$B$39:$B$758,T$190)+'СЕТ СН'!$F$12</f>
        <v>216.46514625</v>
      </c>
      <c r="U204" s="36">
        <f>SUMIFS(СВЦЭМ!$F$39:$F$758,СВЦЭМ!$A$39:$A$758,$A204,СВЦЭМ!$B$39:$B$758,U$190)+'СЕТ СН'!$F$12</f>
        <v>217.77851383000001</v>
      </c>
      <c r="V204" s="36">
        <f>SUMIFS(СВЦЭМ!$F$39:$F$758,СВЦЭМ!$A$39:$A$758,$A204,СВЦЭМ!$B$39:$B$758,V$190)+'СЕТ СН'!$F$12</f>
        <v>206.34948643999999</v>
      </c>
      <c r="W204" s="36">
        <f>SUMIFS(СВЦЭМ!$F$39:$F$758,СВЦЭМ!$A$39:$A$758,$A204,СВЦЭМ!$B$39:$B$758,W$190)+'СЕТ СН'!$F$12</f>
        <v>204.70386060999999</v>
      </c>
      <c r="X204" s="36">
        <f>SUMIFS(СВЦЭМ!$F$39:$F$758,СВЦЭМ!$A$39:$A$758,$A204,СВЦЭМ!$B$39:$B$758,X$190)+'СЕТ СН'!$F$12</f>
        <v>211.10315342000001</v>
      </c>
      <c r="Y204" s="36">
        <f>SUMIFS(СВЦЭМ!$F$39:$F$758,СВЦЭМ!$A$39:$A$758,$A204,СВЦЭМ!$B$39:$B$758,Y$190)+'СЕТ СН'!$F$12</f>
        <v>215.42844786000001</v>
      </c>
    </row>
    <row r="205" spans="1:25" ht="15.75" x14ac:dyDescent="0.2">
      <c r="A205" s="35">
        <f t="shared" si="5"/>
        <v>45397</v>
      </c>
      <c r="B205" s="36">
        <f>SUMIFS(СВЦЭМ!$F$39:$F$758,СВЦЭМ!$A$39:$A$758,$A205,СВЦЭМ!$B$39:$B$758,B$190)+'СЕТ СН'!$F$12</f>
        <v>219.29489734000001</v>
      </c>
      <c r="C205" s="36">
        <f>SUMIFS(СВЦЭМ!$F$39:$F$758,СВЦЭМ!$A$39:$A$758,$A205,СВЦЭМ!$B$39:$B$758,C$190)+'СЕТ СН'!$F$12</f>
        <v>232.42494991999999</v>
      </c>
      <c r="D205" s="36">
        <f>SUMIFS(СВЦЭМ!$F$39:$F$758,СВЦЭМ!$A$39:$A$758,$A205,СВЦЭМ!$B$39:$B$758,D$190)+'СЕТ СН'!$F$12</f>
        <v>237.88114589</v>
      </c>
      <c r="E205" s="36">
        <f>SUMIFS(СВЦЭМ!$F$39:$F$758,СВЦЭМ!$A$39:$A$758,$A205,СВЦЭМ!$B$39:$B$758,E$190)+'СЕТ СН'!$F$12</f>
        <v>238.99210413</v>
      </c>
      <c r="F205" s="36">
        <f>SUMIFS(СВЦЭМ!$F$39:$F$758,СВЦЭМ!$A$39:$A$758,$A205,СВЦЭМ!$B$39:$B$758,F$190)+'СЕТ СН'!$F$12</f>
        <v>238.86563806000001</v>
      </c>
      <c r="G205" s="36">
        <f>SUMIFS(СВЦЭМ!$F$39:$F$758,СВЦЭМ!$A$39:$A$758,$A205,СВЦЭМ!$B$39:$B$758,G$190)+'СЕТ СН'!$F$12</f>
        <v>227.70345818000001</v>
      </c>
      <c r="H205" s="36">
        <f>SUMIFS(СВЦЭМ!$F$39:$F$758,СВЦЭМ!$A$39:$A$758,$A205,СВЦЭМ!$B$39:$B$758,H$190)+'СЕТ СН'!$F$12</f>
        <v>218.94983626000001</v>
      </c>
      <c r="I205" s="36">
        <f>SUMIFS(СВЦЭМ!$F$39:$F$758,СВЦЭМ!$A$39:$A$758,$A205,СВЦЭМ!$B$39:$B$758,I$190)+'СЕТ СН'!$F$12</f>
        <v>211.70733645000001</v>
      </c>
      <c r="J205" s="36">
        <f>SUMIFS(СВЦЭМ!$F$39:$F$758,СВЦЭМ!$A$39:$A$758,$A205,СВЦЭМ!$B$39:$B$758,J$190)+'СЕТ СН'!$F$12</f>
        <v>206.56646236</v>
      </c>
      <c r="K205" s="36">
        <f>SUMIFS(СВЦЭМ!$F$39:$F$758,СВЦЭМ!$A$39:$A$758,$A205,СВЦЭМ!$B$39:$B$758,K$190)+'СЕТ СН'!$F$12</f>
        <v>205.94037266999999</v>
      </c>
      <c r="L205" s="36">
        <f>SUMIFS(СВЦЭМ!$F$39:$F$758,СВЦЭМ!$A$39:$A$758,$A205,СВЦЭМ!$B$39:$B$758,L$190)+'СЕТ СН'!$F$12</f>
        <v>206.09624217000001</v>
      </c>
      <c r="M205" s="36">
        <f>SUMIFS(СВЦЭМ!$F$39:$F$758,СВЦЭМ!$A$39:$A$758,$A205,СВЦЭМ!$B$39:$B$758,M$190)+'СЕТ СН'!$F$12</f>
        <v>209.59457721999999</v>
      </c>
      <c r="N205" s="36">
        <f>SUMIFS(СВЦЭМ!$F$39:$F$758,СВЦЭМ!$A$39:$A$758,$A205,СВЦЭМ!$B$39:$B$758,N$190)+'СЕТ СН'!$F$12</f>
        <v>210.21140165</v>
      </c>
      <c r="O205" s="36">
        <f>SUMIFS(СВЦЭМ!$F$39:$F$758,СВЦЭМ!$A$39:$A$758,$A205,СВЦЭМ!$B$39:$B$758,O$190)+'СЕТ СН'!$F$12</f>
        <v>212.77808726999999</v>
      </c>
      <c r="P205" s="36">
        <f>SUMIFS(СВЦЭМ!$F$39:$F$758,СВЦЭМ!$A$39:$A$758,$A205,СВЦЭМ!$B$39:$B$758,P$190)+'СЕТ СН'!$F$12</f>
        <v>214.84769645</v>
      </c>
      <c r="Q205" s="36">
        <f>SUMIFS(СВЦЭМ!$F$39:$F$758,СВЦЭМ!$A$39:$A$758,$A205,СВЦЭМ!$B$39:$B$758,Q$190)+'СЕТ СН'!$F$12</f>
        <v>216.29246196</v>
      </c>
      <c r="R205" s="36">
        <f>SUMIFS(СВЦЭМ!$F$39:$F$758,СВЦЭМ!$A$39:$A$758,$A205,СВЦЭМ!$B$39:$B$758,R$190)+'СЕТ СН'!$F$12</f>
        <v>217.22697962999999</v>
      </c>
      <c r="S205" s="36">
        <f>SUMIFS(СВЦЭМ!$F$39:$F$758,СВЦЭМ!$A$39:$A$758,$A205,СВЦЭМ!$B$39:$B$758,S$190)+'СЕТ СН'!$F$12</f>
        <v>216.99372837999999</v>
      </c>
      <c r="T205" s="36">
        <f>SUMIFS(СВЦЭМ!$F$39:$F$758,СВЦЭМ!$A$39:$A$758,$A205,СВЦЭМ!$B$39:$B$758,T$190)+'СЕТ СН'!$F$12</f>
        <v>212.98126744999999</v>
      </c>
      <c r="U205" s="36">
        <f>SUMIFS(СВЦЭМ!$F$39:$F$758,СВЦЭМ!$A$39:$A$758,$A205,СВЦЭМ!$B$39:$B$758,U$190)+'СЕТ СН'!$F$12</f>
        <v>210.01990248999999</v>
      </c>
      <c r="V205" s="36">
        <f>SUMIFS(СВЦЭМ!$F$39:$F$758,СВЦЭМ!$A$39:$A$758,$A205,СВЦЭМ!$B$39:$B$758,V$190)+'СЕТ СН'!$F$12</f>
        <v>207.32248695000001</v>
      </c>
      <c r="W205" s="36">
        <f>SUMIFS(СВЦЭМ!$F$39:$F$758,СВЦЭМ!$A$39:$A$758,$A205,СВЦЭМ!$B$39:$B$758,W$190)+'СЕТ СН'!$F$12</f>
        <v>206.28543739</v>
      </c>
      <c r="X205" s="36">
        <f>SUMIFS(СВЦЭМ!$F$39:$F$758,СВЦЭМ!$A$39:$A$758,$A205,СВЦЭМ!$B$39:$B$758,X$190)+'СЕТ СН'!$F$12</f>
        <v>207.51511930000001</v>
      </c>
      <c r="Y205" s="36">
        <f>SUMIFS(СВЦЭМ!$F$39:$F$758,СВЦЭМ!$A$39:$A$758,$A205,СВЦЭМ!$B$39:$B$758,Y$190)+'СЕТ СН'!$F$12</f>
        <v>213.23735151</v>
      </c>
    </row>
    <row r="206" spans="1:25" ht="15.75" x14ac:dyDescent="0.2">
      <c r="A206" s="35">
        <f t="shared" si="5"/>
        <v>45398</v>
      </c>
      <c r="B206" s="36">
        <f>SUMIFS(СВЦЭМ!$F$39:$F$758,СВЦЭМ!$A$39:$A$758,$A206,СВЦЭМ!$B$39:$B$758,B$190)+'СЕТ СН'!$F$12</f>
        <v>227.04615749999999</v>
      </c>
      <c r="C206" s="36">
        <f>SUMIFS(СВЦЭМ!$F$39:$F$758,СВЦЭМ!$A$39:$A$758,$A206,СВЦЭМ!$B$39:$B$758,C$190)+'СЕТ СН'!$F$12</f>
        <v>230.67224009</v>
      </c>
      <c r="D206" s="36">
        <f>SUMIFS(СВЦЭМ!$F$39:$F$758,СВЦЭМ!$A$39:$A$758,$A206,СВЦЭМ!$B$39:$B$758,D$190)+'СЕТ СН'!$F$12</f>
        <v>236.18630142000001</v>
      </c>
      <c r="E206" s="36">
        <f>SUMIFS(СВЦЭМ!$F$39:$F$758,СВЦЭМ!$A$39:$A$758,$A206,СВЦЭМ!$B$39:$B$758,E$190)+'СЕТ СН'!$F$12</f>
        <v>238.96652549000001</v>
      </c>
      <c r="F206" s="36">
        <f>SUMIFS(СВЦЭМ!$F$39:$F$758,СВЦЭМ!$A$39:$A$758,$A206,СВЦЭМ!$B$39:$B$758,F$190)+'СЕТ СН'!$F$12</f>
        <v>239.15181798</v>
      </c>
      <c r="G206" s="36">
        <f>SUMIFS(СВЦЭМ!$F$39:$F$758,СВЦЭМ!$A$39:$A$758,$A206,СВЦЭМ!$B$39:$B$758,G$190)+'СЕТ СН'!$F$12</f>
        <v>235.72633905000001</v>
      </c>
      <c r="H206" s="36">
        <f>SUMIFS(СВЦЭМ!$F$39:$F$758,СВЦЭМ!$A$39:$A$758,$A206,СВЦЭМ!$B$39:$B$758,H$190)+'СЕТ СН'!$F$12</f>
        <v>227.07110664000001</v>
      </c>
      <c r="I206" s="36">
        <f>SUMIFS(СВЦЭМ!$F$39:$F$758,СВЦЭМ!$A$39:$A$758,$A206,СВЦЭМ!$B$39:$B$758,I$190)+'СЕТ СН'!$F$12</f>
        <v>220.00143367999999</v>
      </c>
      <c r="J206" s="36">
        <f>SUMIFS(СВЦЭМ!$F$39:$F$758,СВЦЭМ!$A$39:$A$758,$A206,СВЦЭМ!$B$39:$B$758,J$190)+'СЕТ СН'!$F$12</f>
        <v>214.44897621999999</v>
      </c>
      <c r="K206" s="36">
        <f>SUMIFS(СВЦЭМ!$F$39:$F$758,СВЦЭМ!$A$39:$A$758,$A206,СВЦЭМ!$B$39:$B$758,K$190)+'СЕТ СН'!$F$12</f>
        <v>212.73189482000001</v>
      </c>
      <c r="L206" s="36">
        <f>SUMIFS(СВЦЭМ!$F$39:$F$758,СВЦЭМ!$A$39:$A$758,$A206,СВЦЭМ!$B$39:$B$758,L$190)+'СЕТ СН'!$F$12</f>
        <v>212.38075151000001</v>
      </c>
      <c r="M206" s="36">
        <f>SUMIFS(СВЦЭМ!$F$39:$F$758,СВЦЭМ!$A$39:$A$758,$A206,СВЦЭМ!$B$39:$B$758,M$190)+'СЕТ СН'!$F$12</f>
        <v>214.04873233000001</v>
      </c>
      <c r="N206" s="36">
        <f>SUMIFS(СВЦЭМ!$F$39:$F$758,СВЦЭМ!$A$39:$A$758,$A206,СВЦЭМ!$B$39:$B$758,N$190)+'СЕТ СН'!$F$12</f>
        <v>214.57740150999999</v>
      </c>
      <c r="O206" s="36">
        <f>SUMIFS(СВЦЭМ!$F$39:$F$758,СВЦЭМ!$A$39:$A$758,$A206,СВЦЭМ!$B$39:$B$758,O$190)+'СЕТ СН'!$F$12</f>
        <v>215.34430839000001</v>
      </c>
      <c r="P206" s="36">
        <f>SUMIFS(СВЦЭМ!$F$39:$F$758,СВЦЭМ!$A$39:$A$758,$A206,СВЦЭМ!$B$39:$B$758,P$190)+'СЕТ СН'!$F$12</f>
        <v>217.56504541999999</v>
      </c>
      <c r="Q206" s="36">
        <f>SUMIFS(СВЦЭМ!$F$39:$F$758,СВЦЭМ!$A$39:$A$758,$A206,СВЦЭМ!$B$39:$B$758,Q$190)+'СЕТ СН'!$F$12</f>
        <v>218.28224911000001</v>
      </c>
      <c r="R206" s="36">
        <f>SUMIFS(СВЦЭМ!$F$39:$F$758,СВЦЭМ!$A$39:$A$758,$A206,СВЦЭМ!$B$39:$B$758,R$190)+'СЕТ СН'!$F$12</f>
        <v>220.06146928000001</v>
      </c>
      <c r="S206" s="36">
        <f>SUMIFS(СВЦЭМ!$F$39:$F$758,СВЦЭМ!$A$39:$A$758,$A206,СВЦЭМ!$B$39:$B$758,S$190)+'СЕТ СН'!$F$12</f>
        <v>217.91976675999999</v>
      </c>
      <c r="T206" s="36">
        <f>SUMIFS(СВЦЭМ!$F$39:$F$758,СВЦЭМ!$A$39:$A$758,$A206,СВЦЭМ!$B$39:$B$758,T$190)+'СЕТ СН'!$F$12</f>
        <v>212.16706765000001</v>
      </c>
      <c r="U206" s="36">
        <f>SUMIFS(СВЦЭМ!$F$39:$F$758,СВЦЭМ!$A$39:$A$758,$A206,СВЦЭМ!$B$39:$B$758,U$190)+'СЕТ СН'!$F$12</f>
        <v>215.52622839</v>
      </c>
      <c r="V206" s="36">
        <f>SUMIFS(СВЦЭМ!$F$39:$F$758,СВЦЭМ!$A$39:$A$758,$A206,СВЦЭМ!$B$39:$B$758,V$190)+'СЕТ СН'!$F$12</f>
        <v>211.66635970999999</v>
      </c>
      <c r="W206" s="36">
        <f>SUMIFS(СВЦЭМ!$F$39:$F$758,СВЦЭМ!$A$39:$A$758,$A206,СВЦЭМ!$B$39:$B$758,W$190)+'СЕТ СН'!$F$12</f>
        <v>209.67203157</v>
      </c>
      <c r="X206" s="36">
        <f>SUMIFS(СВЦЭМ!$F$39:$F$758,СВЦЭМ!$A$39:$A$758,$A206,СВЦЭМ!$B$39:$B$758,X$190)+'СЕТ СН'!$F$12</f>
        <v>209.84475472</v>
      </c>
      <c r="Y206" s="36">
        <f>SUMIFS(СВЦЭМ!$F$39:$F$758,СВЦЭМ!$A$39:$A$758,$A206,СВЦЭМ!$B$39:$B$758,Y$190)+'СЕТ СН'!$F$12</f>
        <v>210.95463505999999</v>
      </c>
    </row>
    <row r="207" spans="1:25" ht="15.75" x14ac:dyDescent="0.2">
      <c r="A207" s="35">
        <f t="shared" si="5"/>
        <v>45399</v>
      </c>
      <c r="B207" s="36">
        <f>SUMIFS(СВЦЭМ!$F$39:$F$758,СВЦЭМ!$A$39:$A$758,$A207,СВЦЭМ!$B$39:$B$758,B$190)+'СЕТ СН'!$F$12</f>
        <v>218.04528771</v>
      </c>
      <c r="C207" s="36">
        <f>SUMIFS(СВЦЭМ!$F$39:$F$758,СВЦЭМ!$A$39:$A$758,$A207,СВЦЭМ!$B$39:$B$758,C$190)+'СЕТ СН'!$F$12</f>
        <v>223.85225740000001</v>
      </c>
      <c r="D207" s="36">
        <f>SUMIFS(СВЦЭМ!$F$39:$F$758,СВЦЭМ!$A$39:$A$758,$A207,СВЦЭМ!$B$39:$B$758,D$190)+'СЕТ СН'!$F$12</f>
        <v>226.08091137</v>
      </c>
      <c r="E207" s="36">
        <f>SUMIFS(СВЦЭМ!$F$39:$F$758,СВЦЭМ!$A$39:$A$758,$A207,СВЦЭМ!$B$39:$B$758,E$190)+'СЕТ СН'!$F$12</f>
        <v>227.97760507999999</v>
      </c>
      <c r="F207" s="36">
        <f>SUMIFS(СВЦЭМ!$F$39:$F$758,СВЦЭМ!$A$39:$A$758,$A207,СВЦЭМ!$B$39:$B$758,F$190)+'СЕТ СН'!$F$12</f>
        <v>227.31877483</v>
      </c>
      <c r="G207" s="36">
        <f>SUMIFS(СВЦЭМ!$F$39:$F$758,СВЦЭМ!$A$39:$A$758,$A207,СВЦЭМ!$B$39:$B$758,G$190)+'СЕТ СН'!$F$12</f>
        <v>224.44984894000001</v>
      </c>
      <c r="H207" s="36">
        <f>SUMIFS(СВЦЭМ!$F$39:$F$758,СВЦЭМ!$A$39:$A$758,$A207,СВЦЭМ!$B$39:$B$758,H$190)+'СЕТ СН'!$F$12</f>
        <v>216.54737262</v>
      </c>
      <c r="I207" s="36">
        <f>SUMIFS(СВЦЭМ!$F$39:$F$758,СВЦЭМ!$A$39:$A$758,$A207,СВЦЭМ!$B$39:$B$758,I$190)+'СЕТ СН'!$F$12</f>
        <v>209.07462022000001</v>
      </c>
      <c r="J207" s="36">
        <f>SUMIFS(СВЦЭМ!$F$39:$F$758,СВЦЭМ!$A$39:$A$758,$A207,СВЦЭМ!$B$39:$B$758,J$190)+'СЕТ СН'!$F$12</f>
        <v>201.97087701000001</v>
      </c>
      <c r="K207" s="36">
        <f>SUMIFS(СВЦЭМ!$F$39:$F$758,СВЦЭМ!$A$39:$A$758,$A207,СВЦЭМ!$B$39:$B$758,K$190)+'СЕТ СН'!$F$12</f>
        <v>198.61014795</v>
      </c>
      <c r="L207" s="36">
        <f>SUMIFS(СВЦЭМ!$F$39:$F$758,СВЦЭМ!$A$39:$A$758,$A207,СВЦЭМ!$B$39:$B$758,L$190)+'СЕТ СН'!$F$12</f>
        <v>199.89617781999999</v>
      </c>
      <c r="M207" s="36">
        <f>SUMIFS(СВЦЭМ!$F$39:$F$758,СВЦЭМ!$A$39:$A$758,$A207,СВЦЭМ!$B$39:$B$758,M$190)+'СЕТ СН'!$F$12</f>
        <v>201.50642759999999</v>
      </c>
      <c r="N207" s="36">
        <f>SUMIFS(СВЦЭМ!$F$39:$F$758,СВЦЭМ!$A$39:$A$758,$A207,СВЦЭМ!$B$39:$B$758,N$190)+'СЕТ СН'!$F$12</f>
        <v>202.00276246000001</v>
      </c>
      <c r="O207" s="36">
        <f>SUMIFS(СВЦЭМ!$F$39:$F$758,СВЦЭМ!$A$39:$A$758,$A207,СВЦЭМ!$B$39:$B$758,O$190)+'СЕТ СН'!$F$12</f>
        <v>204.90186578999999</v>
      </c>
      <c r="P207" s="36">
        <f>SUMIFS(СВЦЭМ!$F$39:$F$758,СВЦЭМ!$A$39:$A$758,$A207,СВЦЭМ!$B$39:$B$758,P$190)+'СЕТ СН'!$F$12</f>
        <v>204.85199933000001</v>
      </c>
      <c r="Q207" s="36">
        <f>SUMIFS(СВЦЭМ!$F$39:$F$758,СВЦЭМ!$A$39:$A$758,$A207,СВЦЭМ!$B$39:$B$758,Q$190)+'СЕТ СН'!$F$12</f>
        <v>206.37731084000001</v>
      </c>
      <c r="R207" s="36">
        <f>SUMIFS(СВЦЭМ!$F$39:$F$758,СВЦЭМ!$A$39:$A$758,$A207,СВЦЭМ!$B$39:$B$758,R$190)+'СЕТ СН'!$F$12</f>
        <v>207.82372862</v>
      </c>
      <c r="S207" s="36">
        <f>SUMIFS(СВЦЭМ!$F$39:$F$758,СВЦЭМ!$A$39:$A$758,$A207,СВЦЭМ!$B$39:$B$758,S$190)+'СЕТ СН'!$F$12</f>
        <v>206.54760898999999</v>
      </c>
      <c r="T207" s="36">
        <f>SUMIFS(СВЦЭМ!$F$39:$F$758,СВЦЭМ!$A$39:$A$758,$A207,СВЦЭМ!$B$39:$B$758,T$190)+'СЕТ СН'!$F$12</f>
        <v>204.01845754999999</v>
      </c>
      <c r="U207" s="36">
        <f>SUMIFS(СВЦЭМ!$F$39:$F$758,СВЦЭМ!$A$39:$A$758,$A207,СВЦЭМ!$B$39:$B$758,U$190)+'СЕТ СН'!$F$12</f>
        <v>201.79129387</v>
      </c>
      <c r="V207" s="36">
        <f>SUMIFS(СВЦЭМ!$F$39:$F$758,СВЦЭМ!$A$39:$A$758,$A207,СВЦЭМ!$B$39:$B$758,V$190)+'СЕТ СН'!$F$12</f>
        <v>197.91424916</v>
      </c>
      <c r="W207" s="36">
        <f>SUMIFS(СВЦЭМ!$F$39:$F$758,СВЦЭМ!$A$39:$A$758,$A207,СВЦЭМ!$B$39:$B$758,W$190)+'СЕТ СН'!$F$12</f>
        <v>196.38713404999999</v>
      </c>
      <c r="X207" s="36">
        <f>SUMIFS(СВЦЭМ!$F$39:$F$758,СВЦЭМ!$A$39:$A$758,$A207,СВЦЭМ!$B$39:$B$758,X$190)+'СЕТ СН'!$F$12</f>
        <v>202.04497172999999</v>
      </c>
      <c r="Y207" s="36">
        <f>SUMIFS(СВЦЭМ!$F$39:$F$758,СВЦЭМ!$A$39:$A$758,$A207,СВЦЭМ!$B$39:$B$758,Y$190)+'СЕТ СН'!$F$12</f>
        <v>205.38355390999999</v>
      </c>
    </row>
    <row r="208" spans="1:25" ht="15.75" x14ac:dyDescent="0.2">
      <c r="A208" s="35">
        <f t="shared" si="5"/>
        <v>45400</v>
      </c>
      <c r="B208" s="36">
        <f>SUMIFS(СВЦЭМ!$F$39:$F$758,СВЦЭМ!$A$39:$A$758,$A208,СВЦЭМ!$B$39:$B$758,B$190)+'СЕТ СН'!$F$12</f>
        <v>220.29417122000001</v>
      </c>
      <c r="C208" s="36">
        <f>SUMIFS(СВЦЭМ!$F$39:$F$758,СВЦЭМ!$A$39:$A$758,$A208,СВЦЭМ!$B$39:$B$758,C$190)+'СЕТ СН'!$F$12</f>
        <v>218.22877145000001</v>
      </c>
      <c r="D208" s="36">
        <f>SUMIFS(СВЦЭМ!$F$39:$F$758,СВЦЭМ!$A$39:$A$758,$A208,СВЦЭМ!$B$39:$B$758,D$190)+'СЕТ СН'!$F$12</f>
        <v>221.26285551000001</v>
      </c>
      <c r="E208" s="36">
        <f>SUMIFS(СВЦЭМ!$F$39:$F$758,СВЦЭМ!$A$39:$A$758,$A208,СВЦЭМ!$B$39:$B$758,E$190)+'СЕТ СН'!$F$12</f>
        <v>221.83351719000001</v>
      </c>
      <c r="F208" s="36">
        <f>SUMIFS(СВЦЭМ!$F$39:$F$758,СВЦЭМ!$A$39:$A$758,$A208,СВЦЭМ!$B$39:$B$758,F$190)+'СЕТ СН'!$F$12</f>
        <v>221.55678897000001</v>
      </c>
      <c r="G208" s="36">
        <f>SUMIFS(СВЦЭМ!$F$39:$F$758,СВЦЭМ!$A$39:$A$758,$A208,СВЦЭМ!$B$39:$B$758,G$190)+'СЕТ СН'!$F$12</f>
        <v>219.88950915000001</v>
      </c>
      <c r="H208" s="36">
        <f>SUMIFS(СВЦЭМ!$F$39:$F$758,СВЦЭМ!$A$39:$A$758,$A208,СВЦЭМ!$B$39:$B$758,H$190)+'СЕТ СН'!$F$12</f>
        <v>213.56151524000001</v>
      </c>
      <c r="I208" s="36">
        <f>SUMIFS(СВЦЭМ!$F$39:$F$758,СВЦЭМ!$A$39:$A$758,$A208,СВЦЭМ!$B$39:$B$758,I$190)+'СЕТ СН'!$F$12</f>
        <v>204.67428421</v>
      </c>
      <c r="J208" s="36">
        <f>SUMIFS(СВЦЭМ!$F$39:$F$758,СВЦЭМ!$A$39:$A$758,$A208,СВЦЭМ!$B$39:$B$758,J$190)+'СЕТ СН'!$F$12</f>
        <v>199.70877214000001</v>
      </c>
      <c r="K208" s="36">
        <f>SUMIFS(СВЦЭМ!$F$39:$F$758,СВЦЭМ!$A$39:$A$758,$A208,СВЦЭМ!$B$39:$B$758,K$190)+'СЕТ СН'!$F$12</f>
        <v>195.0073166</v>
      </c>
      <c r="L208" s="36">
        <f>SUMIFS(СВЦЭМ!$F$39:$F$758,СВЦЭМ!$A$39:$A$758,$A208,СВЦЭМ!$B$39:$B$758,L$190)+'СЕТ СН'!$F$12</f>
        <v>193.96504234</v>
      </c>
      <c r="M208" s="36">
        <f>SUMIFS(СВЦЭМ!$F$39:$F$758,СВЦЭМ!$A$39:$A$758,$A208,СВЦЭМ!$B$39:$B$758,M$190)+'СЕТ СН'!$F$12</f>
        <v>203.47320257999999</v>
      </c>
      <c r="N208" s="36">
        <f>SUMIFS(СВЦЭМ!$F$39:$F$758,СВЦЭМ!$A$39:$A$758,$A208,СВЦЭМ!$B$39:$B$758,N$190)+'СЕТ СН'!$F$12</f>
        <v>204.62936329999999</v>
      </c>
      <c r="O208" s="36">
        <f>SUMIFS(СВЦЭМ!$F$39:$F$758,СВЦЭМ!$A$39:$A$758,$A208,СВЦЭМ!$B$39:$B$758,O$190)+'СЕТ СН'!$F$12</f>
        <v>206.79297111</v>
      </c>
      <c r="P208" s="36">
        <f>SUMIFS(СВЦЭМ!$F$39:$F$758,СВЦЭМ!$A$39:$A$758,$A208,СВЦЭМ!$B$39:$B$758,P$190)+'СЕТ СН'!$F$12</f>
        <v>209.00924824000001</v>
      </c>
      <c r="Q208" s="36">
        <f>SUMIFS(СВЦЭМ!$F$39:$F$758,СВЦЭМ!$A$39:$A$758,$A208,СВЦЭМ!$B$39:$B$758,Q$190)+'СЕТ СН'!$F$12</f>
        <v>211.02782893</v>
      </c>
      <c r="R208" s="36">
        <f>SUMIFS(СВЦЭМ!$F$39:$F$758,СВЦЭМ!$A$39:$A$758,$A208,СВЦЭМ!$B$39:$B$758,R$190)+'СЕТ СН'!$F$12</f>
        <v>211.06996276999999</v>
      </c>
      <c r="S208" s="36">
        <f>SUMIFS(СВЦЭМ!$F$39:$F$758,СВЦЭМ!$A$39:$A$758,$A208,СВЦЭМ!$B$39:$B$758,S$190)+'СЕТ СН'!$F$12</f>
        <v>209.78052984999999</v>
      </c>
      <c r="T208" s="36">
        <f>SUMIFS(СВЦЭМ!$F$39:$F$758,СВЦЭМ!$A$39:$A$758,$A208,СВЦЭМ!$B$39:$B$758,T$190)+'СЕТ СН'!$F$12</f>
        <v>205.59912234000001</v>
      </c>
      <c r="U208" s="36">
        <f>SUMIFS(СВЦЭМ!$F$39:$F$758,СВЦЭМ!$A$39:$A$758,$A208,СВЦЭМ!$B$39:$B$758,U$190)+'СЕТ СН'!$F$12</f>
        <v>205.9111293</v>
      </c>
      <c r="V208" s="36">
        <f>SUMIFS(СВЦЭМ!$F$39:$F$758,СВЦЭМ!$A$39:$A$758,$A208,СВЦЭМ!$B$39:$B$758,V$190)+'СЕТ СН'!$F$12</f>
        <v>201.41577151000001</v>
      </c>
      <c r="W208" s="36">
        <f>SUMIFS(СВЦЭМ!$F$39:$F$758,СВЦЭМ!$A$39:$A$758,$A208,СВЦЭМ!$B$39:$B$758,W$190)+'СЕТ СН'!$F$12</f>
        <v>197.93049567</v>
      </c>
      <c r="X208" s="36">
        <f>SUMIFS(СВЦЭМ!$F$39:$F$758,СВЦЭМ!$A$39:$A$758,$A208,СВЦЭМ!$B$39:$B$758,X$190)+'СЕТ СН'!$F$12</f>
        <v>204.29727736000001</v>
      </c>
      <c r="Y208" s="36">
        <f>SUMIFS(СВЦЭМ!$F$39:$F$758,СВЦЭМ!$A$39:$A$758,$A208,СВЦЭМ!$B$39:$B$758,Y$190)+'СЕТ СН'!$F$12</f>
        <v>212.56678174999999</v>
      </c>
    </row>
    <row r="209" spans="1:25" ht="15.75" x14ac:dyDescent="0.2">
      <c r="A209" s="35">
        <f t="shared" si="5"/>
        <v>45401</v>
      </c>
      <c r="B209" s="36">
        <f>SUMIFS(СВЦЭМ!$F$39:$F$758,СВЦЭМ!$A$39:$A$758,$A209,СВЦЭМ!$B$39:$B$758,B$190)+'СЕТ СН'!$F$12</f>
        <v>216.04069509999999</v>
      </c>
      <c r="C209" s="36">
        <f>SUMIFS(СВЦЭМ!$F$39:$F$758,СВЦЭМ!$A$39:$A$758,$A209,СВЦЭМ!$B$39:$B$758,C$190)+'СЕТ СН'!$F$12</f>
        <v>221.12497461000001</v>
      </c>
      <c r="D209" s="36">
        <f>SUMIFS(СВЦЭМ!$F$39:$F$758,СВЦЭМ!$A$39:$A$758,$A209,СВЦЭМ!$B$39:$B$758,D$190)+'СЕТ СН'!$F$12</f>
        <v>223.23792900000001</v>
      </c>
      <c r="E209" s="36">
        <f>SUMIFS(СВЦЭМ!$F$39:$F$758,СВЦЭМ!$A$39:$A$758,$A209,СВЦЭМ!$B$39:$B$758,E$190)+'СЕТ СН'!$F$12</f>
        <v>224.48886694000001</v>
      </c>
      <c r="F209" s="36">
        <f>SUMIFS(СВЦЭМ!$F$39:$F$758,СВЦЭМ!$A$39:$A$758,$A209,СВЦЭМ!$B$39:$B$758,F$190)+'СЕТ СН'!$F$12</f>
        <v>221.22563120000001</v>
      </c>
      <c r="G209" s="36">
        <f>SUMIFS(СВЦЭМ!$F$39:$F$758,СВЦЭМ!$A$39:$A$758,$A209,СВЦЭМ!$B$39:$B$758,G$190)+'СЕТ СН'!$F$12</f>
        <v>220.44959277000001</v>
      </c>
      <c r="H209" s="36">
        <f>SUMIFS(СВЦЭМ!$F$39:$F$758,СВЦЭМ!$A$39:$A$758,$A209,СВЦЭМ!$B$39:$B$758,H$190)+'СЕТ СН'!$F$12</f>
        <v>210.72895646000001</v>
      </c>
      <c r="I209" s="36">
        <f>SUMIFS(СВЦЭМ!$F$39:$F$758,СВЦЭМ!$A$39:$A$758,$A209,СВЦЭМ!$B$39:$B$758,I$190)+'СЕТ СН'!$F$12</f>
        <v>207.85105084</v>
      </c>
      <c r="J209" s="36">
        <f>SUMIFS(СВЦЭМ!$F$39:$F$758,СВЦЭМ!$A$39:$A$758,$A209,СВЦЭМ!$B$39:$B$758,J$190)+'СЕТ СН'!$F$12</f>
        <v>201.62644907000001</v>
      </c>
      <c r="K209" s="36">
        <f>SUMIFS(СВЦЭМ!$F$39:$F$758,СВЦЭМ!$A$39:$A$758,$A209,СВЦЭМ!$B$39:$B$758,K$190)+'СЕТ СН'!$F$12</f>
        <v>202.36559398</v>
      </c>
      <c r="L209" s="36">
        <f>SUMIFS(СВЦЭМ!$F$39:$F$758,СВЦЭМ!$A$39:$A$758,$A209,СВЦЭМ!$B$39:$B$758,L$190)+'СЕТ СН'!$F$12</f>
        <v>200.91969229</v>
      </c>
      <c r="M209" s="36">
        <f>SUMIFS(СВЦЭМ!$F$39:$F$758,СВЦЭМ!$A$39:$A$758,$A209,СВЦЭМ!$B$39:$B$758,M$190)+'СЕТ СН'!$F$12</f>
        <v>200.87570696</v>
      </c>
      <c r="N209" s="36">
        <f>SUMIFS(СВЦЭМ!$F$39:$F$758,СВЦЭМ!$A$39:$A$758,$A209,СВЦЭМ!$B$39:$B$758,N$190)+'СЕТ СН'!$F$12</f>
        <v>201.91282261999999</v>
      </c>
      <c r="O209" s="36">
        <f>SUMIFS(СВЦЭМ!$F$39:$F$758,СВЦЭМ!$A$39:$A$758,$A209,СВЦЭМ!$B$39:$B$758,O$190)+'СЕТ СН'!$F$12</f>
        <v>203.75747722</v>
      </c>
      <c r="P209" s="36">
        <f>SUMIFS(СВЦЭМ!$F$39:$F$758,СВЦЭМ!$A$39:$A$758,$A209,СВЦЭМ!$B$39:$B$758,P$190)+'СЕТ СН'!$F$12</f>
        <v>205.42885622</v>
      </c>
      <c r="Q209" s="36">
        <f>SUMIFS(СВЦЭМ!$F$39:$F$758,СВЦЭМ!$A$39:$A$758,$A209,СВЦЭМ!$B$39:$B$758,Q$190)+'СЕТ СН'!$F$12</f>
        <v>206.38202106</v>
      </c>
      <c r="R209" s="36">
        <f>SUMIFS(СВЦЭМ!$F$39:$F$758,СВЦЭМ!$A$39:$A$758,$A209,СВЦЭМ!$B$39:$B$758,R$190)+'СЕТ СН'!$F$12</f>
        <v>206.64878049000001</v>
      </c>
      <c r="S209" s="36">
        <f>SUMIFS(СВЦЭМ!$F$39:$F$758,СВЦЭМ!$A$39:$A$758,$A209,СВЦЭМ!$B$39:$B$758,S$190)+'СЕТ СН'!$F$12</f>
        <v>211.82092793000001</v>
      </c>
      <c r="T209" s="36">
        <f>SUMIFS(СВЦЭМ!$F$39:$F$758,СВЦЭМ!$A$39:$A$758,$A209,СВЦЭМ!$B$39:$B$758,T$190)+'СЕТ СН'!$F$12</f>
        <v>209.08204631000001</v>
      </c>
      <c r="U209" s="36">
        <f>SUMIFS(СВЦЭМ!$F$39:$F$758,СВЦЭМ!$A$39:$A$758,$A209,СВЦЭМ!$B$39:$B$758,U$190)+'СЕТ СН'!$F$12</f>
        <v>198.53644499000001</v>
      </c>
      <c r="V209" s="36">
        <f>SUMIFS(СВЦЭМ!$F$39:$F$758,СВЦЭМ!$A$39:$A$758,$A209,СВЦЭМ!$B$39:$B$758,V$190)+'СЕТ СН'!$F$12</f>
        <v>199.45623986000001</v>
      </c>
      <c r="W209" s="36">
        <f>SUMIFS(СВЦЭМ!$F$39:$F$758,СВЦЭМ!$A$39:$A$758,$A209,СВЦЭМ!$B$39:$B$758,W$190)+'СЕТ СН'!$F$12</f>
        <v>197.69701248000001</v>
      </c>
      <c r="X209" s="36">
        <f>SUMIFS(СВЦЭМ!$F$39:$F$758,СВЦЭМ!$A$39:$A$758,$A209,СВЦЭМ!$B$39:$B$758,X$190)+'СЕТ СН'!$F$12</f>
        <v>207.82486474999999</v>
      </c>
      <c r="Y209" s="36">
        <f>SUMIFS(СВЦЭМ!$F$39:$F$758,СВЦЭМ!$A$39:$A$758,$A209,СВЦЭМ!$B$39:$B$758,Y$190)+'СЕТ СН'!$F$12</f>
        <v>210.60138000000001</v>
      </c>
    </row>
    <row r="210" spans="1:25" ht="15.75" x14ac:dyDescent="0.2">
      <c r="A210" s="35">
        <f t="shared" si="5"/>
        <v>45402</v>
      </c>
      <c r="B210" s="36">
        <f>SUMIFS(СВЦЭМ!$F$39:$F$758,СВЦЭМ!$A$39:$A$758,$A210,СВЦЭМ!$B$39:$B$758,B$190)+'СЕТ СН'!$F$12</f>
        <v>204.82674711999999</v>
      </c>
      <c r="C210" s="36">
        <f>SUMIFS(СВЦЭМ!$F$39:$F$758,СВЦЭМ!$A$39:$A$758,$A210,СВЦЭМ!$B$39:$B$758,C$190)+'СЕТ СН'!$F$12</f>
        <v>220.46585809000001</v>
      </c>
      <c r="D210" s="36">
        <f>SUMIFS(СВЦЭМ!$F$39:$F$758,СВЦЭМ!$A$39:$A$758,$A210,СВЦЭМ!$B$39:$B$758,D$190)+'СЕТ СН'!$F$12</f>
        <v>234.63720044999999</v>
      </c>
      <c r="E210" s="36">
        <f>SUMIFS(СВЦЭМ!$F$39:$F$758,СВЦЭМ!$A$39:$A$758,$A210,СВЦЭМ!$B$39:$B$758,E$190)+'СЕТ СН'!$F$12</f>
        <v>237.59434017000001</v>
      </c>
      <c r="F210" s="36">
        <f>SUMIFS(СВЦЭМ!$F$39:$F$758,СВЦЭМ!$A$39:$A$758,$A210,СВЦЭМ!$B$39:$B$758,F$190)+'СЕТ СН'!$F$12</f>
        <v>237.42978955000001</v>
      </c>
      <c r="G210" s="36">
        <f>SUMIFS(СВЦЭМ!$F$39:$F$758,СВЦЭМ!$A$39:$A$758,$A210,СВЦЭМ!$B$39:$B$758,G$190)+'СЕТ СН'!$F$12</f>
        <v>236.75239128000001</v>
      </c>
      <c r="H210" s="36">
        <f>SUMIFS(СВЦЭМ!$F$39:$F$758,СВЦЭМ!$A$39:$A$758,$A210,СВЦЭМ!$B$39:$B$758,H$190)+'СЕТ СН'!$F$12</f>
        <v>232.45387646</v>
      </c>
      <c r="I210" s="36">
        <f>SUMIFS(СВЦЭМ!$F$39:$F$758,СВЦЭМ!$A$39:$A$758,$A210,СВЦЭМ!$B$39:$B$758,I$190)+'СЕТ СН'!$F$12</f>
        <v>227.53903136</v>
      </c>
      <c r="J210" s="36">
        <f>SUMIFS(СВЦЭМ!$F$39:$F$758,СВЦЭМ!$A$39:$A$758,$A210,СВЦЭМ!$B$39:$B$758,J$190)+'СЕТ СН'!$F$12</f>
        <v>214.52976165000001</v>
      </c>
      <c r="K210" s="36">
        <f>SUMIFS(СВЦЭМ!$F$39:$F$758,СВЦЭМ!$A$39:$A$758,$A210,СВЦЭМ!$B$39:$B$758,K$190)+'СЕТ СН'!$F$12</f>
        <v>210.27568262</v>
      </c>
      <c r="L210" s="36">
        <f>SUMIFS(СВЦЭМ!$F$39:$F$758,СВЦЭМ!$A$39:$A$758,$A210,СВЦЭМ!$B$39:$B$758,L$190)+'СЕТ СН'!$F$12</f>
        <v>209.46854782</v>
      </c>
      <c r="M210" s="36">
        <f>SUMIFS(СВЦЭМ!$F$39:$F$758,СВЦЭМ!$A$39:$A$758,$A210,СВЦЭМ!$B$39:$B$758,M$190)+'СЕТ СН'!$F$12</f>
        <v>207.85789965999999</v>
      </c>
      <c r="N210" s="36">
        <f>SUMIFS(СВЦЭМ!$F$39:$F$758,СВЦЭМ!$A$39:$A$758,$A210,СВЦЭМ!$B$39:$B$758,N$190)+'СЕТ СН'!$F$12</f>
        <v>205.46106728000001</v>
      </c>
      <c r="O210" s="36">
        <f>SUMIFS(СВЦЭМ!$F$39:$F$758,СВЦЭМ!$A$39:$A$758,$A210,СВЦЭМ!$B$39:$B$758,O$190)+'СЕТ СН'!$F$12</f>
        <v>203.75805287</v>
      </c>
      <c r="P210" s="36">
        <f>SUMIFS(СВЦЭМ!$F$39:$F$758,СВЦЭМ!$A$39:$A$758,$A210,СВЦЭМ!$B$39:$B$758,P$190)+'СЕТ СН'!$F$12</f>
        <v>204.02744888999999</v>
      </c>
      <c r="Q210" s="36">
        <f>SUMIFS(СВЦЭМ!$F$39:$F$758,СВЦЭМ!$A$39:$A$758,$A210,СВЦЭМ!$B$39:$B$758,Q$190)+'СЕТ СН'!$F$12</f>
        <v>205.50037753999999</v>
      </c>
      <c r="R210" s="36">
        <f>SUMIFS(СВЦЭМ!$F$39:$F$758,СВЦЭМ!$A$39:$A$758,$A210,СВЦЭМ!$B$39:$B$758,R$190)+'СЕТ СН'!$F$12</f>
        <v>214.96384105000001</v>
      </c>
      <c r="S210" s="36">
        <f>SUMIFS(СВЦЭМ!$F$39:$F$758,СВЦЭМ!$A$39:$A$758,$A210,СВЦЭМ!$B$39:$B$758,S$190)+'СЕТ СН'!$F$12</f>
        <v>211.96513517</v>
      </c>
      <c r="T210" s="36">
        <f>SUMIFS(СВЦЭМ!$F$39:$F$758,СВЦЭМ!$A$39:$A$758,$A210,СВЦЭМ!$B$39:$B$758,T$190)+'СЕТ СН'!$F$12</f>
        <v>208.91219900999999</v>
      </c>
      <c r="U210" s="36">
        <f>SUMIFS(СВЦЭМ!$F$39:$F$758,СВЦЭМ!$A$39:$A$758,$A210,СВЦЭМ!$B$39:$B$758,U$190)+'СЕТ СН'!$F$12</f>
        <v>208.57185497</v>
      </c>
      <c r="V210" s="36">
        <f>SUMIFS(СВЦЭМ!$F$39:$F$758,СВЦЭМ!$A$39:$A$758,$A210,СВЦЭМ!$B$39:$B$758,V$190)+'СЕТ СН'!$F$12</f>
        <v>205.49491305000001</v>
      </c>
      <c r="W210" s="36">
        <f>SUMIFS(СВЦЭМ!$F$39:$F$758,СВЦЭМ!$A$39:$A$758,$A210,СВЦЭМ!$B$39:$B$758,W$190)+'СЕТ СН'!$F$12</f>
        <v>203.44957413</v>
      </c>
      <c r="X210" s="36">
        <f>SUMIFS(СВЦЭМ!$F$39:$F$758,СВЦЭМ!$A$39:$A$758,$A210,СВЦЭМ!$B$39:$B$758,X$190)+'СЕТ СН'!$F$12</f>
        <v>208.10149215999999</v>
      </c>
      <c r="Y210" s="36">
        <f>SUMIFS(СВЦЭМ!$F$39:$F$758,СВЦЭМ!$A$39:$A$758,$A210,СВЦЭМ!$B$39:$B$758,Y$190)+'СЕТ СН'!$F$12</f>
        <v>212.85147452000001</v>
      </c>
    </row>
    <row r="211" spans="1:25" ht="15.75" x14ac:dyDescent="0.2">
      <c r="A211" s="35">
        <f t="shared" si="5"/>
        <v>45403</v>
      </c>
      <c r="B211" s="36">
        <f>SUMIFS(СВЦЭМ!$F$39:$F$758,СВЦЭМ!$A$39:$A$758,$A211,СВЦЭМ!$B$39:$B$758,B$190)+'СЕТ СН'!$F$12</f>
        <v>222.59688932</v>
      </c>
      <c r="C211" s="36">
        <f>SUMIFS(СВЦЭМ!$F$39:$F$758,СВЦЭМ!$A$39:$A$758,$A211,СВЦЭМ!$B$39:$B$758,C$190)+'СЕТ СН'!$F$12</f>
        <v>229.88690434</v>
      </c>
      <c r="D211" s="36">
        <f>SUMIFS(СВЦЭМ!$F$39:$F$758,СВЦЭМ!$A$39:$A$758,$A211,СВЦЭМ!$B$39:$B$758,D$190)+'СЕТ СН'!$F$12</f>
        <v>232.44854966</v>
      </c>
      <c r="E211" s="36">
        <f>SUMIFS(СВЦЭМ!$F$39:$F$758,СВЦЭМ!$A$39:$A$758,$A211,СВЦЭМ!$B$39:$B$758,E$190)+'СЕТ СН'!$F$12</f>
        <v>233.69766405999999</v>
      </c>
      <c r="F211" s="36">
        <f>SUMIFS(СВЦЭМ!$F$39:$F$758,СВЦЭМ!$A$39:$A$758,$A211,СВЦЭМ!$B$39:$B$758,F$190)+'СЕТ СН'!$F$12</f>
        <v>233.97713941000001</v>
      </c>
      <c r="G211" s="36">
        <f>SUMIFS(СВЦЭМ!$F$39:$F$758,СВЦЭМ!$A$39:$A$758,$A211,СВЦЭМ!$B$39:$B$758,G$190)+'СЕТ СН'!$F$12</f>
        <v>231.45377886</v>
      </c>
      <c r="H211" s="36">
        <f>SUMIFS(СВЦЭМ!$F$39:$F$758,СВЦЭМ!$A$39:$A$758,$A211,СВЦЭМ!$B$39:$B$758,H$190)+'СЕТ СН'!$F$12</f>
        <v>230.27077219</v>
      </c>
      <c r="I211" s="36">
        <f>SUMIFS(СВЦЭМ!$F$39:$F$758,СВЦЭМ!$A$39:$A$758,$A211,СВЦЭМ!$B$39:$B$758,I$190)+'СЕТ СН'!$F$12</f>
        <v>227.25613435</v>
      </c>
      <c r="J211" s="36">
        <f>SUMIFS(СВЦЭМ!$F$39:$F$758,СВЦЭМ!$A$39:$A$758,$A211,СВЦЭМ!$B$39:$B$758,J$190)+'СЕТ СН'!$F$12</f>
        <v>209.85458345000001</v>
      </c>
      <c r="K211" s="36">
        <f>SUMIFS(СВЦЭМ!$F$39:$F$758,СВЦЭМ!$A$39:$A$758,$A211,СВЦЭМ!$B$39:$B$758,K$190)+'СЕТ СН'!$F$12</f>
        <v>201.42671838999999</v>
      </c>
      <c r="L211" s="36">
        <f>SUMIFS(СВЦЭМ!$F$39:$F$758,СВЦЭМ!$A$39:$A$758,$A211,СВЦЭМ!$B$39:$B$758,L$190)+'СЕТ СН'!$F$12</f>
        <v>200.15874163999999</v>
      </c>
      <c r="M211" s="36">
        <f>SUMIFS(СВЦЭМ!$F$39:$F$758,СВЦЭМ!$A$39:$A$758,$A211,СВЦЭМ!$B$39:$B$758,M$190)+'СЕТ СН'!$F$12</f>
        <v>200.42490749999999</v>
      </c>
      <c r="N211" s="36">
        <f>SUMIFS(СВЦЭМ!$F$39:$F$758,СВЦЭМ!$A$39:$A$758,$A211,СВЦЭМ!$B$39:$B$758,N$190)+'СЕТ СН'!$F$12</f>
        <v>204.32491354000001</v>
      </c>
      <c r="O211" s="36">
        <f>SUMIFS(СВЦЭМ!$F$39:$F$758,СВЦЭМ!$A$39:$A$758,$A211,СВЦЭМ!$B$39:$B$758,O$190)+'СЕТ СН'!$F$12</f>
        <v>207.70590444000001</v>
      </c>
      <c r="P211" s="36">
        <f>SUMIFS(СВЦЭМ!$F$39:$F$758,СВЦЭМ!$A$39:$A$758,$A211,СВЦЭМ!$B$39:$B$758,P$190)+'СЕТ СН'!$F$12</f>
        <v>212.28051267999999</v>
      </c>
      <c r="Q211" s="36">
        <f>SUMIFS(СВЦЭМ!$F$39:$F$758,СВЦЭМ!$A$39:$A$758,$A211,СВЦЭМ!$B$39:$B$758,Q$190)+'СЕТ СН'!$F$12</f>
        <v>215.92343112</v>
      </c>
      <c r="R211" s="36">
        <f>SUMIFS(СВЦЭМ!$F$39:$F$758,СВЦЭМ!$A$39:$A$758,$A211,СВЦЭМ!$B$39:$B$758,R$190)+'СЕТ СН'!$F$12</f>
        <v>219.42874891</v>
      </c>
      <c r="S211" s="36">
        <f>SUMIFS(СВЦЭМ!$F$39:$F$758,СВЦЭМ!$A$39:$A$758,$A211,СВЦЭМ!$B$39:$B$758,S$190)+'СЕТ СН'!$F$12</f>
        <v>217.07926307</v>
      </c>
      <c r="T211" s="36">
        <f>SUMIFS(СВЦЭМ!$F$39:$F$758,СВЦЭМ!$A$39:$A$758,$A211,СВЦЭМ!$B$39:$B$758,T$190)+'СЕТ СН'!$F$12</f>
        <v>212.24378601000001</v>
      </c>
      <c r="U211" s="36">
        <f>SUMIFS(СВЦЭМ!$F$39:$F$758,СВЦЭМ!$A$39:$A$758,$A211,СВЦЭМ!$B$39:$B$758,U$190)+'СЕТ СН'!$F$12</f>
        <v>210.38804916999999</v>
      </c>
      <c r="V211" s="36">
        <f>SUMIFS(СВЦЭМ!$F$39:$F$758,СВЦЭМ!$A$39:$A$758,$A211,СВЦЭМ!$B$39:$B$758,V$190)+'СЕТ СН'!$F$12</f>
        <v>205.31997242</v>
      </c>
      <c r="W211" s="36">
        <f>SUMIFS(СВЦЭМ!$F$39:$F$758,СВЦЭМ!$A$39:$A$758,$A211,СВЦЭМ!$B$39:$B$758,W$190)+'СЕТ СН'!$F$12</f>
        <v>205.12173202</v>
      </c>
      <c r="X211" s="36">
        <f>SUMIFS(СВЦЭМ!$F$39:$F$758,СВЦЭМ!$A$39:$A$758,$A211,СВЦЭМ!$B$39:$B$758,X$190)+'СЕТ СН'!$F$12</f>
        <v>213.17642058999999</v>
      </c>
      <c r="Y211" s="36">
        <f>SUMIFS(СВЦЭМ!$F$39:$F$758,СВЦЭМ!$A$39:$A$758,$A211,СВЦЭМ!$B$39:$B$758,Y$190)+'СЕТ СН'!$F$12</f>
        <v>222.20809281000001</v>
      </c>
    </row>
    <row r="212" spans="1:25" ht="15.75" x14ac:dyDescent="0.2">
      <c r="A212" s="35">
        <f t="shared" si="5"/>
        <v>45404</v>
      </c>
      <c r="B212" s="36">
        <f>SUMIFS(СВЦЭМ!$F$39:$F$758,СВЦЭМ!$A$39:$A$758,$A212,СВЦЭМ!$B$39:$B$758,B$190)+'СЕТ СН'!$F$12</f>
        <v>232.51177971999999</v>
      </c>
      <c r="C212" s="36">
        <f>SUMIFS(СВЦЭМ!$F$39:$F$758,СВЦЭМ!$A$39:$A$758,$A212,СВЦЭМ!$B$39:$B$758,C$190)+'СЕТ СН'!$F$12</f>
        <v>234.95142217</v>
      </c>
      <c r="D212" s="36">
        <f>SUMIFS(СВЦЭМ!$F$39:$F$758,СВЦЭМ!$A$39:$A$758,$A212,СВЦЭМ!$B$39:$B$758,D$190)+'СЕТ СН'!$F$12</f>
        <v>234.76247219000001</v>
      </c>
      <c r="E212" s="36">
        <f>SUMIFS(СВЦЭМ!$F$39:$F$758,СВЦЭМ!$A$39:$A$758,$A212,СВЦЭМ!$B$39:$B$758,E$190)+'СЕТ СН'!$F$12</f>
        <v>237.31918780000001</v>
      </c>
      <c r="F212" s="36">
        <f>SUMIFS(СВЦЭМ!$F$39:$F$758,СВЦЭМ!$A$39:$A$758,$A212,СВЦЭМ!$B$39:$B$758,F$190)+'СЕТ СН'!$F$12</f>
        <v>233.36993096</v>
      </c>
      <c r="G212" s="36">
        <f>SUMIFS(СВЦЭМ!$F$39:$F$758,СВЦЭМ!$A$39:$A$758,$A212,СВЦЭМ!$B$39:$B$758,G$190)+'СЕТ СН'!$F$12</f>
        <v>230.29045045000001</v>
      </c>
      <c r="H212" s="36">
        <f>SUMIFS(СВЦЭМ!$F$39:$F$758,СВЦЭМ!$A$39:$A$758,$A212,СВЦЭМ!$B$39:$B$758,H$190)+'СЕТ СН'!$F$12</f>
        <v>221.03725616</v>
      </c>
      <c r="I212" s="36">
        <f>SUMIFS(СВЦЭМ!$F$39:$F$758,СВЦЭМ!$A$39:$A$758,$A212,СВЦЭМ!$B$39:$B$758,I$190)+'СЕТ СН'!$F$12</f>
        <v>212.32187377</v>
      </c>
      <c r="J212" s="36">
        <f>SUMIFS(СВЦЭМ!$F$39:$F$758,СВЦЭМ!$A$39:$A$758,$A212,СВЦЭМ!$B$39:$B$758,J$190)+'СЕТ СН'!$F$12</f>
        <v>213.38684072000001</v>
      </c>
      <c r="K212" s="36">
        <f>SUMIFS(СВЦЭМ!$F$39:$F$758,СВЦЭМ!$A$39:$A$758,$A212,СВЦЭМ!$B$39:$B$758,K$190)+'СЕТ СН'!$F$12</f>
        <v>209.13290710000001</v>
      </c>
      <c r="L212" s="36">
        <f>SUMIFS(СВЦЭМ!$F$39:$F$758,СВЦЭМ!$A$39:$A$758,$A212,СВЦЭМ!$B$39:$B$758,L$190)+'СЕТ СН'!$F$12</f>
        <v>207.28057555000001</v>
      </c>
      <c r="M212" s="36">
        <f>SUMIFS(СВЦЭМ!$F$39:$F$758,СВЦЭМ!$A$39:$A$758,$A212,СВЦЭМ!$B$39:$B$758,M$190)+'СЕТ СН'!$F$12</f>
        <v>210.00410110999999</v>
      </c>
      <c r="N212" s="36">
        <f>SUMIFS(СВЦЭМ!$F$39:$F$758,СВЦЭМ!$A$39:$A$758,$A212,СВЦЭМ!$B$39:$B$758,N$190)+'СЕТ СН'!$F$12</f>
        <v>210.01692654999999</v>
      </c>
      <c r="O212" s="36">
        <f>SUMIFS(СВЦЭМ!$F$39:$F$758,СВЦЭМ!$A$39:$A$758,$A212,СВЦЭМ!$B$39:$B$758,O$190)+'СЕТ СН'!$F$12</f>
        <v>214.4515136</v>
      </c>
      <c r="P212" s="36">
        <f>SUMIFS(СВЦЭМ!$F$39:$F$758,СВЦЭМ!$A$39:$A$758,$A212,СВЦЭМ!$B$39:$B$758,P$190)+'СЕТ СН'!$F$12</f>
        <v>216.51561579</v>
      </c>
      <c r="Q212" s="36">
        <f>SUMIFS(СВЦЭМ!$F$39:$F$758,СВЦЭМ!$A$39:$A$758,$A212,СВЦЭМ!$B$39:$B$758,Q$190)+'СЕТ СН'!$F$12</f>
        <v>217.00636552</v>
      </c>
      <c r="R212" s="36">
        <f>SUMIFS(СВЦЭМ!$F$39:$F$758,СВЦЭМ!$A$39:$A$758,$A212,СВЦЭМ!$B$39:$B$758,R$190)+'СЕТ СН'!$F$12</f>
        <v>214.65141642</v>
      </c>
      <c r="S212" s="36">
        <f>SUMIFS(СВЦЭМ!$F$39:$F$758,СВЦЭМ!$A$39:$A$758,$A212,СВЦЭМ!$B$39:$B$758,S$190)+'СЕТ СН'!$F$12</f>
        <v>215.3861814</v>
      </c>
      <c r="T212" s="36">
        <f>SUMIFS(СВЦЭМ!$F$39:$F$758,СВЦЭМ!$A$39:$A$758,$A212,СВЦЭМ!$B$39:$B$758,T$190)+'СЕТ СН'!$F$12</f>
        <v>210.61247073999999</v>
      </c>
      <c r="U212" s="36">
        <f>SUMIFS(СВЦЭМ!$F$39:$F$758,СВЦЭМ!$A$39:$A$758,$A212,СВЦЭМ!$B$39:$B$758,U$190)+'СЕТ СН'!$F$12</f>
        <v>206.06487357</v>
      </c>
      <c r="V212" s="36">
        <f>SUMIFS(СВЦЭМ!$F$39:$F$758,СВЦЭМ!$A$39:$A$758,$A212,СВЦЭМ!$B$39:$B$758,V$190)+'СЕТ СН'!$F$12</f>
        <v>203.27059757000001</v>
      </c>
      <c r="W212" s="36">
        <f>SUMIFS(СВЦЭМ!$F$39:$F$758,СВЦЭМ!$A$39:$A$758,$A212,СВЦЭМ!$B$39:$B$758,W$190)+'СЕТ СН'!$F$12</f>
        <v>205.49843245</v>
      </c>
      <c r="X212" s="36">
        <f>SUMIFS(СВЦЭМ!$F$39:$F$758,СВЦЭМ!$A$39:$A$758,$A212,СВЦЭМ!$B$39:$B$758,X$190)+'СЕТ СН'!$F$12</f>
        <v>214.57312091</v>
      </c>
      <c r="Y212" s="36">
        <f>SUMIFS(СВЦЭМ!$F$39:$F$758,СВЦЭМ!$A$39:$A$758,$A212,СВЦЭМ!$B$39:$B$758,Y$190)+'СЕТ СН'!$F$12</f>
        <v>218.90952533999999</v>
      </c>
    </row>
    <row r="213" spans="1:25" ht="15.75" x14ac:dyDescent="0.2">
      <c r="A213" s="35">
        <f t="shared" si="5"/>
        <v>45405</v>
      </c>
      <c r="B213" s="36">
        <f>SUMIFS(СВЦЭМ!$F$39:$F$758,СВЦЭМ!$A$39:$A$758,$A213,СВЦЭМ!$B$39:$B$758,B$190)+'СЕТ СН'!$F$12</f>
        <v>219.93164374</v>
      </c>
      <c r="C213" s="36">
        <f>SUMIFS(СВЦЭМ!$F$39:$F$758,СВЦЭМ!$A$39:$A$758,$A213,СВЦЭМ!$B$39:$B$758,C$190)+'СЕТ СН'!$F$12</f>
        <v>228.37914622</v>
      </c>
      <c r="D213" s="36">
        <f>SUMIFS(СВЦЭМ!$F$39:$F$758,СВЦЭМ!$A$39:$A$758,$A213,СВЦЭМ!$B$39:$B$758,D$190)+'СЕТ СН'!$F$12</f>
        <v>231.82418516000001</v>
      </c>
      <c r="E213" s="36">
        <f>SUMIFS(СВЦЭМ!$F$39:$F$758,СВЦЭМ!$A$39:$A$758,$A213,СВЦЭМ!$B$39:$B$758,E$190)+'СЕТ СН'!$F$12</f>
        <v>234.50623924999999</v>
      </c>
      <c r="F213" s="36">
        <f>SUMIFS(СВЦЭМ!$F$39:$F$758,СВЦЭМ!$A$39:$A$758,$A213,СВЦЭМ!$B$39:$B$758,F$190)+'СЕТ СН'!$F$12</f>
        <v>235.56946886</v>
      </c>
      <c r="G213" s="36">
        <f>SUMIFS(СВЦЭМ!$F$39:$F$758,СВЦЭМ!$A$39:$A$758,$A213,СВЦЭМ!$B$39:$B$758,G$190)+'СЕТ СН'!$F$12</f>
        <v>232.64722123000001</v>
      </c>
      <c r="H213" s="36">
        <f>SUMIFS(СВЦЭМ!$F$39:$F$758,СВЦЭМ!$A$39:$A$758,$A213,СВЦЭМ!$B$39:$B$758,H$190)+'СЕТ СН'!$F$12</f>
        <v>222.66685348999999</v>
      </c>
      <c r="I213" s="36">
        <f>SUMIFS(СВЦЭМ!$F$39:$F$758,СВЦЭМ!$A$39:$A$758,$A213,СВЦЭМ!$B$39:$B$758,I$190)+'СЕТ СН'!$F$12</f>
        <v>210.76878048</v>
      </c>
      <c r="J213" s="36">
        <f>SUMIFS(СВЦЭМ!$F$39:$F$758,СВЦЭМ!$A$39:$A$758,$A213,СВЦЭМ!$B$39:$B$758,J$190)+'СЕТ СН'!$F$12</f>
        <v>202.17951585</v>
      </c>
      <c r="K213" s="36">
        <f>SUMIFS(СВЦЭМ!$F$39:$F$758,СВЦЭМ!$A$39:$A$758,$A213,СВЦЭМ!$B$39:$B$758,K$190)+'СЕТ СН'!$F$12</f>
        <v>200.3668668</v>
      </c>
      <c r="L213" s="36">
        <f>SUMIFS(СВЦЭМ!$F$39:$F$758,СВЦЭМ!$A$39:$A$758,$A213,СВЦЭМ!$B$39:$B$758,L$190)+'СЕТ СН'!$F$12</f>
        <v>198.7484278</v>
      </c>
      <c r="M213" s="36">
        <f>SUMIFS(СВЦЭМ!$F$39:$F$758,СВЦЭМ!$A$39:$A$758,$A213,СВЦЭМ!$B$39:$B$758,M$190)+'СЕТ СН'!$F$12</f>
        <v>197.6979048</v>
      </c>
      <c r="N213" s="36">
        <f>SUMIFS(СВЦЭМ!$F$39:$F$758,СВЦЭМ!$A$39:$A$758,$A213,СВЦЭМ!$B$39:$B$758,N$190)+'СЕТ СН'!$F$12</f>
        <v>196.92235151</v>
      </c>
      <c r="O213" s="36">
        <f>SUMIFS(СВЦЭМ!$F$39:$F$758,СВЦЭМ!$A$39:$A$758,$A213,СВЦЭМ!$B$39:$B$758,O$190)+'СЕТ СН'!$F$12</f>
        <v>198.65516375999999</v>
      </c>
      <c r="P213" s="36">
        <f>SUMIFS(СВЦЭМ!$F$39:$F$758,СВЦЭМ!$A$39:$A$758,$A213,СВЦЭМ!$B$39:$B$758,P$190)+'СЕТ СН'!$F$12</f>
        <v>200.53155770000001</v>
      </c>
      <c r="Q213" s="36">
        <f>SUMIFS(СВЦЭМ!$F$39:$F$758,СВЦЭМ!$A$39:$A$758,$A213,СВЦЭМ!$B$39:$B$758,Q$190)+'СЕТ СН'!$F$12</f>
        <v>203.55157288000001</v>
      </c>
      <c r="R213" s="36">
        <f>SUMIFS(СВЦЭМ!$F$39:$F$758,СВЦЭМ!$A$39:$A$758,$A213,СВЦЭМ!$B$39:$B$758,R$190)+'СЕТ СН'!$F$12</f>
        <v>205.17041592000001</v>
      </c>
      <c r="S213" s="36">
        <f>SUMIFS(СВЦЭМ!$F$39:$F$758,СВЦЭМ!$A$39:$A$758,$A213,СВЦЭМ!$B$39:$B$758,S$190)+'СЕТ СН'!$F$12</f>
        <v>205.70830028</v>
      </c>
      <c r="T213" s="36">
        <f>SUMIFS(СВЦЭМ!$F$39:$F$758,СВЦЭМ!$A$39:$A$758,$A213,СВЦЭМ!$B$39:$B$758,T$190)+'СЕТ СН'!$F$12</f>
        <v>201.53809676</v>
      </c>
      <c r="U213" s="36">
        <f>SUMIFS(СВЦЭМ!$F$39:$F$758,СВЦЭМ!$A$39:$A$758,$A213,СВЦЭМ!$B$39:$B$758,U$190)+'СЕТ СН'!$F$12</f>
        <v>205.53444458999999</v>
      </c>
      <c r="V213" s="36">
        <f>SUMIFS(СВЦЭМ!$F$39:$F$758,СВЦЭМ!$A$39:$A$758,$A213,СВЦЭМ!$B$39:$B$758,V$190)+'СЕТ СН'!$F$12</f>
        <v>201.01166617999999</v>
      </c>
      <c r="W213" s="36">
        <f>SUMIFS(СВЦЭМ!$F$39:$F$758,СВЦЭМ!$A$39:$A$758,$A213,СВЦЭМ!$B$39:$B$758,W$190)+'СЕТ СН'!$F$12</f>
        <v>198.33142282</v>
      </c>
      <c r="X213" s="36">
        <f>SUMIFS(СВЦЭМ!$F$39:$F$758,СВЦЭМ!$A$39:$A$758,$A213,СВЦЭМ!$B$39:$B$758,X$190)+'СЕТ СН'!$F$12</f>
        <v>203.90356775999999</v>
      </c>
      <c r="Y213" s="36">
        <f>SUMIFS(СВЦЭМ!$F$39:$F$758,СВЦЭМ!$A$39:$A$758,$A213,СВЦЭМ!$B$39:$B$758,Y$190)+'СЕТ СН'!$F$12</f>
        <v>209.20356285</v>
      </c>
    </row>
    <row r="214" spans="1:25" ht="15.75" x14ac:dyDescent="0.2">
      <c r="A214" s="35">
        <f t="shared" si="5"/>
        <v>45406</v>
      </c>
      <c r="B214" s="36">
        <f>SUMIFS(СВЦЭМ!$F$39:$F$758,СВЦЭМ!$A$39:$A$758,$A214,СВЦЭМ!$B$39:$B$758,B$190)+'СЕТ СН'!$F$12</f>
        <v>217.53355592</v>
      </c>
      <c r="C214" s="36">
        <f>SUMIFS(СВЦЭМ!$F$39:$F$758,СВЦЭМ!$A$39:$A$758,$A214,СВЦЭМ!$B$39:$B$758,C$190)+'СЕТ СН'!$F$12</f>
        <v>223.14525086</v>
      </c>
      <c r="D214" s="36">
        <f>SUMIFS(СВЦЭМ!$F$39:$F$758,СВЦЭМ!$A$39:$A$758,$A214,СВЦЭМ!$B$39:$B$758,D$190)+'СЕТ СН'!$F$12</f>
        <v>225.19227552999999</v>
      </c>
      <c r="E214" s="36">
        <f>SUMIFS(СВЦЭМ!$F$39:$F$758,СВЦЭМ!$A$39:$A$758,$A214,СВЦЭМ!$B$39:$B$758,E$190)+'СЕТ СН'!$F$12</f>
        <v>226.44260811999999</v>
      </c>
      <c r="F214" s="36">
        <f>SUMIFS(СВЦЭМ!$F$39:$F$758,СВЦЭМ!$A$39:$A$758,$A214,СВЦЭМ!$B$39:$B$758,F$190)+'СЕТ СН'!$F$12</f>
        <v>223.10203849000001</v>
      </c>
      <c r="G214" s="36">
        <f>SUMIFS(СВЦЭМ!$F$39:$F$758,СВЦЭМ!$A$39:$A$758,$A214,СВЦЭМ!$B$39:$B$758,G$190)+'СЕТ СН'!$F$12</f>
        <v>219.06415196</v>
      </c>
      <c r="H214" s="36">
        <f>SUMIFS(СВЦЭМ!$F$39:$F$758,СВЦЭМ!$A$39:$A$758,$A214,СВЦЭМ!$B$39:$B$758,H$190)+'СЕТ СН'!$F$12</f>
        <v>211.85624208999999</v>
      </c>
      <c r="I214" s="36">
        <f>SUMIFS(СВЦЭМ!$F$39:$F$758,СВЦЭМ!$A$39:$A$758,$A214,СВЦЭМ!$B$39:$B$758,I$190)+'СЕТ СН'!$F$12</f>
        <v>206.76231716999999</v>
      </c>
      <c r="J214" s="36">
        <f>SUMIFS(СВЦЭМ!$F$39:$F$758,СВЦЭМ!$A$39:$A$758,$A214,СВЦЭМ!$B$39:$B$758,J$190)+'СЕТ СН'!$F$12</f>
        <v>199.37495688999999</v>
      </c>
      <c r="K214" s="36">
        <f>SUMIFS(СВЦЭМ!$F$39:$F$758,СВЦЭМ!$A$39:$A$758,$A214,СВЦЭМ!$B$39:$B$758,K$190)+'СЕТ СН'!$F$12</f>
        <v>199.51113889000001</v>
      </c>
      <c r="L214" s="36">
        <f>SUMIFS(СВЦЭМ!$F$39:$F$758,СВЦЭМ!$A$39:$A$758,$A214,СВЦЭМ!$B$39:$B$758,L$190)+'СЕТ СН'!$F$12</f>
        <v>199.77174711999999</v>
      </c>
      <c r="M214" s="36">
        <f>SUMIFS(СВЦЭМ!$F$39:$F$758,СВЦЭМ!$A$39:$A$758,$A214,СВЦЭМ!$B$39:$B$758,M$190)+'СЕТ СН'!$F$12</f>
        <v>200.23363115999999</v>
      </c>
      <c r="N214" s="36">
        <f>SUMIFS(СВЦЭМ!$F$39:$F$758,СВЦЭМ!$A$39:$A$758,$A214,СВЦЭМ!$B$39:$B$758,N$190)+'СЕТ СН'!$F$12</f>
        <v>199.85333449999999</v>
      </c>
      <c r="O214" s="36">
        <f>SUMIFS(СВЦЭМ!$F$39:$F$758,СВЦЭМ!$A$39:$A$758,$A214,СВЦЭМ!$B$39:$B$758,O$190)+'СЕТ СН'!$F$12</f>
        <v>201.79504623</v>
      </c>
      <c r="P214" s="36">
        <f>SUMIFS(СВЦЭМ!$F$39:$F$758,СВЦЭМ!$A$39:$A$758,$A214,СВЦЭМ!$B$39:$B$758,P$190)+'СЕТ СН'!$F$12</f>
        <v>203.50728912</v>
      </c>
      <c r="Q214" s="36">
        <f>SUMIFS(СВЦЭМ!$F$39:$F$758,СВЦЭМ!$A$39:$A$758,$A214,СВЦЭМ!$B$39:$B$758,Q$190)+'СЕТ СН'!$F$12</f>
        <v>206.52656919</v>
      </c>
      <c r="R214" s="36">
        <f>SUMIFS(СВЦЭМ!$F$39:$F$758,СВЦЭМ!$A$39:$A$758,$A214,СВЦЭМ!$B$39:$B$758,R$190)+'СЕТ СН'!$F$12</f>
        <v>205.12268947000001</v>
      </c>
      <c r="S214" s="36">
        <f>SUMIFS(СВЦЭМ!$F$39:$F$758,СВЦЭМ!$A$39:$A$758,$A214,СВЦЭМ!$B$39:$B$758,S$190)+'СЕТ СН'!$F$12</f>
        <v>201.09993243</v>
      </c>
      <c r="T214" s="36">
        <f>SUMIFS(СВЦЭМ!$F$39:$F$758,СВЦЭМ!$A$39:$A$758,$A214,СВЦЭМ!$B$39:$B$758,T$190)+'СЕТ СН'!$F$12</f>
        <v>198.59880989000001</v>
      </c>
      <c r="U214" s="36">
        <f>SUMIFS(СВЦЭМ!$F$39:$F$758,СВЦЭМ!$A$39:$A$758,$A214,СВЦЭМ!$B$39:$B$758,U$190)+'СЕТ СН'!$F$12</f>
        <v>193.8854236</v>
      </c>
      <c r="V214" s="36">
        <f>SUMIFS(СВЦЭМ!$F$39:$F$758,СВЦЭМ!$A$39:$A$758,$A214,СВЦЭМ!$B$39:$B$758,V$190)+'СЕТ СН'!$F$12</f>
        <v>191.1339237</v>
      </c>
      <c r="W214" s="36">
        <f>SUMIFS(СВЦЭМ!$F$39:$F$758,СВЦЭМ!$A$39:$A$758,$A214,СВЦЭМ!$B$39:$B$758,W$190)+'СЕТ СН'!$F$12</f>
        <v>193.25495577000001</v>
      </c>
      <c r="X214" s="36">
        <f>SUMIFS(СВЦЭМ!$F$39:$F$758,СВЦЭМ!$A$39:$A$758,$A214,СВЦЭМ!$B$39:$B$758,X$190)+'СЕТ СН'!$F$12</f>
        <v>201.23501576000001</v>
      </c>
      <c r="Y214" s="36">
        <f>SUMIFS(СВЦЭМ!$F$39:$F$758,СВЦЭМ!$A$39:$A$758,$A214,СВЦЭМ!$B$39:$B$758,Y$190)+'СЕТ СН'!$F$12</f>
        <v>205.67037635</v>
      </c>
    </row>
    <row r="215" spans="1:25" ht="15.75" x14ac:dyDescent="0.2">
      <c r="A215" s="35">
        <f t="shared" si="5"/>
        <v>45407</v>
      </c>
      <c r="B215" s="36">
        <f>SUMIFS(СВЦЭМ!$F$39:$F$758,СВЦЭМ!$A$39:$A$758,$A215,СВЦЭМ!$B$39:$B$758,B$190)+'СЕТ СН'!$F$12</f>
        <v>212.25700939999999</v>
      </c>
      <c r="C215" s="36">
        <f>SUMIFS(СВЦЭМ!$F$39:$F$758,СВЦЭМ!$A$39:$A$758,$A215,СВЦЭМ!$B$39:$B$758,C$190)+'СЕТ СН'!$F$12</f>
        <v>220.09389719000001</v>
      </c>
      <c r="D215" s="36">
        <f>SUMIFS(СВЦЭМ!$F$39:$F$758,СВЦЭМ!$A$39:$A$758,$A215,СВЦЭМ!$B$39:$B$758,D$190)+'СЕТ СН'!$F$12</f>
        <v>228.46152599000001</v>
      </c>
      <c r="E215" s="36">
        <f>SUMIFS(СВЦЭМ!$F$39:$F$758,СВЦЭМ!$A$39:$A$758,$A215,СВЦЭМ!$B$39:$B$758,E$190)+'СЕТ СН'!$F$12</f>
        <v>229.35789104</v>
      </c>
      <c r="F215" s="36">
        <f>SUMIFS(СВЦЭМ!$F$39:$F$758,СВЦЭМ!$A$39:$A$758,$A215,СВЦЭМ!$B$39:$B$758,F$190)+'СЕТ СН'!$F$12</f>
        <v>228.93410968000001</v>
      </c>
      <c r="G215" s="36">
        <f>SUMIFS(СВЦЭМ!$F$39:$F$758,СВЦЭМ!$A$39:$A$758,$A215,СВЦЭМ!$B$39:$B$758,G$190)+'СЕТ СН'!$F$12</f>
        <v>228.96222943999999</v>
      </c>
      <c r="H215" s="36">
        <f>SUMIFS(СВЦЭМ!$F$39:$F$758,СВЦЭМ!$A$39:$A$758,$A215,СВЦЭМ!$B$39:$B$758,H$190)+'СЕТ СН'!$F$12</f>
        <v>213.50971382</v>
      </c>
      <c r="I215" s="36">
        <f>SUMIFS(СВЦЭМ!$F$39:$F$758,СВЦЭМ!$A$39:$A$758,$A215,СВЦЭМ!$B$39:$B$758,I$190)+'СЕТ СН'!$F$12</f>
        <v>211.20600214999999</v>
      </c>
      <c r="J215" s="36">
        <f>SUMIFS(СВЦЭМ!$F$39:$F$758,СВЦЭМ!$A$39:$A$758,$A215,СВЦЭМ!$B$39:$B$758,J$190)+'СЕТ СН'!$F$12</f>
        <v>207.63027417000001</v>
      </c>
      <c r="K215" s="36">
        <f>SUMIFS(СВЦЭМ!$F$39:$F$758,СВЦЭМ!$A$39:$A$758,$A215,СВЦЭМ!$B$39:$B$758,K$190)+'СЕТ СН'!$F$12</f>
        <v>208.11293047000001</v>
      </c>
      <c r="L215" s="36">
        <f>SUMIFS(СВЦЭМ!$F$39:$F$758,СВЦЭМ!$A$39:$A$758,$A215,СВЦЭМ!$B$39:$B$758,L$190)+'СЕТ СН'!$F$12</f>
        <v>208.86429308000001</v>
      </c>
      <c r="M215" s="36">
        <f>SUMIFS(СВЦЭМ!$F$39:$F$758,СВЦЭМ!$A$39:$A$758,$A215,СВЦЭМ!$B$39:$B$758,M$190)+'СЕТ СН'!$F$12</f>
        <v>208.49797792000001</v>
      </c>
      <c r="N215" s="36">
        <f>SUMIFS(СВЦЭМ!$F$39:$F$758,СВЦЭМ!$A$39:$A$758,$A215,СВЦЭМ!$B$39:$B$758,N$190)+'СЕТ СН'!$F$12</f>
        <v>207.25893106000001</v>
      </c>
      <c r="O215" s="36">
        <f>SUMIFS(СВЦЭМ!$F$39:$F$758,СВЦЭМ!$A$39:$A$758,$A215,СВЦЭМ!$B$39:$B$758,O$190)+'СЕТ СН'!$F$12</f>
        <v>212.29524832000001</v>
      </c>
      <c r="P215" s="36">
        <f>SUMIFS(СВЦЭМ!$F$39:$F$758,СВЦЭМ!$A$39:$A$758,$A215,СВЦЭМ!$B$39:$B$758,P$190)+'СЕТ СН'!$F$12</f>
        <v>213.60807731</v>
      </c>
      <c r="Q215" s="36">
        <f>SUMIFS(СВЦЭМ!$F$39:$F$758,СВЦЭМ!$A$39:$A$758,$A215,СВЦЭМ!$B$39:$B$758,Q$190)+'СЕТ СН'!$F$12</f>
        <v>215.55323661</v>
      </c>
      <c r="R215" s="36">
        <f>SUMIFS(СВЦЭМ!$F$39:$F$758,СВЦЭМ!$A$39:$A$758,$A215,СВЦЭМ!$B$39:$B$758,R$190)+'СЕТ СН'!$F$12</f>
        <v>215.29502907</v>
      </c>
      <c r="S215" s="36">
        <f>SUMIFS(СВЦЭМ!$F$39:$F$758,СВЦЭМ!$A$39:$A$758,$A215,СВЦЭМ!$B$39:$B$758,S$190)+'СЕТ СН'!$F$12</f>
        <v>213.66668831999999</v>
      </c>
      <c r="T215" s="36">
        <f>SUMIFS(СВЦЭМ!$F$39:$F$758,СВЦЭМ!$A$39:$A$758,$A215,СВЦЭМ!$B$39:$B$758,T$190)+'СЕТ СН'!$F$12</f>
        <v>206.52757923999999</v>
      </c>
      <c r="U215" s="36">
        <f>SUMIFS(СВЦЭМ!$F$39:$F$758,СВЦЭМ!$A$39:$A$758,$A215,СВЦЭМ!$B$39:$B$758,U$190)+'СЕТ СН'!$F$12</f>
        <v>201.73357225000001</v>
      </c>
      <c r="V215" s="36">
        <f>SUMIFS(СВЦЭМ!$F$39:$F$758,СВЦЭМ!$A$39:$A$758,$A215,СВЦЭМ!$B$39:$B$758,V$190)+'СЕТ СН'!$F$12</f>
        <v>199.82747243</v>
      </c>
      <c r="W215" s="36">
        <f>SUMIFS(СВЦЭМ!$F$39:$F$758,СВЦЭМ!$A$39:$A$758,$A215,СВЦЭМ!$B$39:$B$758,W$190)+'СЕТ СН'!$F$12</f>
        <v>202.75382866999999</v>
      </c>
      <c r="X215" s="36">
        <f>SUMIFS(СВЦЭМ!$F$39:$F$758,СВЦЭМ!$A$39:$A$758,$A215,СВЦЭМ!$B$39:$B$758,X$190)+'СЕТ СН'!$F$12</f>
        <v>209.19500331</v>
      </c>
      <c r="Y215" s="36">
        <f>SUMIFS(СВЦЭМ!$F$39:$F$758,СВЦЭМ!$A$39:$A$758,$A215,СВЦЭМ!$B$39:$B$758,Y$190)+'СЕТ СН'!$F$12</f>
        <v>213.52832448000001</v>
      </c>
    </row>
    <row r="216" spans="1:25" ht="15.75" x14ac:dyDescent="0.2">
      <c r="A216" s="35">
        <f t="shared" si="5"/>
        <v>45408</v>
      </c>
      <c r="B216" s="36">
        <f>SUMIFS(СВЦЭМ!$F$39:$F$758,СВЦЭМ!$A$39:$A$758,$A216,СВЦЭМ!$B$39:$B$758,B$190)+'СЕТ СН'!$F$12</f>
        <v>215.71632468999999</v>
      </c>
      <c r="C216" s="36">
        <f>SUMIFS(СВЦЭМ!$F$39:$F$758,СВЦЭМ!$A$39:$A$758,$A216,СВЦЭМ!$B$39:$B$758,C$190)+'СЕТ СН'!$F$12</f>
        <v>222.80215741999999</v>
      </c>
      <c r="D216" s="36">
        <f>SUMIFS(СВЦЭМ!$F$39:$F$758,СВЦЭМ!$A$39:$A$758,$A216,СВЦЭМ!$B$39:$B$758,D$190)+'СЕТ СН'!$F$12</f>
        <v>229.77138481</v>
      </c>
      <c r="E216" s="36">
        <f>SUMIFS(СВЦЭМ!$F$39:$F$758,СВЦЭМ!$A$39:$A$758,$A216,СВЦЭМ!$B$39:$B$758,E$190)+'СЕТ СН'!$F$12</f>
        <v>231.99753908</v>
      </c>
      <c r="F216" s="36">
        <f>SUMIFS(СВЦЭМ!$F$39:$F$758,СВЦЭМ!$A$39:$A$758,$A216,СВЦЭМ!$B$39:$B$758,F$190)+'СЕТ СН'!$F$12</f>
        <v>231.38502224999999</v>
      </c>
      <c r="G216" s="36">
        <f>SUMIFS(СВЦЭМ!$F$39:$F$758,СВЦЭМ!$A$39:$A$758,$A216,СВЦЭМ!$B$39:$B$758,G$190)+'СЕТ СН'!$F$12</f>
        <v>228.74181530999999</v>
      </c>
      <c r="H216" s="36">
        <f>SUMIFS(СВЦЭМ!$F$39:$F$758,СВЦЭМ!$A$39:$A$758,$A216,СВЦЭМ!$B$39:$B$758,H$190)+'СЕТ СН'!$F$12</f>
        <v>220.90134218</v>
      </c>
      <c r="I216" s="36">
        <f>SUMIFS(СВЦЭМ!$F$39:$F$758,СВЦЭМ!$A$39:$A$758,$A216,СВЦЭМ!$B$39:$B$758,I$190)+'СЕТ СН'!$F$12</f>
        <v>212.94779233</v>
      </c>
      <c r="J216" s="36">
        <f>SUMIFS(СВЦЭМ!$F$39:$F$758,СВЦЭМ!$A$39:$A$758,$A216,СВЦЭМ!$B$39:$B$758,J$190)+'СЕТ СН'!$F$12</f>
        <v>207.84131667</v>
      </c>
      <c r="K216" s="36">
        <f>SUMIFS(СВЦЭМ!$F$39:$F$758,СВЦЭМ!$A$39:$A$758,$A216,СВЦЭМ!$B$39:$B$758,K$190)+'СЕТ СН'!$F$12</f>
        <v>206.76803663000001</v>
      </c>
      <c r="L216" s="36">
        <f>SUMIFS(СВЦЭМ!$F$39:$F$758,СВЦЭМ!$A$39:$A$758,$A216,СВЦЭМ!$B$39:$B$758,L$190)+'СЕТ СН'!$F$12</f>
        <v>204.58908270000001</v>
      </c>
      <c r="M216" s="36">
        <f>SUMIFS(СВЦЭМ!$F$39:$F$758,СВЦЭМ!$A$39:$A$758,$A216,СВЦЭМ!$B$39:$B$758,M$190)+'СЕТ СН'!$F$12</f>
        <v>205.3938565</v>
      </c>
      <c r="N216" s="36">
        <f>SUMIFS(СВЦЭМ!$F$39:$F$758,СВЦЭМ!$A$39:$A$758,$A216,СВЦЭМ!$B$39:$B$758,N$190)+'СЕТ СН'!$F$12</f>
        <v>205.62908748000001</v>
      </c>
      <c r="O216" s="36">
        <f>SUMIFS(СВЦЭМ!$F$39:$F$758,СВЦЭМ!$A$39:$A$758,$A216,СВЦЭМ!$B$39:$B$758,O$190)+'СЕТ СН'!$F$12</f>
        <v>206.25007848999999</v>
      </c>
      <c r="P216" s="36">
        <f>SUMIFS(СВЦЭМ!$F$39:$F$758,СВЦЭМ!$A$39:$A$758,$A216,СВЦЭМ!$B$39:$B$758,P$190)+'СЕТ СН'!$F$12</f>
        <v>202.76282334000001</v>
      </c>
      <c r="Q216" s="36">
        <f>SUMIFS(СВЦЭМ!$F$39:$F$758,СВЦЭМ!$A$39:$A$758,$A216,СВЦЭМ!$B$39:$B$758,Q$190)+'СЕТ СН'!$F$12</f>
        <v>204.88076937</v>
      </c>
      <c r="R216" s="36">
        <f>SUMIFS(СВЦЭМ!$F$39:$F$758,СВЦЭМ!$A$39:$A$758,$A216,СВЦЭМ!$B$39:$B$758,R$190)+'СЕТ СН'!$F$12</f>
        <v>208.86298771</v>
      </c>
      <c r="S216" s="36">
        <f>SUMIFS(СВЦЭМ!$F$39:$F$758,СВЦЭМ!$A$39:$A$758,$A216,СВЦЭМ!$B$39:$B$758,S$190)+'СЕТ СН'!$F$12</f>
        <v>209.44228312999999</v>
      </c>
      <c r="T216" s="36">
        <f>SUMIFS(СВЦЭМ!$F$39:$F$758,СВЦЭМ!$A$39:$A$758,$A216,СВЦЭМ!$B$39:$B$758,T$190)+'СЕТ СН'!$F$12</f>
        <v>205.98233569999999</v>
      </c>
      <c r="U216" s="36">
        <f>SUMIFS(СВЦЭМ!$F$39:$F$758,СВЦЭМ!$A$39:$A$758,$A216,СВЦЭМ!$B$39:$B$758,U$190)+'СЕТ СН'!$F$12</f>
        <v>204.66562119</v>
      </c>
      <c r="V216" s="36">
        <f>SUMIFS(СВЦЭМ!$F$39:$F$758,СВЦЭМ!$A$39:$A$758,$A216,СВЦЭМ!$B$39:$B$758,V$190)+'СЕТ СН'!$F$12</f>
        <v>201.8754572</v>
      </c>
      <c r="W216" s="36">
        <f>SUMIFS(СВЦЭМ!$F$39:$F$758,СВЦЭМ!$A$39:$A$758,$A216,СВЦЭМ!$B$39:$B$758,W$190)+'СЕТ СН'!$F$12</f>
        <v>200.66897051999999</v>
      </c>
      <c r="X216" s="36">
        <f>SUMIFS(СВЦЭМ!$F$39:$F$758,СВЦЭМ!$A$39:$A$758,$A216,СВЦЭМ!$B$39:$B$758,X$190)+'СЕТ СН'!$F$12</f>
        <v>201.63853847999999</v>
      </c>
      <c r="Y216" s="36">
        <f>SUMIFS(СВЦЭМ!$F$39:$F$758,СВЦЭМ!$A$39:$A$758,$A216,СВЦЭМ!$B$39:$B$758,Y$190)+'СЕТ СН'!$F$12</f>
        <v>208.54843923000001</v>
      </c>
    </row>
    <row r="217" spans="1:25" ht="15.75" x14ac:dyDescent="0.2">
      <c r="A217" s="35">
        <f t="shared" si="5"/>
        <v>45409</v>
      </c>
      <c r="B217" s="36">
        <f>SUMIFS(СВЦЭМ!$F$39:$F$758,СВЦЭМ!$A$39:$A$758,$A217,СВЦЭМ!$B$39:$B$758,B$190)+'СЕТ СН'!$F$12</f>
        <v>220.12382070000001</v>
      </c>
      <c r="C217" s="36">
        <f>SUMIFS(СВЦЭМ!$F$39:$F$758,СВЦЭМ!$A$39:$A$758,$A217,СВЦЭМ!$B$39:$B$758,C$190)+'СЕТ СН'!$F$12</f>
        <v>232.4171273</v>
      </c>
      <c r="D217" s="36">
        <f>SUMIFS(СВЦЭМ!$F$39:$F$758,СВЦЭМ!$A$39:$A$758,$A217,СВЦЭМ!$B$39:$B$758,D$190)+'СЕТ СН'!$F$12</f>
        <v>232.89359630999999</v>
      </c>
      <c r="E217" s="36">
        <f>SUMIFS(СВЦЭМ!$F$39:$F$758,СВЦЭМ!$A$39:$A$758,$A217,СВЦЭМ!$B$39:$B$758,E$190)+'СЕТ СН'!$F$12</f>
        <v>232.67684836000001</v>
      </c>
      <c r="F217" s="36">
        <f>SUMIFS(СВЦЭМ!$F$39:$F$758,СВЦЭМ!$A$39:$A$758,$A217,СВЦЭМ!$B$39:$B$758,F$190)+'СЕТ СН'!$F$12</f>
        <v>232.7956049</v>
      </c>
      <c r="G217" s="36">
        <f>SUMIFS(СВЦЭМ!$F$39:$F$758,СВЦЭМ!$A$39:$A$758,$A217,СВЦЭМ!$B$39:$B$758,G$190)+'СЕТ СН'!$F$12</f>
        <v>233.97409984000001</v>
      </c>
      <c r="H217" s="36">
        <f>SUMIFS(СВЦЭМ!$F$39:$F$758,СВЦЭМ!$A$39:$A$758,$A217,СВЦЭМ!$B$39:$B$758,H$190)+'СЕТ СН'!$F$12</f>
        <v>224.48061594999999</v>
      </c>
      <c r="I217" s="36">
        <f>SUMIFS(СВЦЭМ!$F$39:$F$758,СВЦЭМ!$A$39:$A$758,$A217,СВЦЭМ!$B$39:$B$758,I$190)+'СЕТ СН'!$F$12</f>
        <v>222.99284237000001</v>
      </c>
      <c r="J217" s="36">
        <f>SUMIFS(СВЦЭМ!$F$39:$F$758,СВЦЭМ!$A$39:$A$758,$A217,СВЦЭМ!$B$39:$B$758,J$190)+'СЕТ СН'!$F$12</f>
        <v>213.68712658999999</v>
      </c>
      <c r="K217" s="36">
        <f>SUMIFS(СВЦЭМ!$F$39:$F$758,СВЦЭМ!$A$39:$A$758,$A217,СВЦЭМ!$B$39:$B$758,K$190)+'СЕТ СН'!$F$12</f>
        <v>213.74284433</v>
      </c>
      <c r="L217" s="36">
        <f>SUMIFS(СВЦЭМ!$F$39:$F$758,СВЦЭМ!$A$39:$A$758,$A217,СВЦЭМ!$B$39:$B$758,L$190)+'СЕТ СН'!$F$12</f>
        <v>207.83723947999999</v>
      </c>
      <c r="M217" s="36">
        <f>SUMIFS(СВЦЭМ!$F$39:$F$758,СВЦЭМ!$A$39:$A$758,$A217,СВЦЭМ!$B$39:$B$758,M$190)+'СЕТ СН'!$F$12</f>
        <v>211.17123076999999</v>
      </c>
      <c r="N217" s="36">
        <f>SUMIFS(СВЦЭМ!$F$39:$F$758,СВЦЭМ!$A$39:$A$758,$A217,СВЦЭМ!$B$39:$B$758,N$190)+'СЕТ СН'!$F$12</f>
        <v>209.64468596</v>
      </c>
      <c r="O217" s="36">
        <f>SUMIFS(СВЦЭМ!$F$39:$F$758,СВЦЭМ!$A$39:$A$758,$A217,СВЦЭМ!$B$39:$B$758,O$190)+'СЕТ СН'!$F$12</f>
        <v>211.98846295000001</v>
      </c>
      <c r="P217" s="36">
        <f>SUMIFS(СВЦЭМ!$F$39:$F$758,СВЦЭМ!$A$39:$A$758,$A217,СВЦЭМ!$B$39:$B$758,P$190)+'СЕТ СН'!$F$12</f>
        <v>214.11706967999999</v>
      </c>
      <c r="Q217" s="36">
        <f>SUMIFS(СВЦЭМ!$F$39:$F$758,СВЦЭМ!$A$39:$A$758,$A217,СВЦЭМ!$B$39:$B$758,Q$190)+'СЕТ СН'!$F$12</f>
        <v>214.86517601</v>
      </c>
      <c r="R217" s="36">
        <f>SUMIFS(СВЦЭМ!$F$39:$F$758,СВЦЭМ!$A$39:$A$758,$A217,СВЦЭМ!$B$39:$B$758,R$190)+'СЕТ СН'!$F$12</f>
        <v>215.60709227999999</v>
      </c>
      <c r="S217" s="36">
        <f>SUMIFS(СВЦЭМ!$F$39:$F$758,СВЦЭМ!$A$39:$A$758,$A217,СВЦЭМ!$B$39:$B$758,S$190)+'СЕТ СН'!$F$12</f>
        <v>211.80008801</v>
      </c>
      <c r="T217" s="36">
        <f>SUMIFS(СВЦЭМ!$F$39:$F$758,СВЦЭМ!$A$39:$A$758,$A217,СВЦЭМ!$B$39:$B$758,T$190)+'СЕТ СН'!$F$12</f>
        <v>214.11707293000001</v>
      </c>
      <c r="U217" s="36">
        <f>SUMIFS(СВЦЭМ!$F$39:$F$758,СВЦЭМ!$A$39:$A$758,$A217,СВЦЭМ!$B$39:$B$758,U$190)+'СЕТ СН'!$F$12</f>
        <v>204.78513636</v>
      </c>
      <c r="V217" s="36">
        <f>SUMIFS(СВЦЭМ!$F$39:$F$758,СВЦЭМ!$A$39:$A$758,$A217,СВЦЭМ!$B$39:$B$758,V$190)+'СЕТ СН'!$F$12</f>
        <v>209.9084977</v>
      </c>
      <c r="W217" s="36">
        <f>SUMIFS(СВЦЭМ!$F$39:$F$758,СВЦЭМ!$A$39:$A$758,$A217,СВЦЭМ!$B$39:$B$758,W$190)+'СЕТ СН'!$F$12</f>
        <v>209.35235220000001</v>
      </c>
      <c r="X217" s="36">
        <f>SUMIFS(СВЦЭМ!$F$39:$F$758,СВЦЭМ!$A$39:$A$758,$A217,СВЦЭМ!$B$39:$B$758,X$190)+'СЕТ СН'!$F$12</f>
        <v>220.28546388999999</v>
      </c>
      <c r="Y217" s="36">
        <f>SUMIFS(СВЦЭМ!$F$39:$F$758,СВЦЭМ!$A$39:$A$758,$A217,СВЦЭМ!$B$39:$B$758,Y$190)+'СЕТ СН'!$F$12</f>
        <v>230.84592233999999</v>
      </c>
    </row>
    <row r="218" spans="1:25" ht="15.75" x14ac:dyDescent="0.2">
      <c r="A218" s="35">
        <f t="shared" si="5"/>
        <v>45410</v>
      </c>
      <c r="B218" s="36">
        <f>SUMIFS(СВЦЭМ!$F$39:$F$758,СВЦЭМ!$A$39:$A$758,$A218,СВЦЭМ!$B$39:$B$758,B$190)+'СЕТ СН'!$F$12</f>
        <v>236.36720029</v>
      </c>
      <c r="C218" s="36">
        <f>SUMIFS(СВЦЭМ!$F$39:$F$758,СВЦЭМ!$A$39:$A$758,$A218,СВЦЭМ!$B$39:$B$758,C$190)+'СЕТ СН'!$F$12</f>
        <v>213.17111370000001</v>
      </c>
      <c r="D218" s="36">
        <f>SUMIFS(СВЦЭМ!$F$39:$F$758,СВЦЭМ!$A$39:$A$758,$A218,СВЦЭМ!$B$39:$B$758,D$190)+'СЕТ СН'!$F$12</f>
        <v>216.94633110999999</v>
      </c>
      <c r="E218" s="36">
        <f>SUMIFS(СВЦЭМ!$F$39:$F$758,СВЦЭМ!$A$39:$A$758,$A218,СВЦЭМ!$B$39:$B$758,E$190)+'СЕТ СН'!$F$12</f>
        <v>218.59834044999999</v>
      </c>
      <c r="F218" s="36">
        <f>SUMIFS(СВЦЭМ!$F$39:$F$758,СВЦЭМ!$A$39:$A$758,$A218,СВЦЭМ!$B$39:$B$758,F$190)+'СЕТ СН'!$F$12</f>
        <v>221.17914837999999</v>
      </c>
      <c r="G218" s="36">
        <f>SUMIFS(СВЦЭМ!$F$39:$F$758,СВЦЭМ!$A$39:$A$758,$A218,СВЦЭМ!$B$39:$B$758,G$190)+'СЕТ СН'!$F$12</f>
        <v>219.60917294999999</v>
      </c>
      <c r="H218" s="36">
        <f>SUMIFS(СВЦЭМ!$F$39:$F$758,СВЦЭМ!$A$39:$A$758,$A218,СВЦЭМ!$B$39:$B$758,H$190)+'СЕТ СН'!$F$12</f>
        <v>231.87198254</v>
      </c>
      <c r="I218" s="36">
        <f>SUMIFS(СВЦЭМ!$F$39:$F$758,СВЦЭМ!$A$39:$A$758,$A218,СВЦЭМ!$B$39:$B$758,I$190)+'СЕТ СН'!$F$12</f>
        <v>224.21941201999999</v>
      </c>
      <c r="J218" s="36">
        <f>SUMIFS(СВЦЭМ!$F$39:$F$758,СВЦЭМ!$A$39:$A$758,$A218,СВЦЭМ!$B$39:$B$758,J$190)+'СЕТ СН'!$F$12</f>
        <v>208.7830917</v>
      </c>
      <c r="K218" s="36">
        <f>SUMIFS(СВЦЭМ!$F$39:$F$758,СВЦЭМ!$A$39:$A$758,$A218,СВЦЭМ!$B$39:$B$758,K$190)+'СЕТ СН'!$F$12</f>
        <v>202.42699415000001</v>
      </c>
      <c r="L218" s="36">
        <f>SUMIFS(СВЦЭМ!$F$39:$F$758,СВЦЭМ!$A$39:$A$758,$A218,СВЦЭМ!$B$39:$B$758,L$190)+'СЕТ СН'!$F$12</f>
        <v>200.91085525</v>
      </c>
      <c r="M218" s="36">
        <f>SUMIFS(СВЦЭМ!$F$39:$F$758,СВЦЭМ!$A$39:$A$758,$A218,СВЦЭМ!$B$39:$B$758,M$190)+'СЕТ СН'!$F$12</f>
        <v>205.37011828999999</v>
      </c>
      <c r="N218" s="36">
        <f>SUMIFS(СВЦЭМ!$F$39:$F$758,СВЦЭМ!$A$39:$A$758,$A218,СВЦЭМ!$B$39:$B$758,N$190)+'СЕТ СН'!$F$12</f>
        <v>205.85445536</v>
      </c>
      <c r="O218" s="36">
        <f>SUMIFS(СВЦЭМ!$F$39:$F$758,СВЦЭМ!$A$39:$A$758,$A218,СВЦЭМ!$B$39:$B$758,O$190)+'СЕТ СН'!$F$12</f>
        <v>208.91914557000001</v>
      </c>
      <c r="P218" s="36">
        <f>SUMIFS(СВЦЭМ!$F$39:$F$758,СВЦЭМ!$A$39:$A$758,$A218,СВЦЭМ!$B$39:$B$758,P$190)+'СЕТ СН'!$F$12</f>
        <v>210.69026513</v>
      </c>
      <c r="Q218" s="36">
        <f>SUMIFS(СВЦЭМ!$F$39:$F$758,СВЦЭМ!$A$39:$A$758,$A218,СВЦЭМ!$B$39:$B$758,Q$190)+'СЕТ СН'!$F$12</f>
        <v>212.33409892</v>
      </c>
      <c r="R218" s="36">
        <f>SUMIFS(СВЦЭМ!$F$39:$F$758,СВЦЭМ!$A$39:$A$758,$A218,СВЦЭМ!$B$39:$B$758,R$190)+'СЕТ СН'!$F$12</f>
        <v>216.25213445</v>
      </c>
      <c r="S218" s="36">
        <f>SUMIFS(СВЦЭМ!$F$39:$F$758,СВЦЭМ!$A$39:$A$758,$A218,СВЦЭМ!$B$39:$B$758,S$190)+'СЕТ СН'!$F$12</f>
        <v>214.23341024000001</v>
      </c>
      <c r="T218" s="36">
        <f>SUMIFS(СВЦЭМ!$F$39:$F$758,СВЦЭМ!$A$39:$A$758,$A218,СВЦЭМ!$B$39:$B$758,T$190)+'СЕТ СН'!$F$12</f>
        <v>210.43786610000001</v>
      </c>
      <c r="U218" s="36">
        <f>SUMIFS(СВЦЭМ!$F$39:$F$758,СВЦЭМ!$A$39:$A$758,$A218,СВЦЭМ!$B$39:$B$758,U$190)+'СЕТ СН'!$F$12</f>
        <v>209.76569046</v>
      </c>
      <c r="V218" s="36">
        <f>SUMIFS(СВЦЭМ!$F$39:$F$758,СВЦЭМ!$A$39:$A$758,$A218,СВЦЭМ!$B$39:$B$758,V$190)+'СЕТ СН'!$F$12</f>
        <v>204.4849255</v>
      </c>
      <c r="W218" s="36">
        <f>SUMIFS(СВЦЭМ!$F$39:$F$758,СВЦЭМ!$A$39:$A$758,$A218,СВЦЭМ!$B$39:$B$758,W$190)+'СЕТ СН'!$F$12</f>
        <v>201.99356331999999</v>
      </c>
      <c r="X218" s="36">
        <f>SUMIFS(СВЦЭМ!$F$39:$F$758,СВЦЭМ!$A$39:$A$758,$A218,СВЦЭМ!$B$39:$B$758,X$190)+'СЕТ СН'!$F$12</f>
        <v>205.42669749999999</v>
      </c>
      <c r="Y218" s="36">
        <f>SUMIFS(СВЦЭМ!$F$39:$F$758,СВЦЭМ!$A$39:$A$758,$A218,СВЦЭМ!$B$39:$B$758,Y$190)+'СЕТ СН'!$F$12</f>
        <v>214.09804912000001</v>
      </c>
    </row>
    <row r="219" spans="1:25" ht="15.75" x14ac:dyDescent="0.2">
      <c r="A219" s="35">
        <f t="shared" si="5"/>
        <v>45411</v>
      </c>
      <c r="B219" s="36">
        <f>SUMIFS(СВЦЭМ!$F$39:$F$758,СВЦЭМ!$A$39:$A$758,$A219,СВЦЭМ!$B$39:$B$758,B$190)+'СЕТ СН'!$F$12</f>
        <v>199.52340709000001</v>
      </c>
      <c r="C219" s="36">
        <f>SUMIFS(СВЦЭМ!$F$39:$F$758,СВЦЭМ!$A$39:$A$758,$A219,СВЦЭМ!$B$39:$B$758,C$190)+'СЕТ СН'!$F$12</f>
        <v>209.61251068000001</v>
      </c>
      <c r="D219" s="36">
        <f>SUMIFS(СВЦЭМ!$F$39:$F$758,СВЦЭМ!$A$39:$A$758,$A219,СВЦЭМ!$B$39:$B$758,D$190)+'СЕТ СН'!$F$12</f>
        <v>217.29298442000001</v>
      </c>
      <c r="E219" s="36">
        <f>SUMIFS(СВЦЭМ!$F$39:$F$758,СВЦЭМ!$A$39:$A$758,$A219,СВЦЭМ!$B$39:$B$758,E$190)+'СЕТ СН'!$F$12</f>
        <v>218.92671623000001</v>
      </c>
      <c r="F219" s="36">
        <f>SUMIFS(СВЦЭМ!$F$39:$F$758,СВЦЭМ!$A$39:$A$758,$A219,СВЦЭМ!$B$39:$B$758,F$190)+'СЕТ СН'!$F$12</f>
        <v>219.58763221000001</v>
      </c>
      <c r="G219" s="36">
        <f>SUMIFS(СВЦЭМ!$F$39:$F$758,СВЦЭМ!$A$39:$A$758,$A219,СВЦЭМ!$B$39:$B$758,G$190)+'СЕТ СН'!$F$12</f>
        <v>217.25078235000001</v>
      </c>
      <c r="H219" s="36">
        <f>SUMIFS(СВЦЭМ!$F$39:$F$758,СВЦЭМ!$A$39:$A$758,$A219,СВЦЭМ!$B$39:$B$758,H$190)+'СЕТ СН'!$F$12</f>
        <v>215.90140732</v>
      </c>
      <c r="I219" s="36">
        <f>SUMIFS(СВЦЭМ!$F$39:$F$758,СВЦЭМ!$A$39:$A$758,$A219,СВЦЭМ!$B$39:$B$758,I$190)+'СЕТ СН'!$F$12</f>
        <v>210.75452537000001</v>
      </c>
      <c r="J219" s="36">
        <f>SUMIFS(СВЦЭМ!$F$39:$F$758,СВЦЭМ!$A$39:$A$758,$A219,СВЦЭМ!$B$39:$B$758,J$190)+'СЕТ СН'!$F$12</f>
        <v>199.59249227000001</v>
      </c>
      <c r="K219" s="36">
        <f>SUMIFS(СВЦЭМ!$F$39:$F$758,СВЦЭМ!$A$39:$A$758,$A219,СВЦЭМ!$B$39:$B$758,K$190)+'СЕТ СН'!$F$12</f>
        <v>192.47953296</v>
      </c>
      <c r="L219" s="36">
        <f>SUMIFS(СВЦЭМ!$F$39:$F$758,СВЦЭМ!$A$39:$A$758,$A219,СВЦЭМ!$B$39:$B$758,L$190)+'СЕТ СН'!$F$12</f>
        <v>187.12004734999999</v>
      </c>
      <c r="M219" s="36">
        <f>SUMIFS(СВЦЭМ!$F$39:$F$758,СВЦЭМ!$A$39:$A$758,$A219,СВЦЭМ!$B$39:$B$758,M$190)+'СЕТ СН'!$F$12</f>
        <v>186.68683877000001</v>
      </c>
      <c r="N219" s="36">
        <f>SUMIFS(СВЦЭМ!$F$39:$F$758,СВЦЭМ!$A$39:$A$758,$A219,СВЦЭМ!$B$39:$B$758,N$190)+'СЕТ СН'!$F$12</f>
        <v>190.37289673000001</v>
      </c>
      <c r="O219" s="36">
        <f>SUMIFS(СВЦЭМ!$F$39:$F$758,СВЦЭМ!$A$39:$A$758,$A219,СВЦЭМ!$B$39:$B$758,O$190)+'СЕТ СН'!$F$12</f>
        <v>191.24119572000001</v>
      </c>
      <c r="P219" s="36">
        <f>SUMIFS(СВЦЭМ!$F$39:$F$758,СВЦЭМ!$A$39:$A$758,$A219,СВЦЭМ!$B$39:$B$758,P$190)+'СЕТ СН'!$F$12</f>
        <v>192.30499642999999</v>
      </c>
      <c r="Q219" s="36">
        <f>SUMIFS(СВЦЭМ!$F$39:$F$758,СВЦЭМ!$A$39:$A$758,$A219,СВЦЭМ!$B$39:$B$758,Q$190)+'СЕТ СН'!$F$12</f>
        <v>195.44717782000001</v>
      </c>
      <c r="R219" s="36">
        <f>SUMIFS(СВЦЭМ!$F$39:$F$758,СВЦЭМ!$A$39:$A$758,$A219,СВЦЭМ!$B$39:$B$758,R$190)+'СЕТ СН'!$F$12</f>
        <v>198.32739114</v>
      </c>
      <c r="S219" s="36">
        <f>SUMIFS(СВЦЭМ!$F$39:$F$758,СВЦЭМ!$A$39:$A$758,$A219,СВЦЭМ!$B$39:$B$758,S$190)+'СЕТ СН'!$F$12</f>
        <v>197.18248252999999</v>
      </c>
      <c r="T219" s="36">
        <f>SUMIFS(СВЦЭМ!$F$39:$F$758,СВЦЭМ!$A$39:$A$758,$A219,СВЦЭМ!$B$39:$B$758,T$190)+'СЕТ СН'!$F$12</f>
        <v>194.99111914</v>
      </c>
      <c r="U219" s="36">
        <f>SUMIFS(СВЦЭМ!$F$39:$F$758,СВЦЭМ!$A$39:$A$758,$A219,СВЦЭМ!$B$39:$B$758,U$190)+'СЕТ СН'!$F$12</f>
        <v>196.86218411999999</v>
      </c>
      <c r="V219" s="36">
        <f>SUMIFS(СВЦЭМ!$F$39:$F$758,СВЦЭМ!$A$39:$A$758,$A219,СВЦЭМ!$B$39:$B$758,V$190)+'СЕТ СН'!$F$12</f>
        <v>190.68614611999999</v>
      </c>
      <c r="W219" s="36">
        <f>SUMIFS(СВЦЭМ!$F$39:$F$758,СВЦЭМ!$A$39:$A$758,$A219,СВЦЭМ!$B$39:$B$758,W$190)+'СЕТ СН'!$F$12</f>
        <v>189.05323618</v>
      </c>
      <c r="X219" s="36">
        <f>SUMIFS(СВЦЭМ!$F$39:$F$758,СВЦЭМ!$A$39:$A$758,$A219,СВЦЭМ!$B$39:$B$758,X$190)+'СЕТ СН'!$F$12</f>
        <v>192.59763043999999</v>
      </c>
      <c r="Y219" s="36">
        <f>SUMIFS(СВЦЭМ!$F$39:$F$758,СВЦЭМ!$A$39:$A$758,$A219,СВЦЭМ!$B$39:$B$758,Y$190)+'СЕТ СН'!$F$12</f>
        <v>201.83844422999999</v>
      </c>
    </row>
    <row r="220" spans="1:25" ht="15.75" x14ac:dyDescent="0.2">
      <c r="A220" s="35">
        <f t="shared" si="5"/>
        <v>45412</v>
      </c>
      <c r="B220" s="36">
        <f>SUMIFS(СВЦЭМ!$F$39:$F$758,СВЦЭМ!$A$39:$A$758,$A220,СВЦЭМ!$B$39:$B$758,B$190)+'СЕТ СН'!$F$12</f>
        <v>209.62587141</v>
      </c>
      <c r="C220" s="36">
        <f>SUMIFS(СВЦЭМ!$F$39:$F$758,СВЦЭМ!$A$39:$A$758,$A220,СВЦЭМ!$B$39:$B$758,C$190)+'СЕТ СН'!$F$12</f>
        <v>220.36545378</v>
      </c>
      <c r="D220" s="36">
        <f>SUMIFS(СВЦЭМ!$F$39:$F$758,СВЦЭМ!$A$39:$A$758,$A220,СВЦЭМ!$B$39:$B$758,D$190)+'СЕТ СН'!$F$12</f>
        <v>225.81185253000001</v>
      </c>
      <c r="E220" s="36">
        <f>SUMIFS(СВЦЭМ!$F$39:$F$758,СВЦЭМ!$A$39:$A$758,$A220,СВЦЭМ!$B$39:$B$758,E$190)+'СЕТ СН'!$F$12</f>
        <v>228.66620897999999</v>
      </c>
      <c r="F220" s="36">
        <f>SUMIFS(СВЦЭМ!$F$39:$F$758,СВЦЭМ!$A$39:$A$758,$A220,СВЦЭМ!$B$39:$B$758,F$190)+'СЕТ СН'!$F$12</f>
        <v>229.53427282999999</v>
      </c>
      <c r="G220" s="36">
        <f>SUMIFS(СВЦЭМ!$F$39:$F$758,СВЦЭМ!$A$39:$A$758,$A220,СВЦЭМ!$B$39:$B$758,G$190)+'СЕТ СН'!$F$12</f>
        <v>228.45549511999999</v>
      </c>
      <c r="H220" s="36">
        <f>SUMIFS(СВЦЭМ!$F$39:$F$758,СВЦЭМ!$A$39:$A$758,$A220,СВЦЭМ!$B$39:$B$758,H$190)+'СЕТ СН'!$F$12</f>
        <v>226.15854114999999</v>
      </c>
      <c r="I220" s="36">
        <f>SUMIFS(СВЦЭМ!$F$39:$F$758,СВЦЭМ!$A$39:$A$758,$A220,СВЦЭМ!$B$39:$B$758,I$190)+'СЕТ СН'!$F$12</f>
        <v>215.51152056000001</v>
      </c>
      <c r="J220" s="36">
        <f>SUMIFS(СВЦЭМ!$F$39:$F$758,СВЦЭМ!$A$39:$A$758,$A220,СВЦЭМ!$B$39:$B$758,J$190)+'СЕТ СН'!$F$12</f>
        <v>207.72977702</v>
      </c>
      <c r="K220" s="36">
        <f>SUMIFS(СВЦЭМ!$F$39:$F$758,СВЦЭМ!$A$39:$A$758,$A220,СВЦЭМ!$B$39:$B$758,K$190)+'СЕТ СН'!$F$12</f>
        <v>201.45111578999999</v>
      </c>
      <c r="L220" s="36">
        <f>SUMIFS(СВЦЭМ!$F$39:$F$758,СВЦЭМ!$A$39:$A$758,$A220,СВЦЭМ!$B$39:$B$758,L$190)+'СЕТ СН'!$F$12</f>
        <v>195.16047639999999</v>
      </c>
      <c r="M220" s="36">
        <f>SUMIFS(СВЦЭМ!$F$39:$F$758,СВЦЭМ!$A$39:$A$758,$A220,СВЦЭМ!$B$39:$B$758,M$190)+'СЕТ СН'!$F$12</f>
        <v>194.69349607000001</v>
      </c>
      <c r="N220" s="36">
        <f>SUMIFS(СВЦЭМ!$F$39:$F$758,СВЦЭМ!$A$39:$A$758,$A220,СВЦЭМ!$B$39:$B$758,N$190)+'СЕТ СН'!$F$12</f>
        <v>199.76560108999999</v>
      </c>
      <c r="O220" s="36">
        <f>SUMIFS(СВЦЭМ!$F$39:$F$758,СВЦЭМ!$A$39:$A$758,$A220,СВЦЭМ!$B$39:$B$758,O$190)+'СЕТ СН'!$F$12</f>
        <v>200.15992105999999</v>
      </c>
      <c r="P220" s="36">
        <f>SUMIFS(СВЦЭМ!$F$39:$F$758,СВЦЭМ!$A$39:$A$758,$A220,СВЦЭМ!$B$39:$B$758,P$190)+'СЕТ СН'!$F$12</f>
        <v>201.86210836999999</v>
      </c>
      <c r="Q220" s="36">
        <f>SUMIFS(СВЦЭМ!$F$39:$F$758,СВЦЭМ!$A$39:$A$758,$A220,СВЦЭМ!$B$39:$B$758,Q$190)+'СЕТ СН'!$F$12</f>
        <v>204.06928672999999</v>
      </c>
      <c r="R220" s="36">
        <f>SUMIFS(СВЦЭМ!$F$39:$F$758,СВЦЭМ!$A$39:$A$758,$A220,СВЦЭМ!$B$39:$B$758,R$190)+'СЕТ СН'!$F$12</f>
        <v>206.73530155</v>
      </c>
      <c r="S220" s="36">
        <f>SUMIFS(СВЦЭМ!$F$39:$F$758,СВЦЭМ!$A$39:$A$758,$A220,СВЦЭМ!$B$39:$B$758,S$190)+'СЕТ СН'!$F$12</f>
        <v>205.32172156999999</v>
      </c>
      <c r="T220" s="36">
        <f>SUMIFS(СВЦЭМ!$F$39:$F$758,СВЦЭМ!$A$39:$A$758,$A220,СВЦЭМ!$B$39:$B$758,T$190)+'СЕТ СН'!$F$12</f>
        <v>201.75998489</v>
      </c>
      <c r="U220" s="36">
        <f>SUMIFS(СВЦЭМ!$F$39:$F$758,СВЦЭМ!$A$39:$A$758,$A220,СВЦЭМ!$B$39:$B$758,U$190)+'СЕТ СН'!$F$12</f>
        <v>201.75288760999999</v>
      </c>
      <c r="V220" s="36">
        <f>SUMIFS(СВЦЭМ!$F$39:$F$758,СВЦЭМ!$A$39:$A$758,$A220,СВЦЭМ!$B$39:$B$758,V$190)+'СЕТ СН'!$F$12</f>
        <v>195.66656193</v>
      </c>
      <c r="W220" s="36">
        <f>SUMIFS(СВЦЭМ!$F$39:$F$758,СВЦЭМ!$A$39:$A$758,$A220,СВЦЭМ!$B$39:$B$758,W$190)+'СЕТ СН'!$F$12</f>
        <v>193.48222942999999</v>
      </c>
      <c r="X220" s="36">
        <f>SUMIFS(СВЦЭМ!$F$39:$F$758,СВЦЭМ!$A$39:$A$758,$A220,СВЦЭМ!$B$39:$B$758,X$190)+'СЕТ СН'!$F$12</f>
        <v>199.41676371</v>
      </c>
      <c r="Y220" s="36">
        <f>SUMIFS(СВЦЭМ!$F$39:$F$758,СВЦЭМ!$A$39:$A$758,$A220,СВЦЭМ!$B$39:$B$758,Y$190)+'СЕТ СН'!$F$12</f>
        <v>203.50247886</v>
      </c>
    </row>
    <row r="221" spans="1:25" ht="15.75" x14ac:dyDescent="0.2">
      <c r="A221" s="35"/>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36"/>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3" t="s">
        <v>7</v>
      </c>
      <c r="B223" s="127" t="s">
        <v>116</v>
      </c>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9"/>
    </row>
    <row r="224" spans="1:25" ht="12.75" hidden="1" customHeight="1" x14ac:dyDescent="0.2">
      <c r="A224" s="134"/>
      <c r="B224" s="130"/>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s="46" customFormat="1" ht="12.75" hidden="1" customHeight="1" x14ac:dyDescent="0.2">
      <c r="A225" s="135"/>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01.04.2024</v>
      </c>
      <c r="B226" s="36">
        <f ca="1">SUMIFS(СВЦЭМ!$G$40:$G$759,СВЦЭМ!$A$40:$A$759,$A226,СВЦЭМ!$B$39:$B$758,B$225)+'СЕТ СН'!$F$12</f>
        <v>0</v>
      </c>
      <c r="C226" s="36">
        <f ca="1">SUMIFS(СВЦЭМ!$G$40:$G$759,СВЦЭМ!$A$40:$A$759,$A226,СВЦЭМ!$B$39:$B$758,C$225)+'СЕТ СН'!$F$12</f>
        <v>0</v>
      </c>
      <c r="D226" s="36">
        <f ca="1">SUMIFS(СВЦЭМ!$G$40:$G$759,СВЦЭМ!$A$40:$A$759,$A226,СВЦЭМ!$B$39:$B$758,D$225)+'СЕТ СН'!$F$12</f>
        <v>0</v>
      </c>
      <c r="E226" s="36">
        <f ca="1">SUMIFS(СВЦЭМ!$G$40:$G$759,СВЦЭМ!$A$40:$A$759,$A226,СВЦЭМ!$B$39:$B$758,E$225)+'СЕТ СН'!$F$12</f>
        <v>0</v>
      </c>
      <c r="F226" s="36">
        <f ca="1">SUMIFS(СВЦЭМ!$G$40:$G$759,СВЦЭМ!$A$40:$A$759,$A226,СВЦЭМ!$B$39:$B$758,F$225)+'СЕТ СН'!$F$12</f>
        <v>0</v>
      </c>
      <c r="G226" s="36">
        <f ca="1">SUMIFS(СВЦЭМ!$G$40:$G$759,СВЦЭМ!$A$40:$A$759,$A226,СВЦЭМ!$B$39:$B$758,G$225)+'СЕТ СН'!$F$12</f>
        <v>0</v>
      </c>
      <c r="H226" s="36">
        <f ca="1">SUMIFS(СВЦЭМ!$G$40:$G$759,СВЦЭМ!$A$40:$A$759,$A226,СВЦЭМ!$B$39:$B$758,H$225)+'СЕТ СН'!$F$12</f>
        <v>0</v>
      </c>
      <c r="I226" s="36">
        <f ca="1">SUMIFS(СВЦЭМ!$G$40:$G$759,СВЦЭМ!$A$40:$A$759,$A226,СВЦЭМ!$B$39:$B$758,I$225)+'СЕТ СН'!$F$12</f>
        <v>0</v>
      </c>
      <c r="J226" s="36">
        <f ca="1">SUMIFS(СВЦЭМ!$G$40:$G$759,СВЦЭМ!$A$40:$A$759,$A226,СВЦЭМ!$B$39:$B$758,J$225)+'СЕТ СН'!$F$12</f>
        <v>0</v>
      </c>
      <c r="K226" s="36">
        <f ca="1">SUMIFS(СВЦЭМ!$G$40:$G$759,СВЦЭМ!$A$40:$A$759,$A226,СВЦЭМ!$B$39:$B$758,K$225)+'СЕТ СН'!$F$12</f>
        <v>0</v>
      </c>
      <c r="L226" s="36">
        <f ca="1">SUMIFS(СВЦЭМ!$G$40:$G$759,СВЦЭМ!$A$40:$A$759,$A226,СВЦЭМ!$B$39:$B$758,L$225)+'СЕТ СН'!$F$12</f>
        <v>0</v>
      </c>
      <c r="M226" s="36">
        <f ca="1">SUMIFS(СВЦЭМ!$G$40:$G$759,СВЦЭМ!$A$40:$A$759,$A226,СВЦЭМ!$B$39:$B$758,M$225)+'СЕТ СН'!$F$12</f>
        <v>0</v>
      </c>
      <c r="N226" s="36">
        <f ca="1">SUMIFS(СВЦЭМ!$G$40:$G$759,СВЦЭМ!$A$40:$A$759,$A226,СВЦЭМ!$B$39:$B$758,N$225)+'СЕТ СН'!$F$12</f>
        <v>0</v>
      </c>
      <c r="O226" s="36">
        <f ca="1">SUMIFS(СВЦЭМ!$G$40:$G$759,СВЦЭМ!$A$40:$A$759,$A226,СВЦЭМ!$B$39:$B$758,O$225)+'СЕТ СН'!$F$12</f>
        <v>0</v>
      </c>
      <c r="P226" s="36">
        <f ca="1">SUMIFS(СВЦЭМ!$G$40:$G$759,СВЦЭМ!$A$40:$A$759,$A226,СВЦЭМ!$B$39:$B$758,P$225)+'СЕТ СН'!$F$12</f>
        <v>0</v>
      </c>
      <c r="Q226" s="36">
        <f ca="1">SUMIFS(СВЦЭМ!$G$40:$G$759,СВЦЭМ!$A$40:$A$759,$A226,СВЦЭМ!$B$39:$B$758,Q$225)+'СЕТ СН'!$F$12</f>
        <v>0</v>
      </c>
      <c r="R226" s="36">
        <f ca="1">SUMIFS(СВЦЭМ!$G$40:$G$759,СВЦЭМ!$A$40:$A$759,$A226,СВЦЭМ!$B$39:$B$758,R$225)+'СЕТ СН'!$F$12</f>
        <v>0</v>
      </c>
      <c r="S226" s="36">
        <f ca="1">SUMIFS(СВЦЭМ!$G$40:$G$759,СВЦЭМ!$A$40:$A$759,$A226,СВЦЭМ!$B$39:$B$758,S$225)+'СЕТ СН'!$F$12</f>
        <v>0</v>
      </c>
      <c r="T226" s="36">
        <f ca="1">SUMIFS(СВЦЭМ!$G$40:$G$759,СВЦЭМ!$A$40:$A$759,$A226,СВЦЭМ!$B$39:$B$758,T$225)+'СЕТ СН'!$F$12</f>
        <v>0</v>
      </c>
      <c r="U226" s="36">
        <f ca="1">SUMIFS(СВЦЭМ!$G$40:$G$759,СВЦЭМ!$A$40:$A$759,$A226,СВЦЭМ!$B$39:$B$758,U$225)+'СЕТ СН'!$F$12</f>
        <v>0</v>
      </c>
      <c r="V226" s="36">
        <f ca="1">SUMIFS(СВЦЭМ!$G$40:$G$759,СВЦЭМ!$A$40:$A$759,$A226,СВЦЭМ!$B$39:$B$758,V$225)+'СЕТ СН'!$F$12</f>
        <v>0</v>
      </c>
      <c r="W226" s="36">
        <f ca="1">SUMIFS(СВЦЭМ!$G$40:$G$759,СВЦЭМ!$A$40:$A$759,$A226,СВЦЭМ!$B$39:$B$758,W$225)+'СЕТ СН'!$F$12</f>
        <v>0</v>
      </c>
      <c r="X226" s="36">
        <f ca="1">SUMIFS(СВЦЭМ!$G$40:$G$759,СВЦЭМ!$A$40:$A$759,$A226,СВЦЭМ!$B$39:$B$758,X$225)+'СЕТ СН'!$F$12</f>
        <v>0</v>
      </c>
      <c r="Y226" s="36">
        <f ca="1">SUMIFS(СВЦЭМ!$G$40:$G$759,СВЦЭМ!$A$40:$A$759,$A226,СВЦЭМ!$B$39:$B$758,Y$225)+'СЕТ СН'!$F$12</f>
        <v>0</v>
      </c>
      <c r="AA226" s="45"/>
    </row>
    <row r="227" spans="1:27" ht="15.75" hidden="1" x14ac:dyDescent="0.2">
      <c r="A227" s="35">
        <f>A226+1</f>
        <v>45384</v>
      </c>
      <c r="B227" s="36">
        <f ca="1">SUMIFS(СВЦЭМ!$G$40:$G$759,СВЦЭМ!$A$40:$A$759,$A227,СВЦЭМ!$B$39:$B$758,B$225)+'СЕТ СН'!$F$12</f>
        <v>0</v>
      </c>
      <c r="C227" s="36">
        <f ca="1">SUMIFS(СВЦЭМ!$G$40:$G$759,СВЦЭМ!$A$40:$A$759,$A227,СВЦЭМ!$B$39:$B$758,C$225)+'СЕТ СН'!$F$12</f>
        <v>0</v>
      </c>
      <c r="D227" s="36">
        <f ca="1">SUMIFS(СВЦЭМ!$G$40:$G$759,СВЦЭМ!$A$40:$A$759,$A227,СВЦЭМ!$B$39:$B$758,D$225)+'СЕТ СН'!$F$12</f>
        <v>0</v>
      </c>
      <c r="E227" s="36">
        <f ca="1">SUMIFS(СВЦЭМ!$G$40:$G$759,СВЦЭМ!$A$40:$A$759,$A227,СВЦЭМ!$B$39:$B$758,E$225)+'СЕТ СН'!$F$12</f>
        <v>0</v>
      </c>
      <c r="F227" s="36">
        <f ca="1">SUMIFS(СВЦЭМ!$G$40:$G$759,СВЦЭМ!$A$40:$A$759,$A227,СВЦЭМ!$B$39:$B$758,F$225)+'СЕТ СН'!$F$12</f>
        <v>0</v>
      </c>
      <c r="G227" s="36">
        <f ca="1">SUMIFS(СВЦЭМ!$G$40:$G$759,СВЦЭМ!$A$40:$A$759,$A227,СВЦЭМ!$B$39:$B$758,G$225)+'СЕТ СН'!$F$12</f>
        <v>0</v>
      </c>
      <c r="H227" s="36">
        <f ca="1">SUMIFS(СВЦЭМ!$G$40:$G$759,СВЦЭМ!$A$40:$A$759,$A227,СВЦЭМ!$B$39:$B$758,H$225)+'СЕТ СН'!$F$12</f>
        <v>0</v>
      </c>
      <c r="I227" s="36">
        <f ca="1">SUMIFS(СВЦЭМ!$G$40:$G$759,СВЦЭМ!$A$40:$A$759,$A227,СВЦЭМ!$B$39:$B$758,I$225)+'СЕТ СН'!$F$12</f>
        <v>0</v>
      </c>
      <c r="J227" s="36">
        <f ca="1">SUMIFS(СВЦЭМ!$G$40:$G$759,СВЦЭМ!$A$40:$A$759,$A227,СВЦЭМ!$B$39:$B$758,J$225)+'СЕТ СН'!$F$12</f>
        <v>0</v>
      </c>
      <c r="K227" s="36">
        <f ca="1">SUMIFS(СВЦЭМ!$G$40:$G$759,СВЦЭМ!$A$40:$A$759,$A227,СВЦЭМ!$B$39:$B$758,K$225)+'СЕТ СН'!$F$12</f>
        <v>0</v>
      </c>
      <c r="L227" s="36">
        <f ca="1">SUMIFS(СВЦЭМ!$G$40:$G$759,СВЦЭМ!$A$40:$A$759,$A227,СВЦЭМ!$B$39:$B$758,L$225)+'СЕТ СН'!$F$12</f>
        <v>0</v>
      </c>
      <c r="M227" s="36">
        <f ca="1">SUMIFS(СВЦЭМ!$G$40:$G$759,СВЦЭМ!$A$40:$A$759,$A227,СВЦЭМ!$B$39:$B$758,M$225)+'СЕТ СН'!$F$12</f>
        <v>0</v>
      </c>
      <c r="N227" s="36">
        <f ca="1">SUMIFS(СВЦЭМ!$G$40:$G$759,СВЦЭМ!$A$40:$A$759,$A227,СВЦЭМ!$B$39:$B$758,N$225)+'СЕТ СН'!$F$12</f>
        <v>0</v>
      </c>
      <c r="O227" s="36">
        <f ca="1">SUMIFS(СВЦЭМ!$G$40:$G$759,СВЦЭМ!$A$40:$A$759,$A227,СВЦЭМ!$B$39:$B$758,O$225)+'СЕТ СН'!$F$12</f>
        <v>0</v>
      </c>
      <c r="P227" s="36">
        <f ca="1">SUMIFS(СВЦЭМ!$G$40:$G$759,СВЦЭМ!$A$40:$A$759,$A227,СВЦЭМ!$B$39:$B$758,P$225)+'СЕТ СН'!$F$12</f>
        <v>0</v>
      </c>
      <c r="Q227" s="36">
        <f ca="1">SUMIFS(СВЦЭМ!$G$40:$G$759,СВЦЭМ!$A$40:$A$759,$A227,СВЦЭМ!$B$39:$B$758,Q$225)+'СЕТ СН'!$F$12</f>
        <v>0</v>
      </c>
      <c r="R227" s="36">
        <f ca="1">SUMIFS(СВЦЭМ!$G$40:$G$759,СВЦЭМ!$A$40:$A$759,$A227,СВЦЭМ!$B$39:$B$758,R$225)+'СЕТ СН'!$F$12</f>
        <v>0</v>
      </c>
      <c r="S227" s="36">
        <f ca="1">SUMIFS(СВЦЭМ!$G$40:$G$759,СВЦЭМ!$A$40:$A$759,$A227,СВЦЭМ!$B$39:$B$758,S$225)+'СЕТ СН'!$F$12</f>
        <v>0</v>
      </c>
      <c r="T227" s="36">
        <f ca="1">SUMIFS(СВЦЭМ!$G$40:$G$759,СВЦЭМ!$A$40:$A$759,$A227,СВЦЭМ!$B$39:$B$758,T$225)+'СЕТ СН'!$F$12</f>
        <v>0</v>
      </c>
      <c r="U227" s="36">
        <f ca="1">SUMIFS(СВЦЭМ!$G$40:$G$759,СВЦЭМ!$A$40:$A$759,$A227,СВЦЭМ!$B$39:$B$758,U$225)+'СЕТ СН'!$F$12</f>
        <v>0</v>
      </c>
      <c r="V227" s="36">
        <f ca="1">SUMIFS(СВЦЭМ!$G$40:$G$759,СВЦЭМ!$A$40:$A$759,$A227,СВЦЭМ!$B$39:$B$758,V$225)+'СЕТ СН'!$F$12</f>
        <v>0</v>
      </c>
      <c r="W227" s="36">
        <f ca="1">SUMIFS(СВЦЭМ!$G$40:$G$759,СВЦЭМ!$A$40:$A$759,$A227,СВЦЭМ!$B$39:$B$758,W$225)+'СЕТ СН'!$F$12</f>
        <v>0</v>
      </c>
      <c r="X227" s="36">
        <f ca="1">SUMIFS(СВЦЭМ!$G$40:$G$759,СВЦЭМ!$A$40:$A$759,$A227,СВЦЭМ!$B$39:$B$758,X$225)+'СЕТ СН'!$F$12</f>
        <v>0</v>
      </c>
      <c r="Y227" s="36">
        <f ca="1">SUMIFS(СВЦЭМ!$G$40:$G$759,СВЦЭМ!$A$40:$A$759,$A227,СВЦЭМ!$B$39:$B$758,Y$225)+'СЕТ СН'!$F$12</f>
        <v>0</v>
      </c>
    </row>
    <row r="228" spans="1:27" ht="15.75" hidden="1" x14ac:dyDescent="0.2">
      <c r="A228" s="35">
        <f t="shared" ref="A228:A256" si="6">A227+1</f>
        <v>45385</v>
      </c>
      <c r="B228" s="36">
        <f ca="1">SUMIFS(СВЦЭМ!$G$40:$G$759,СВЦЭМ!$A$40:$A$759,$A228,СВЦЭМ!$B$39:$B$758,B$225)+'СЕТ СН'!$F$12</f>
        <v>0</v>
      </c>
      <c r="C228" s="36">
        <f ca="1">SUMIFS(СВЦЭМ!$G$40:$G$759,СВЦЭМ!$A$40:$A$759,$A228,СВЦЭМ!$B$39:$B$758,C$225)+'СЕТ СН'!$F$12</f>
        <v>0</v>
      </c>
      <c r="D228" s="36">
        <f ca="1">SUMIFS(СВЦЭМ!$G$40:$G$759,СВЦЭМ!$A$40:$A$759,$A228,СВЦЭМ!$B$39:$B$758,D$225)+'СЕТ СН'!$F$12</f>
        <v>0</v>
      </c>
      <c r="E228" s="36">
        <f ca="1">SUMIFS(СВЦЭМ!$G$40:$G$759,СВЦЭМ!$A$40:$A$759,$A228,СВЦЭМ!$B$39:$B$758,E$225)+'СЕТ СН'!$F$12</f>
        <v>0</v>
      </c>
      <c r="F228" s="36">
        <f ca="1">SUMIFS(СВЦЭМ!$G$40:$G$759,СВЦЭМ!$A$40:$A$759,$A228,СВЦЭМ!$B$39:$B$758,F$225)+'СЕТ СН'!$F$12</f>
        <v>0</v>
      </c>
      <c r="G228" s="36">
        <f ca="1">SUMIFS(СВЦЭМ!$G$40:$G$759,СВЦЭМ!$A$40:$A$759,$A228,СВЦЭМ!$B$39:$B$758,G$225)+'СЕТ СН'!$F$12</f>
        <v>0</v>
      </c>
      <c r="H228" s="36">
        <f ca="1">SUMIFS(СВЦЭМ!$G$40:$G$759,СВЦЭМ!$A$40:$A$759,$A228,СВЦЭМ!$B$39:$B$758,H$225)+'СЕТ СН'!$F$12</f>
        <v>0</v>
      </c>
      <c r="I228" s="36">
        <f ca="1">SUMIFS(СВЦЭМ!$G$40:$G$759,СВЦЭМ!$A$40:$A$759,$A228,СВЦЭМ!$B$39:$B$758,I$225)+'СЕТ СН'!$F$12</f>
        <v>0</v>
      </c>
      <c r="J228" s="36">
        <f ca="1">SUMIFS(СВЦЭМ!$G$40:$G$759,СВЦЭМ!$A$40:$A$759,$A228,СВЦЭМ!$B$39:$B$758,J$225)+'СЕТ СН'!$F$12</f>
        <v>0</v>
      </c>
      <c r="K228" s="36">
        <f ca="1">SUMIFS(СВЦЭМ!$G$40:$G$759,СВЦЭМ!$A$40:$A$759,$A228,СВЦЭМ!$B$39:$B$758,K$225)+'СЕТ СН'!$F$12</f>
        <v>0</v>
      </c>
      <c r="L228" s="36">
        <f ca="1">SUMIFS(СВЦЭМ!$G$40:$G$759,СВЦЭМ!$A$40:$A$759,$A228,СВЦЭМ!$B$39:$B$758,L$225)+'СЕТ СН'!$F$12</f>
        <v>0</v>
      </c>
      <c r="M228" s="36">
        <f ca="1">SUMIFS(СВЦЭМ!$G$40:$G$759,СВЦЭМ!$A$40:$A$759,$A228,СВЦЭМ!$B$39:$B$758,M$225)+'СЕТ СН'!$F$12</f>
        <v>0</v>
      </c>
      <c r="N228" s="36">
        <f ca="1">SUMIFS(СВЦЭМ!$G$40:$G$759,СВЦЭМ!$A$40:$A$759,$A228,СВЦЭМ!$B$39:$B$758,N$225)+'СЕТ СН'!$F$12</f>
        <v>0</v>
      </c>
      <c r="O228" s="36">
        <f ca="1">SUMIFS(СВЦЭМ!$G$40:$G$759,СВЦЭМ!$A$40:$A$759,$A228,СВЦЭМ!$B$39:$B$758,O$225)+'СЕТ СН'!$F$12</f>
        <v>0</v>
      </c>
      <c r="P228" s="36">
        <f ca="1">SUMIFS(СВЦЭМ!$G$40:$G$759,СВЦЭМ!$A$40:$A$759,$A228,СВЦЭМ!$B$39:$B$758,P$225)+'СЕТ СН'!$F$12</f>
        <v>0</v>
      </c>
      <c r="Q228" s="36">
        <f ca="1">SUMIFS(СВЦЭМ!$G$40:$G$759,СВЦЭМ!$A$40:$A$759,$A228,СВЦЭМ!$B$39:$B$758,Q$225)+'СЕТ СН'!$F$12</f>
        <v>0</v>
      </c>
      <c r="R228" s="36">
        <f ca="1">SUMIFS(СВЦЭМ!$G$40:$G$759,СВЦЭМ!$A$40:$A$759,$A228,СВЦЭМ!$B$39:$B$758,R$225)+'СЕТ СН'!$F$12</f>
        <v>0</v>
      </c>
      <c r="S228" s="36">
        <f ca="1">SUMIFS(СВЦЭМ!$G$40:$G$759,СВЦЭМ!$A$40:$A$759,$A228,СВЦЭМ!$B$39:$B$758,S$225)+'СЕТ СН'!$F$12</f>
        <v>0</v>
      </c>
      <c r="T228" s="36">
        <f ca="1">SUMIFS(СВЦЭМ!$G$40:$G$759,СВЦЭМ!$A$40:$A$759,$A228,СВЦЭМ!$B$39:$B$758,T$225)+'СЕТ СН'!$F$12</f>
        <v>0</v>
      </c>
      <c r="U228" s="36">
        <f ca="1">SUMIFS(СВЦЭМ!$G$40:$G$759,СВЦЭМ!$A$40:$A$759,$A228,СВЦЭМ!$B$39:$B$758,U$225)+'СЕТ СН'!$F$12</f>
        <v>0</v>
      </c>
      <c r="V228" s="36">
        <f ca="1">SUMIFS(СВЦЭМ!$G$40:$G$759,СВЦЭМ!$A$40:$A$759,$A228,СВЦЭМ!$B$39:$B$758,V$225)+'СЕТ СН'!$F$12</f>
        <v>0</v>
      </c>
      <c r="W228" s="36">
        <f ca="1">SUMIFS(СВЦЭМ!$G$40:$G$759,СВЦЭМ!$A$40:$A$759,$A228,СВЦЭМ!$B$39:$B$758,W$225)+'СЕТ СН'!$F$12</f>
        <v>0</v>
      </c>
      <c r="X228" s="36">
        <f ca="1">SUMIFS(СВЦЭМ!$G$40:$G$759,СВЦЭМ!$A$40:$A$759,$A228,СВЦЭМ!$B$39:$B$758,X$225)+'СЕТ СН'!$F$12</f>
        <v>0</v>
      </c>
      <c r="Y228" s="36">
        <f ca="1">SUMIFS(СВЦЭМ!$G$40:$G$759,СВЦЭМ!$A$40:$A$759,$A228,СВЦЭМ!$B$39:$B$758,Y$225)+'СЕТ СН'!$F$12</f>
        <v>0</v>
      </c>
    </row>
    <row r="229" spans="1:27" ht="15.75" hidden="1" x14ac:dyDescent="0.2">
      <c r="A229" s="35">
        <f t="shared" si="6"/>
        <v>45386</v>
      </c>
      <c r="B229" s="36">
        <f ca="1">SUMIFS(СВЦЭМ!$G$40:$G$759,СВЦЭМ!$A$40:$A$759,$A229,СВЦЭМ!$B$39:$B$758,B$225)+'СЕТ СН'!$F$12</f>
        <v>0</v>
      </c>
      <c r="C229" s="36">
        <f ca="1">SUMIFS(СВЦЭМ!$G$40:$G$759,СВЦЭМ!$A$40:$A$759,$A229,СВЦЭМ!$B$39:$B$758,C$225)+'СЕТ СН'!$F$12</f>
        <v>0</v>
      </c>
      <c r="D229" s="36">
        <f ca="1">SUMIFS(СВЦЭМ!$G$40:$G$759,СВЦЭМ!$A$40:$A$759,$A229,СВЦЭМ!$B$39:$B$758,D$225)+'СЕТ СН'!$F$12</f>
        <v>0</v>
      </c>
      <c r="E229" s="36">
        <f ca="1">SUMIFS(СВЦЭМ!$G$40:$G$759,СВЦЭМ!$A$40:$A$759,$A229,СВЦЭМ!$B$39:$B$758,E$225)+'СЕТ СН'!$F$12</f>
        <v>0</v>
      </c>
      <c r="F229" s="36">
        <f ca="1">SUMIFS(СВЦЭМ!$G$40:$G$759,СВЦЭМ!$A$40:$A$759,$A229,СВЦЭМ!$B$39:$B$758,F$225)+'СЕТ СН'!$F$12</f>
        <v>0</v>
      </c>
      <c r="G229" s="36">
        <f ca="1">SUMIFS(СВЦЭМ!$G$40:$G$759,СВЦЭМ!$A$40:$A$759,$A229,СВЦЭМ!$B$39:$B$758,G$225)+'СЕТ СН'!$F$12</f>
        <v>0</v>
      </c>
      <c r="H229" s="36">
        <f ca="1">SUMIFS(СВЦЭМ!$G$40:$G$759,СВЦЭМ!$A$40:$A$759,$A229,СВЦЭМ!$B$39:$B$758,H$225)+'СЕТ СН'!$F$12</f>
        <v>0</v>
      </c>
      <c r="I229" s="36">
        <f ca="1">SUMIFS(СВЦЭМ!$G$40:$G$759,СВЦЭМ!$A$40:$A$759,$A229,СВЦЭМ!$B$39:$B$758,I$225)+'СЕТ СН'!$F$12</f>
        <v>0</v>
      </c>
      <c r="J229" s="36">
        <f ca="1">SUMIFS(СВЦЭМ!$G$40:$G$759,СВЦЭМ!$A$40:$A$759,$A229,СВЦЭМ!$B$39:$B$758,J$225)+'СЕТ СН'!$F$12</f>
        <v>0</v>
      </c>
      <c r="K229" s="36">
        <f ca="1">SUMIFS(СВЦЭМ!$G$40:$G$759,СВЦЭМ!$A$40:$A$759,$A229,СВЦЭМ!$B$39:$B$758,K$225)+'СЕТ СН'!$F$12</f>
        <v>0</v>
      </c>
      <c r="L229" s="36">
        <f ca="1">SUMIFS(СВЦЭМ!$G$40:$G$759,СВЦЭМ!$A$40:$A$759,$A229,СВЦЭМ!$B$39:$B$758,L$225)+'СЕТ СН'!$F$12</f>
        <v>0</v>
      </c>
      <c r="M229" s="36">
        <f ca="1">SUMIFS(СВЦЭМ!$G$40:$G$759,СВЦЭМ!$A$40:$A$759,$A229,СВЦЭМ!$B$39:$B$758,M$225)+'СЕТ СН'!$F$12</f>
        <v>0</v>
      </c>
      <c r="N229" s="36">
        <f ca="1">SUMIFS(СВЦЭМ!$G$40:$G$759,СВЦЭМ!$A$40:$A$759,$A229,СВЦЭМ!$B$39:$B$758,N$225)+'СЕТ СН'!$F$12</f>
        <v>0</v>
      </c>
      <c r="O229" s="36">
        <f ca="1">SUMIFS(СВЦЭМ!$G$40:$G$759,СВЦЭМ!$A$40:$A$759,$A229,СВЦЭМ!$B$39:$B$758,O$225)+'СЕТ СН'!$F$12</f>
        <v>0</v>
      </c>
      <c r="P229" s="36">
        <f ca="1">SUMIFS(СВЦЭМ!$G$40:$G$759,СВЦЭМ!$A$40:$A$759,$A229,СВЦЭМ!$B$39:$B$758,P$225)+'СЕТ СН'!$F$12</f>
        <v>0</v>
      </c>
      <c r="Q229" s="36">
        <f ca="1">SUMIFS(СВЦЭМ!$G$40:$G$759,СВЦЭМ!$A$40:$A$759,$A229,СВЦЭМ!$B$39:$B$758,Q$225)+'СЕТ СН'!$F$12</f>
        <v>0</v>
      </c>
      <c r="R229" s="36">
        <f ca="1">SUMIFS(СВЦЭМ!$G$40:$G$759,СВЦЭМ!$A$40:$A$759,$A229,СВЦЭМ!$B$39:$B$758,R$225)+'СЕТ СН'!$F$12</f>
        <v>0</v>
      </c>
      <c r="S229" s="36">
        <f ca="1">SUMIFS(СВЦЭМ!$G$40:$G$759,СВЦЭМ!$A$40:$A$759,$A229,СВЦЭМ!$B$39:$B$758,S$225)+'СЕТ СН'!$F$12</f>
        <v>0</v>
      </c>
      <c r="T229" s="36">
        <f ca="1">SUMIFS(СВЦЭМ!$G$40:$G$759,СВЦЭМ!$A$40:$A$759,$A229,СВЦЭМ!$B$39:$B$758,T$225)+'СЕТ СН'!$F$12</f>
        <v>0</v>
      </c>
      <c r="U229" s="36">
        <f ca="1">SUMIFS(СВЦЭМ!$G$40:$G$759,СВЦЭМ!$A$40:$A$759,$A229,СВЦЭМ!$B$39:$B$758,U$225)+'СЕТ СН'!$F$12</f>
        <v>0</v>
      </c>
      <c r="V229" s="36">
        <f ca="1">SUMIFS(СВЦЭМ!$G$40:$G$759,СВЦЭМ!$A$40:$A$759,$A229,СВЦЭМ!$B$39:$B$758,V$225)+'СЕТ СН'!$F$12</f>
        <v>0</v>
      </c>
      <c r="W229" s="36">
        <f ca="1">SUMIFS(СВЦЭМ!$G$40:$G$759,СВЦЭМ!$A$40:$A$759,$A229,СВЦЭМ!$B$39:$B$758,W$225)+'СЕТ СН'!$F$12</f>
        <v>0</v>
      </c>
      <c r="X229" s="36">
        <f ca="1">SUMIFS(СВЦЭМ!$G$40:$G$759,СВЦЭМ!$A$40:$A$759,$A229,СВЦЭМ!$B$39:$B$758,X$225)+'СЕТ СН'!$F$12</f>
        <v>0</v>
      </c>
      <c r="Y229" s="36">
        <f ca="1">SUMIFS(СВЦЭМ!$G$40:$G$759,СВЦЭМ!$A$40:$A$759,$A229,СВЦЭМ!$B$39:$B$758,Y$225)+'СЕТ СН'!$F$12</f>
        <v>0</v>
      </c>
    </row>
    <row r="230" spans="1:27" ht="15.75" hidden="1" x14ac:dyDescent="0.2">
      <c r="A230" s="35">
        <f t="shared" si="6"/>
        <v>45387</v>
      </c>
      <c r="B230" s="36">
        <f ca="1">SUMIFS(СВЦЭМ!$G$40:$G$759,СВЦЭМ!$A$40:$A$759,$A230,СВЦЭМ!$B$39:$B$758,B$225)+'СЕТ СН'!$F$12</f>
        <v>0</v>
      </c>
      <c r="C230" s="36">
        <f ca="1">SUMIFS(СВЦЭМ!$G$40:$G$759,СВЦЭМ!$A$40:$A$759,$A230,СВЦЭМ!$B$39:$B$758,C$225)+'СЕТ СН'!$F$12</f>
        <v>0</v>
      </c>
      <c r="D230" s="36">
        <f ca="1">SUMIFS(СВЦЭМ!$G$40:$G$759,СВЦЭМ!$A$40:$A$759,$A230,СВЦЭМ!$B$39:$B$758,D$225)+'СЕТ СН'!$F$12</f>
        <v>0</v>
      </c>
      <c r="E230" s="36">
        <f ca="1">SUMIFS(СВЦЭМ!$G$40:$G$759,СВЦЭМ!$A$40:$A$759,$A230,СВЦЭМ!$B$39:$B$758,E$225)+'СЕТ СН'!$F$12</f>
        <v>0</v>
      </c>
      <c r="F230" s="36">
        <f ca="1">SUMIFS(СВЦЭМ!$G$40:$G$759,СВЦЭМ!$A$40:$A$759,$A230,СВЦЭМ!$B$39:$B$758,F$225)+'СЕТ СН'!$F$12</f>
        <v>0</v>
      </c>
      <c r="G230" s="36">
        <f ca="1">SUMIFS(СВЦЭМ!$G$40:$G$759,СВЦЭМ!$A$40:$A$759,$A230,СВЦЭМ!$B$39:$B$758,G$225)+'СЕТ СН'!$F$12</f>
        <v>0</v>
      </c>
      <c r="H230" s="36">
        <f ca="1">SUMIFS(СВЦЭМ!$G$40:$G$759,СВЦЭМ!$A$40:$A$759,$A230,СВЦЭМ!$B$39:$B$758,H$225)+'СЕТ СН'!$F$12</f>
        <v>0</v>
      </c>
      <c r="I230" s="36">
        <f ca="1">SUMIFS(СВЦЭМ!$G$40:$G$759,СВЦЭМ!$A$40:$A$759,$A230,СВЦЭМ!$B$39:$B$758,I$225)+'СЕТ СН'!$F$12</f>
        <v>0</v>
      </c>
      <c r="J230" s="36">
        <f ca="1">SUMIFS(СВЦЭМ!$G$40:$G$759,СВЦЭМ!$A$40:$A$759,$A230,СВЦЭМ!$B$39:$B$758,J$225)+'СЕТ СН'!$F$12</f>
        <v>0</v>
      </c>
      <c r="K230" s="36">
        <f ca="1">SUMIFS(СВЦЭМ!$G$40:$G$759,СВЦЭМ!$A$40:$A$759,$A230,СВЦЭМ!$B$39:$B$758,K$225)+'СЕТ СН'!$F$12</f>
        <v>0</v>
      </c>
      <c r="L230" s="36">
        <f ca="1">SUMIFS(СВЦЭМ!$G$40:$G$759,СВЦЭМ!$A$40:$A$759,$A230,СВЦЭМ!$B$39:$B$758,L$225)+'СЕТ СН'!$F$12</f>
        <v>0</v>
      </c>
      <c r="M230" s="36">
        <f ca="1">SUMIFS(СВЦЭМ!$G$40:$G$759,СВЦЭМ!$A$40:$A$759,$A230,СВЦЭМ!$B$39:$B$758,M$225)+'СЕТ СН'!$F$12</f>
        <v>0</v>
      </c>
      <c r="N230" s="36">
        <f ca="1">SUMIFS(СВЦЭМ!$G$40:$G$759,СВЦЭМ!$A$40:$A$759,$A230,СВЦЭМ!$B$39:$B$758,N$225)+'СЕТ СН'!$F$12</f>
        <v>0</v>
      </c>
      <c r="O230" s="36">
        <f ca="1">SUMIFS(СВЦЭМ!$G$40:$G$759,СВЦЭМ!$A$40:$A$759,$A230,СВЦЭМ!$B$39:$B$758,O$225)+'СЕТ СН'!$F$12</f>
        <v>0</v>
      </c>
      <c r="P230" s="36">
        <f ca="1">SUMIFS(СВЦЭМ!$G$40:$G$759,СВЦЭМ!$A$40:$A$759,$A230,СВЦЭМ!$B$39:$B$758,P$225)+'СЕТ СН'!$F$12</f>
        <v>0</v>
      </c>
      <c r="Q230" s="36">
        <f ca="1">SUMIFS(СВЦЭМ!$G$40:$G$759,СВЦЭМ!$A$40:$A$759,$A230,СВЦЭМ!$B$39:$B$758,Q$225)+'СЕТ СН'!$F$12</f>
        <v>0</v>
      </c>
      <c r="R230" s="36">
        <f ca="1">SUMIFS(СВЦЭМ!$G$40:$G$759,СВЦЭМ!$A$40:$A$759,$A230,СВЦЭМ!$B$39:$B$758,R$225)+'СЕТ СН'!$F$12</f>
        <v>0</v>
      </c>
      <c r="S230" s="36">
        <f ca="1">SUMIFS(СВЦЭМ!$G$40:$G$759,СВЦЭМ!$A$40:$A$759,$A230,СВЦЭМ!$B$39:$B$758,S$225)+'СЕТ СН'!$F$12</f>
        <v>0</v>
      </c>
      <c r="T230" s="36">
        <f ca="1">SUMIFS(СВЦЭМ!$G$40:$G$759,СВЦЭМ!$A$40:$A$759,$A230,СВЦЭМ!$B$39:$B$758,T$225)+'СЕТ СН'!$F$12</f>
        <v>0</v>
      </c>
      <c r="U230" s="36">
        <f ca="1">SUMIFS(СВЦЭМ!$G$40:$G$759,СВЦЭМ!$A$40:$A$759,$A230,СВЦЭМ!$B$39:$B$758,U$225)+'СЕТ СН'!$F$12</f>
        <v>0</v>
      </c>
      <c r="V230" s="36">
        <f ca="1">SUMIFS(СВЦЭМ!$G$40:$G$759,СВЦЭМ!$A$40:$A$759,$A230,СВЦЭМ!$B$39:$B$758,V$225)+'СЕТ СН'!$F$12</f>
        <v>0</v>
      </c>
      <c r="W230" s="36">
        <f ca="1">SUMIFS(СВЦЭМ!$G$40:$G$759,СВЦЭМ!$A$40:$A$759,$A230,СВЦЭМ!$B$39:$B$758,W$225)+'СЕТ СН'!$F$12</f>
        <v>0</v>
      </c>
      <c r="X230" s="36">
        <f ca="1">SUMIFS(СВЦЭМ!$G$40:$G$759,СВЦЭМ!$A$40:$A$759,$A230,СВЦЭМ!$B$39:$B$758,X$225)+'СЕТ СН'!$F$12</f>
        <v>0</v>
      </c>
      <c r="Y230" s="36">
        <f ca="1">SUMIFS(СВЦЭМ!$G$40:$G$759,СВЦЭМ!$A$40:$A$759,$A230,СВЦЭМ!$B$39:$B$758,Y$225)+'СЕТ СН'!$F$12</f>
        <v>0</v>
      </c>
    </row>
    <row r="231" spans="1:27" ht="15.75" hidden="1" x14ac:dyDescent="0.2">
      <c r="A231" s="35">
        <f t="shared" si="6"/>
        <v>45388</v>
      </c>
      <c r="B231" s="36">
        <f ca="1">SUMIFS(СВЦЭМ!$G$40:$G$759,СВЦЭМ!$A$40:$A$759,$A231,СВЦЭМ!$B$39:$B$758,B$225)+'СЕТ СН'!$F$12</f>
        <v>0</v>
      </c>
      <c r="C231" s="36">
        <f ca="1">SUMIFS(СВЦЭМ!$G$40:$G$759,СВЦЭМ!$A$40:$A$759,$A231,СВЦЭМ!$B$39:$B$758,C$225)+'СЕТ СН'!$F$12</f>
        <v>0</v>
      </c>
      <c r="D231" s="36">
        <f ca="1">SUMIFS(СВЦЭМ!$G$40:$G$759,СВЦЭМ!$A$40:$A$759,$A231,СВЦЭМ!$B$39:$B$758,D$225)+'СЕТ СН'!$F$12</f>
        <v>0</v>
      </c>
      <c r="E231" s="36">
        <f ca="1">SUMIFS(СВЦЭМ!$G$40:$G$759,СВЦЭМ!$A$40:$A$759,$A231,СВЦЭМ!$B$39:$B$758,E$225)+'СЕТ СН'!$F$12</f>
        <v>0</v>
      </c>
      <c r="F231" s="36">
        <f ca="1">SUMIFS(СВЦЭМ!$G$40:$G$759,СВЦЭМ!$A$40:$A$759,$A231,СВЦЭМ!$B$39:$B$758,F$225)+'СЕТ СН'!$F$12</f>
        <v>0</v>
      </c>
      <c r="G231" s="36">
        <f ca="1">SUMIFS(СВЦЭМ!$G$40:$G$759,СВЦЭМ!$A$40:$A$759,$A231,СВЦЭМ!$B$39:$B$758,G$225)+'СЕТ СН'!$F$12</f>
        <v>0</v>
      </c>
      <c r="H231" s="36">
        <f ca="1">SUMIFS(СВЦЭМ!$G$40:$G$759,СВЦЭМ!$A$40:$A$759,$A231,СВЦЭМ!$B$39:$B$758,H$225)+'СЕТ СН'!$F$12</f>
        <v>0</v>
      </c>
      <c r="I231" s="36">
        <f ca="1">SUMIFS(СВЦЭМ!$G$40:$G$759,СВЦЭМ!$A$40:$A$759,$A231,СВЦЭМ!$B$39:$B$758,I$225)+'СЕТ СН'!$F$12</f>
        <v>0</v>
      </c>
      <c r="J231" s="36">
        <f ca="1">SUMIFS(СВЦЭМ!$G$40:$G$759,СВЦЭМ!$A$40:$A$759,$A231,СВЦЭМ!$B$39:$B$758,J$225)+'СЕТ СН'!$F$12</f>
        <v>0</v>
      </c>
      <c r="K231" s="36">
        <f ca="1">SUMIFS(СВЦЭМ!$G$40:$G$759,СВЦЭМ!$A$40:$A$759,$A231,СВЦЭМ!$B$39:$B$758,K$225)+'СЕТ СН'!$F$12</f>
        <v>0</v>
      </c>
      <c r="L231" s="36">
        <f ca="1">SUMIFS(СВЦЭМ!$G$40:$G$759,СВЦЭМ!$A$40:$A$759,$A231,СВЦЭМ!$B$39:$B$758,L$225)+'СЕТ СН'!$F$12</f>
        <v>0</v>
      </c>
      <c r="M231" s="36">
        <f ca="1">SUMIFS(СВЦЭМ!$G$40:$G$759,СВЦЭМ!$A$40:$A$759,$A231,СВЦЭМ!$B$39:$B$758,M$225)+'СЕТ СН'!$F$12</f>
        <v>0</v>
      </c>
      <c r="N231" s="36">
        <f ca="1">SUMIFS(СВЦЭМ!$G$40:$G$759,СВЦЭМ!$A$40:$A$759,$A231,СВЦЭМ!$B$39:$B$758,N$225)+'СЕТ СН'!$F$12</f>
        <v>0</v>
      </c>
      <c r="O231" s="36">
        <f ca="1">SUMIFS(СВЦЭМ!$G$40:$G$759,СВЦЭМ!$A$40:$A$759,$A231,СВЦЭМ!$B$39:$B$758,O$225)+'СЕТ СН'!$F$12</f>
        <v>0</v>
      </c>
      <c r="P231" s="36">
        <f ca="1">SUMIFS(СВЦЭМ!$G$40:$G$759,СВЦЭМ!$A$40:$A$759,$A231,СВЦЭМ!$B$39:$B$758,P$225)+'СЕТ СН'!$F$12</f>
        <v>0</v>
      </c>
      <c r="Q231" s="36">
        <f ca="1">SUMIFS(СВЦЭМ!$G$40:$G$759,СВЦЭМ!$A$40:$A$759,$A231,СВЦЭМ!$B$39:$B$758,Q$225)+'СЕТ СН'!$F$12</f>
        <v>0</v>
      </c>
      <c r="R231" s="36">
        <f ca="1">SUMIFS(СВЦЭМ!$G$40:$G$759,СВЦЭМ!$A$40:$A$759,$A231,СВЦЭМ!$B$39:$B$758,R$225)+'СЕТ СН'!$F$12</f>
        <v>0</v>
      </c>
      <c r="S231" s="36">
        <f ca="1">SUMIFS(СВЦЭМ!$G$40:$G$759,СВЦЭМ!$A$40:$A$759,$A231,СВЦЭМ!$B$39:$B$758,S$225)+'СЕТ СН'!$F$12</f>
        <v>0</v>
      </c>
      <c r="T231" s="36">
        <f ca="1">SUMIFS(СВЦЭМ!$G$40:$G$759,СВЦЭМ!$A$40:$A$759,$A231,СВЦЭМ!$B$39:$B$758,T$225)+'СЕТ СН'!$F$12</f>
        <v>0</v>
      </c>
      <c r="U231" s="36">
        <f ca="1">SUMIFS(СВЦЭМ!$G$40:$G$759,СВЦЭМ!$A$40:$A$759,$A231,СВЦЭМ!$B$39:$B$758,U$225)+'СЕТ СН'!$F$12</f>
        <v>0</v>
      </c>
      <c r="V231" s="36">
        <f ca="1">SUMIFS(СВЦЭМ!$G$40:$G$759,СВЦЭМ!$A$40:$A$759,$A231,СВЦЭМ!$B$39:$B$758,V$225)+'СЕТ СН'!$F$12</f>
        <v>0</v>
      </c>
      <c r="W231" s="36">
        <f ca="1">SUMIFS(СВЦЭМ!$G$40:$G$759,СВЦЭМ!$A$40:$A$759,$A231,СВЦЭМ!$B$39:$B$758,W$225)+'СЕТ СН'!$F$12</f>
        <v>0</v>
      </c>
      <c r="X231" s="36">
        <f ca="1">SUMIFS(СВЦЭМ!$G$40:$G$759,СВЦЭМ!$A$40:$A$759,$A231,СВЦЭМ!$B$39:$B$758,X$225)+'СЕТ СН'!$F$12</f>
        <v>0</v>
      </c>
      <c r="Y231" s="36">
        <f ca="1">SUMIFS(СВЦЭМ!$G$40:$G$759,СВЦЭМ!$A$40:$A$759,$A231,СВЦЭМ!$B$39:$B$758,Y$225)+'СЕТ СН'!$F$12</f>
        <v>0</v>
      </c>
    </row>
    <row r="232" spans="1:27" ht="15.75" hidden="1" x14ac:dyDescent="0.2">
      <c r="A232" s="35">
        <f t="shared" si="6"/>
        <v>45389</v>
      </c>
      <c r="B232" s="36">
        <f ca="1">SUMIFS(СВЦЭМ!$G$40:$G$759,СВЦЭМ!$A$40:$A$759,$A232,СВЦЭМ!$B$39:$B$758,B$225)+'СЕТ СН'!$F$12</f>
        <v>0</v>
      </c>
      <c r="C232" s="36">
        <f ca="1">SUMIFS(СВЦЭМ!$G$40:$G$759,СВЦЭМ!$A$40:$A$759,$A232,СВЦЭМ!$B$39:$B$758,C$225)+'СЕТ СН'!$F$12</f>
        <v>0</v>
      </c>
      <c r="D232" s="36">
        <f ca="1">SUMIFS(СВЦЭМ!$G$40:$G$759,СВЦЭМ!$A$40:$A$759,$A232,СВЦЭМ!$B$39:$B$758,D$225)+'СЕТ СН'!$F$12</f>
        <v>0</v>
      </c>
      <c r="E232" s="36">
        <f ca="1">SUMIFS(СВЦЭМ!$G$40:$G$759,СВЦЭМ!$A$40:$A$759,$A232,СВЦЭМ!$B$39:$B$758,E$225)+'СЕТ СН'!$F$12</f>
        <v>0</v>
      </c>
      <c r="F232" s="36">
        <f ca="1">SUMIFS(СВЦЭМ!$G$40:$G$759,СВЦЭМ!$A$40:$A$759,$A232,СВЦЭМ!$B$39:$B$758,F$225)+'СЕТ СН'!$F$12</f>
        <v>0</v>
      </c>
      <c r="G232" s="36">
        <f ca="1">SUMIFS(СВЦЭМ!$G$40:$G$759,СВЦЭМ!$A$40:$A$759,$A232,СВЦЭМ!$B$39:$B$758,G$225)+'СЕТ СН'!$F$12</f>
        <v>0</v>
      </c>
      <c r="H232" s="36">
        <f ca="1">SUMIFS(СВЦЭМ!$G$40:$G$759,СВЦЭМ!$A$40:$A$759,$A232,СВЦЭМ!$B$39:$B$758,H$225)+'СЕТ СН'!$F$12</f>
        <v>0</v>
      </c>
      <c r="I232" s="36">
        <f ca="1">SUMIFS(СВЦЭМ!$G$40:$G$759,СВЦЭМ!$A$40:$A$759,$A232,СВЦЭМ!$B$39:$B$758,I$225)+'СЕТ СН'!$F$12</f>
        <v>0</v>
      </c>
      <c r="J232" s="36">
        <f ca="1">SUMIFS(СВЦЭМ!$G$40:$G$759,СВЦЭМ!$A$40:$A$759,$A232,СВЦЭМ!$B$39:$B$758,J$225)+'СЕТ СН'!$F$12</f>
        <v>0</v>
      </c>
      <c r="K232" s="36">
        <f ca="1">SUMIFS(СВЦЭМ!$G$40:$G$759,СВЦЭМ!$A$40:$A$759,$A232,СВЦЭМ!$B$39:$B$758,K$225)+'СЕТ СН'!$F$12</f>
        <v>0</v>
      </c>
      <c r="L232" s="36">
        <f ca="1">SUMIFS(СВЦЭМ!$G$40:$G$759,СВЦЭМ!$A$40:$A$759,$A232,СВЦЭМ!$B$39:$B$758,L$225)+'СЕТ СН'!$F$12</f>
        <v>0</v>
      </c>
      <c r="M232" s="36">
        <f ca="1">SUMIFS(СВЦЭМ!$G$40:$G$759,СВЦЭМ!$A$40:$A$759,$A232,СВЦЭМ!$B$39:$B$758,M$225)+'СЕТ СН'!$F$12</f>
        <v>0</v>
      </c>
      <c r="N232" s="36">
        <f ca="1">SUMIFS(СВЦЭМ!$G$40:$G$759,СВЦЭМ!$A$40:$A$759,$A232,СВЦЭМ!$B$39:$B$758,N$225)+'СЕТ СН'!$F$12</f>
        <v>0</v>
      </c>
      <c r="O232" s="36">
        <f ca="1">SUMIFS(СВЦЭМ!$G$40:$G$759,СВЦЭМ!$A$40:$A$759,$A232,СВЦЭМ!$B$39:$B$758,O$225)+'СЕТ СН'!$F$12</f>
        <v>0</v>
      </c>
      <c r="P232" s="36">
        <f ca="1">SUMIFS(СВЦЭМ!$G$40:$G$759,СВЦЭМ!$A$40:$A$759,$A232,СВЦЭМ!$B$39:$B$758,P$225)+'СЕТ СН'!$F$12</f>
        <v>0</v>
      </c>
      <c r="Q232" s="36">
        <f ca="1">SUMIFS(СВЦЭМ!$G$40:$G$759,СВЦЭМ!$A$40:$A$759,$A232,СВЦЭМ!$B$39:$B$758,Q$225)+'СЕТ СН'!$F$12</f>
        <v>0</v>
      </c>
      <c r="R232" s="36">
        <f ca="1">SUMIFS(СВЦЭМ!$G$40:$G$759,СВЦЭМ!$A$40:$A$759,$A232,СВЦЭМ!$B$39:$B$758,R$225)+'СЕТ СН'!$F$12</f>
        <v>0</v>
      </c>
      <c r="S232" s="36">
        <f ca="1">SUMIFS(СВЦЭМ!$G$40:$G$759,СВЦЭМ!$A$40:$A$759,$A232,СВЦЭМ!$B$39:$B$758,S$225)+'СЕТ СН'!$F$12</f>
        <v>0</v>
      </c>
      <c r="T232" s="36">
        <f ca="1">SUMIFS(СВЦЭМ!$G$40:$G$759,СВЦЭМ!$A$40:$A$759,$A232,СВЦЭМ!$B$39:$B$758,T$225)+'СЕТ СН'!$F$12</f>
        <v>0</v>
      </c>
      <c r="U232" s="36">
        <f ca="1">SUMIFS(СВЦЭМ!$G$40:$G$759,СВЦЭМ!$A$40:$A$759,$A232,СВЦЭМ!$B$39:$B$758,U$225)+'СЕТ СН'!$F$12</f>
        <v>0</v>
      </c>
      <c r="V232" s="36">
        <f ca="1">SUMIFS(СВЦЭМ!$G$40:$G$759,СВЦЭМ!$A$40:$A$759,$A232,СВЦЭМ!$B$39:$B$758,V$225)+'СЕТ СН'!$F$12</f>
        <v>0</v>
      </c>
      <c r="W232" s="36">
        <f ca="1">SUMIFS(СВЦЭМ!$G$40:$G$759,СВЦЭМ!$A$40:$A$759,$A232,СВЦЭМ!$B$39:$B$758,W$225)+'СЕТ СН'!$F$12</f>
        <v>0</v>
      </c>
      <c r="X232" s="36">
        <f ca="1">SUMIFS(СВЦЭМ!$G$40:$G$759,СВЦЭМ!$A$40:$A$759,$A232,СВЦЭМ!$B$39:$B$758,X$225)+'СЕТ СН'!$F$12</f>
        <v>0</v>
      </c>
      <c r="Y232" s="36">
        <f ca="1">SUMIFS(СВЦЭМ!$G$40:$G$759,СВЦЭМ!$A$40:$A$759,$A232,СВЦЭМ!$B$39:$B$758,Y$225)+'СЕТ СН'!$F$12</f>
        <v>0</v>
      </c>
    </row>
    <row r="233" spans="1:27" ht="15.75" hidden="1" x14ac:dyDescent="0.2">
      <c r="A233" s="35">
        <f t="shared" si="6"/>
        <v>45390</v>
      </c>
      <c r="B233" s="36">
        <f ca="1">SUMIFS(СВЦЭМ!$G$40:$G$759,СВЦЭМ!$A$40:$A$759,$A233,СВЦЭМ!$B$39:$B$758,B$225)+'СЕТ СН'!$F$12</f>
        <v>0</v>
      </c>
      <c r="C233" s="36">
        <f ca="1">SUMIFS(СВЦЭМ!$G$40:$G$759,СВЦЭМ!$A$40:$A$759,$A233,СВЦЭМ!$B$39:$B$758,C$225)+'СЕТ СН'!$F$12</f>
        <v>0</v>
      </c>
      <c r="D233" s="36">
        <f ca="1">SUMIFS(СВЦЭМ!$G$40:$G$759,СВЦЭМ!$A$40:$A$759,$A233,СВЦЭМ!$B$39:$B$758,D$225)+'СЕТ СН'!$F$12</f>
        <v>0</v>
      </c>
      <c r="E233" s="36">
        <f ca="1">SUMIFS(СВЦЭМ!$G$40:$G$759,СВЦЭМ!$A$40:$A$759,$A233,СВЦЭМ!$B$39:$B$758,E$225)+'СЕТ СН'!$F$12</f>
        <v>0</v>
      </c>
      <c r="F233" s="36">
        <f ca="1">SUMIFS(СВЦЭМ!$G$40:$G$759,СВЦЭМ!$A$40:$A$759,$A233,СВЦЭМ!$B$39:$B$758,F$225)+'СЕТ СН'!$F$12</f>
        <v>0</v>
      </c>
      <c r="G233" s="36">
        <f ca="1">SUMIFS(СВЦЭМ!$G$40:$G$759,СВЦЭМ!$A$40:$A$759,$A233,СВЦЭМ!$B$39:$B$758,G$225)+'СЕТ СН'!$F$12</f>
        <v>0</v>
      </c>
      <c r="H233" s="36">
        <f ca="1">SUMIFS(СВЦЭМ!$G$40:$G$759,СВЦЭМ!$A$40:$A$759,$A233,СВЦЭМ!$B$39:$B$758,H$225)+'СЕТ СН'!$F$12</f>
        <v>0</v>
      </c>
      <c r="I233" s="36">
        <f ca="1">SUMIFS(СВЦЭМ!$G$40:$G$759,СВЦЭМ!$A$40:$A$759,$A233,СВЦЭМ!$B$39:$B$758,I$225)+'СЕТ СН'!$F$12</f>
        <v>0</v>
      </c>
      <c r="J233" s="36">
        <f ca="1">SUMIFS(СВЦЭМ!$G$40:$G$759,СВЦЭМ!$A$40:$A$759,$A233,СВЦЭМ!$B$39:$B$758,J$225)+'СЕТ СН'!$F$12</f>
        <v>0</v>
      </c>
      <c r="K233" s="36">
        <f ca="1">SUMIFS(СВЦЭМ!$G$40:$G$759,СВЦЭМ!$A$40:$A$759,$A233,СВЦЭМ!$B$39:$B$758,K$225)+'СЕТ СН'!$F$12</f>
        <v>0</v>
      </c>
      <c r="L233" s="36">
        <f ca="1">SUMIFS(СВЦЭМ!$G$40:$G$759,СВЦЭМ!$A$40:$A$759,$A233,СВЦЭМ!$B$39:$B$758,L$225)+'СЕТ СН'!$F$12</f>
        <v>0</v>
      </c>
      <c r="M233" s="36">
        <f ca="1">SUMIFS(СВЦЭМ!$G$40:$G$759,СВЦЭМ!$A$40:$A$759,$A233,СВЦЭМ!$B$39:$B$758,M$225)+'СЕТ СН'!$F$12</f>
        <v>0</v>
      </c>
      <c r="N233" s="36">
        <f ca="1">SUMIFS(СВЦЭМ!$G$40:$G$759,СВЦЭМ!$A$40:$A$759,$A233,СВЦЭМ!$B$39:$B$758,N$225)+'СЕТ СН'!$F$12</f>
        <v>0</v>
      </c>
      <c r="O233" s="36">
        <f ca="1">SUMIFS(СВЦЭМ!$G$40:$G$759,СВЦЭМ!$A$40:$A$759,$A233,СВЦЭМ!$B$39:$B$758,O$225)+'СЕТ СН'!$F$12</f>
        <v>0</v>
      </c>
      <c r="P233" s="36">
        <f ca="1">SUMIFS(СВЦЭМ!$G$40:$G$759,СВЦЭМ!$A$40:$A$759,$A233,СВЦЭМ!$B$39:$B$758,P$225)+'СЕТ СН'!$F$12</f>
        <v>0</v>
      </c>
      <c r="Q233" s="36">
        <f ca="1">SUMIFS(СВЦЭМ!$G$40:$G$759,СВЦЭМ!$A$40:$A$759,$A233,СВЦЭМ!$B$39:$B$758,Q$225)+'СЕТ СН'!$F$12</f>
        <v>0</v>
      </c>
      <c r="R233" s="36">
        <f ca="1">SUMIFS(СВЦЭМ!$G$40:$G$759,СВЦЭМ!$A$40:$A$759,$A233,СВЦЭМ!$B$39:$B$758,R$225)+'СЕТ СН'!$F$12</f>
        <v>0</v>
      </c>
      <c r="S233" s="36">
        <f ca="1">SUMIFS(СВЦЭМ!$G$40:$G$759,СВЦЭМ!$A$40:$A$759,$A233,СВЦЭМ!$B$39:$B$758,S$225)+'СЕТ СН'!$F$12</f>
        <v>0</v>
      </c>
      <c r="T233" s="36">
        <f ca="1">SUMIFS(СВЦЭМ!$G$40:$G$759,СВЦЭМ!$A$40:$A$759,$A233,СВЦЭМ!$B$39:$B$758,T$225)+'СЕТ СН'!$F$12</f>
        <v>0</v>
      </c>
      <c r="U233" s="36">
        <f ca="1">SUMIFS(СВЦЭМ!$G$40:$G$759,СВЦЭМ!$A$40:$A$759,$A233,СВЦЭМ!$B$39:$B$758,U$225)+'СЕТ СН'!$F$12</f>
        <v>0</v>
      </c>
      <c r="V233" s="36">
        <f ca="1">SUMIFS(СВЦЭМ!$G$40:$G$759,СВЦЭМ!$A$40:$A$759,$A233,СВЦЭМ!$B$39:$B$758,V$225)+'СЕТ СН'!$F$12</f>
        <v>0</v>
      </c>
      <c r="W233" s="36">
        <f ca="1">SUMIFS(СВЦЭМ!$G$40:$G$759,СВЦЭМ!$A$40:$A$759,$A233,СВЦЭМ!$B$39:$B$758,W$225)+'СЕТ СН'!$F$12</f>
        <v>0</v>
      </c>
      <c r="X233" s="36">
        <f ca="1">SUMIFS(СВЦЭМ!$G$40:$G$759,СВЦЭМ!$A$40:$A$759,$A233,СВЦЭМ!$B$39:$B$758,X$225)+'СЕТ СН'!$F$12</f>
        <v>0</v>
      </c>
      <c r="Y233" s="36">
        <f ca="1">SUMIFS(СВЦЭМ!$G$40:$G$759,СВЦЭМ!$A$40:$A$759,$A233,СВЦЭМ!$B$39:$B$758,Y$225)+'СЕТ СН'!$F$12</f>
        <v>0</v>
      </c>
    </row>
    <row r="234" spans="1:27" ht="15.75" hidden="1" x14ac:dyDescent="0.2">
      <c r="A234" s="35">
        <f t="shared" si="6"/>
        <v>45391</v>
      </c>
      <c r="B234" s="36">
        <f ca="1">SUMIFS(СВЦЭМ!$G$40:$G$759,СВЦЭМ!$A$40:$A$759,$A234,СВЦЭМ!$B$39:$B$758,B$225)+'СЕТ СН'!$F$12</f>
        <v>0</v>
      </c>
      <c r="C234" s="36">
        <f ca="1">SUMIFS(СВЦЭМ!$G$40:$G$759,СВЦЭМ!$A$40:$A$759,$A234,СВЦЭМ!$B$39:$B$758,C$225)+'СЕТ СН'!$F$12</f>
        <v>0</v>
      </c>
      <c r="D234" s="36">
        <f ca="1">SUMIFS(СВЦЭМ!$G$40:$G$759,СВЦЭМ!$A$40:$A$759,$A234,СВЦЭМ!$B$39:$B$758,D$225)+'СЕТ СН'!$F$12</f>
        <v>0</v>
      </c>
      <c r="E234" s="36">
        <f ca="1">SUMIFS(СВЦЭМ!$G$40:$G$759,СВЦЭМ!$A$40:$A$759,$A234,СВЦЭМ!$B$39:$B$758,E$225)+'СЕТ СН'!$F$12</f>
        <v>0</v>
      </c>
      <c r="F234" s="36">
        <f ca="1">SUMIFS(СВЦЭМ!$G$40:$G$759,СВЦЭМ!$A$40:$A$759,$A234,СВЦЭМ!$B$39:$B$758,F$225)+'СЕТ СН'!$F$12</f>
        <v>0</v>
      </c>
      <c r="G234" s="36">
        <f ca="1">SUMIFS(СВЦЭМ!$G$40:$G$759,СВЦЭМ!$A$40:$A$759,$A234,СВЦЭМ!$B$39:$B$758,G$225)+'СЕТ СН'!$F$12</f>
        <v>0</v>
      </c>
      <c r="H234" s="36">
        <f ca="1">SUMIFS(СВЦЭМ!$G$40:$G$759,СВЦЭМ!$A$40:$A$759,$A234,СВЦЭМ!$B$39:$B$758,H$225)+'СЕТ СН'!$F$12</f>
        <v>0</v>
      </c>
      <c r="I234" s="36">
        <f ca="1">SUMIFS(СВЦЭМ!$G$40:$G$759,СВЦЭМ!$A$40:$A$759,$A234,СВЦЭМ!$B$39:$B$758,I$225)+'СЕТ СН'!$F$12</f>
        <v>0</v>
      </c>
      <c r="J234" s="36">
        <f ca="1">SUMIFS(СВЦЭМ!$G$40:$G$759,СВЦЭМ!$A$40:$A$759,$A234,СВЦЭМ!$B$39:$B$758,J$225)+'СЕТ СН'!$F$12</f>
        <v>0</v>
      </c>
      <c r="K234" s="36">
        <f ca="1">SUMIFS(СВЦЭМ!$G$40:$G$759,СВЦЭМ!$A$40:$A$759,$A234,СВЦЭМ!$B$39:$B$758,K$225)+'СЕТ СН'!$F$12</f>
        <v>0</v>
      </c>
      <c r="L234" s="36">
        <f ca="1">SUMIFS(СВЦЭМ!$G$40:$G$759,СВЦЭМ!$A$40:$A$759,$A234,СВЦЭМ!$B$39:$B$758,L$225)+'СЕТ СН'!$F$12</f>
        <v>0</v>
      </c>
      <c r="M234" s="36">
        <f ca="1">SUMIFS(СВЦЭМ!$G$40:$G$759,СВЦЭМ!$A$40:$A$759,$A234,СВЦЭМ!$B$39:$B$758,M$225)+'СЕТ СН'!$F$12</f>
        <v>0</v>
      </c>
      <c r="N234" s="36">
        <f ca="1">SUMIFS(СВЦЭМ!$G$40:$G$759,СВЦЭМ!$A$40:$A$759,$A234,СВЦЭМ!$B$39:$B$758,N$225)+'СЕТ СН'!$F$12</f>
        <v>0</v>
      </c>
      <c r="O234" s="36">
        <f ca="1">SUMIFS(СВЦЭМ!$G$40:$G$759,СВЦЭМ!$A$40:$A$759,$A234,СВЦЭМ!$B$39:$B$758,O$225)+'СЕТ СН'!$F$12</f>
        <v>0</v>
      </c>
      <c r="P234" s="36">
        <f ca="1">SUMIFS(СВЦЭМ!$G$40:$G$759,СВЦЭМ!$A$40:$A$759,$A234,СВЦЭМ!$B$39:$B$758,P$225)+'СЕТ СН'!$F$12</f>
        <v>0</v>
      </c>
      <c r="Q234" s="36">
        <f ca="1">SUMIFS(СВЦЭМ!$G$40:$G$759,СВЦЭМ!$A$40:$A$759,$A234,СВЦЭМ!$B$39:$B$758,Q$225)+'СЕТ СН'!$F$12</f>
        <v>0</v>
      </c>
      <c r="R234" s="36">
        <f ca="1">SUMIFS(СВЦЭМ!$G$40:$G$759,СВЦЭМ!$A$40:$A$759,$A234,СВЦЭМ!$B$39:$B$758,R$225)+'СЕТ СН'!$F$12</f>
        <v>0</v>
      </c>
      <c r="S234" s="36">
        <f ca="1">SUMIFS(СВЦЭМ!$G$40:$G$759,СВЦЭМ!$A$40:$A$759,$A234,СВЦЭМ!$B$39:$B$758,S$225)+'СЕТ СН'!$F$12</f>
        <v>0</v>
      </c>
      <c r="T234" s="36">
        <f ca="1">SUMIFS(СВЦЭМ!$G$40:$G$759,СВЦЭМ!$A$40:$A$759,$A234,СВЦЭМ!$B$39:$B$758,T$225)+'СЕТ СН'!$F$12</f>
        <v>0</v>
      </c>
      <c r="U234" s="36">
        <f ca="1">SUMIFS(СВЦЭМ!$G$40:$G$759,СВЦЭМ!$A$40:$A$759,$A234,СВЦЭМ!$B$39:$B$758,U$225)+'СЕТ СН'!$F$12</f>
        <v>0</v>
      </c>
      <c r="V234" s="36">
        <f ca="1">SUMIFS(СВЦЭМ!$G$40:$G$759,СВЦЭМ!$A$40:$A$759,$A234,СВЦЭМ!$B$39:$B$758,V$225)+'СЕТ СН'!$F$12</f>
        <v>0</v>
      </c>
      <c r="W234" s="36">
        <f ca="1">SUMIFS(СВЦЭМ!$G$40:$G$759,СВЦЭМ!$A$40:$A$759,$A234,СВЦЭМ!$B$39:$B$758,W$225)+'СЕТ СН'!$F$12</f>
        <v>0</v>
      </c>
      <c r="X234" s="36">
        <f ca="1">SUMIFS(СВЦЭМ!$G$40:$G$759,СВЦЭМ!$A$40:$A$759,$A234,СВЦЭМ!$B$39:$B$758,X$225)+'СЕТ СН'!$F$12</f>
        <v>0</v>
      </c>
      <c r="Y234" s="36">
        <f ca="1">SUMIFS(СВЦЭМ!$G$40:$G$759,СВЦЭМ!$A$40:$A$759,$A234,СВЦЭМ!$B$39:$B$758,Y$225)+'СЕТ СН'!$F$12</f>
        <v>0</v>
      </c>
    </row>
    <row r="235" spans="1:27" ht="15.75" hidden="1" x14ac:dyDescent="0.2">
      <c r="A235" s="35">
        <f t="shared" si="6"/>
        <v>45392</v>
      </c>
      <c r="B235" s="36">
        <f ca="1">SUMIFS(СВЦЭМ!$G$40:$G$759,СВЦЭМ!$A$40:$A$759,$A235,СВЦЭМ!$B$39:$B$758,B$225)+'СЕТ СН'!$F$12</f>
        <v>0</v>
      </c>
      <c r="C235" s="36">
        <f ca="1">SUMIFS(СВЦЭМ!$G$40:$G$759,СВЦЭМ!$A$40:$A$759,$A235,СВЦЭМ!$B$39:$B$758,C$225)+'СЕТ СН'!$F$12</f>
        <v>0</v>
      </c>
      <c r="D235" s="36">
        <f ca="1">SUMIFS(СВЦЭМ!$G$40:$G$759,СВЦЭМ!$A$40:$A$759,$A235,СВЦЭМ!$B$39:$B$758,D$225)+'СЕТ СН'!$F$12</f>
        <v>0</v>
      </c>
      <c r="E235" s="36">
        <f ca="1">SUMIFS(СВЦЭМ!$G$40:$G$759,СВЦЭМ!$A$40:$A$759,$A235,СВЦЭМ!$B$39:$B$758,E$225)+'СЕТ СН'!$F$12</f>
        <v>0</v>
      </c>
      <c r="F235" s="36">
        <f ca="1">SUMIFS(СВЦЭМ!$G$40:$G$759,СВЦЭМ!$A$40:$A$759,$A235,СВЦЭМ!$B$39:$B$758,F$225)+'СЕТ СН'!$F$12</f>
        <v>0</v>
      </c>
      <c r="G235" s="36">
        <f ca="1">SUMIFS(СВЦЭМ!$G$40:$G$759,СВЦЭМ!$A$40:$A$759,$A235,СВЦЭМ!$B$39:$B$758,G$225)+'СЕТ СН'!$F$12</f>
        <v>0</v>
      </c>
      <c r="H235" s="36">
        <f ca="1">SUMIFS(СВЦЭМ!$G$40:$G$759,СВЦЭМ!$A$40:$A$759,$A235,СВЦЭМ!$B$39:$B$758,H$225)+'СЕТ СН'!$F$12</f>
        <v>0</v>
      </c>
      <c r="I235" s="36">
        <f ca="1">SUMIFS(СВЦЭМ!$G$40:$G$759,СВЦЭМ!$A$40:$A$759,$A235,СВЦЭМ!$B$39:$B$758,I$225)+'СЕТ СН'!$F$12</f>
        <v>0</v>
      </c>
      <c r="J235" s="36">
        <f ca="1">SUMIFS(СВЦЭМ!$G$40:$G$759,СВЦЭМ!$A$40:$A$759,$A235,СВЦЭМ!$B$39:$B$758,J$225)+'СЕТ СН'!$F$12</f>
        <v>0</v>
      </c>
      <c r="K235" s="36">
        <f ca="1">SUMIFS(СВЦЭМ!$G$40:$G$759,СВЦЭМ!$A$40:$A$759,$A235,СВЦЭМ!$B$39:$B$758,K$225)+'СЕТ СН'!$F$12</f>
        <v>0</v>
      </c>
      <c r="L235" s="36">
        <f ca="1">SUMIFS(СВЦЭМ!$G$40:$G$759,СВЦЭМ!$A$40:$A$759,$A235,СВЦЭМ!$B$39:$B$758,L$225)+'СЕТ СН'!$F$12</f>
        <v>0</v>
      </c>
      <c r="M235" s="36">
        <f ca="1">SUMIFS(СВЦЭМ!$G$40:$G$759,СВЦЭМ!$A$40:$A$759,$A235,СВЦЭМ!$B$39:$B$758,M$225)+'СЕТ СН'!$F$12</f>
        <v>0</v>
      </c>
      <c r="N235" s="36">
        <f ca="1">SUMIFS(СВЦЭМ!$G$40:$G$759,СВЦЭМ!$A$40:$A$759,$A235,СВЦЭМ!$B$39:$B$758,N$225)+'СЕТ СН'!$F$12</f>
        <v>0</v>
      </c>
      <c r="O235" s="36">
        <f ca="1">SUMIFS(СВЦЭМ!$G$40:$G$759,СВЦЭМ!$A$40:$A$759,$A235,СВЦЭМ!$B$39:$B$758,O$225)+'СЕТ СН'!$F$12</f>
        <v>0</v>
      </c>
      <c r="P235" s="36">
        <f ca="1">SUMIFS(СВЦЭМ!$G$40:$G$759,СВЦЭМ!$A$40:$A$759,$A235,СВЦЭМ!$B$39:$B$758,P$225)+'СЕТ СН'!$F$12</f>
        <v>0</v>
      </c>
      <c r="Q235" s="36">
        <f ca="1">SUMIFS(СВЦЭМ!$G$40:$G$759,СВЦЭМ!$A$40:$A$759,$A235,СВЦЭМ!$B$39:$B$758,Q$225)+'СЕТ СН'!$F$12</f>
        <v>0</v>
      </c>
      <c r="R235" s="36">
        <f ca="1">SUMIFS(СВЦЭМ!$G$40:$G$759,СВЦЭМ!$A$40:$A$759,$A235,СВЦЭМ!$B$39:$B$758,R$225)+'СЕТ СН'!$F$12</f>
        <v>0</v>
      </c>
      <c r="S235" s="36">
        <f ca="1">SUMIFS(СВЦЭМ!$G$40:$G$759,СВЦЭМ!$A$40:$A$759,$A235,СВЦЭМ!$B$39:$B$758,S$225)+'СЕТ СН'!$F$12</f>
        <v>0</v>
      </c>
      <c r="T235" s="36">
        <f ca="1">SUMIFS(СВЦЭМ!$G$40:$G$759,СВЦЭМ!$A$40:$A$759,$A235,СВЦЭМ!$B$39:$B$758,T$225)+'СЕТ СН'!$F$12</f>
        <v>0</v>
      </c>
      <c r="U235" s="36">
        <f ca="1">SUMIFS(СВЦЭМ!$G$40:$G$759,СВЦЭМ!$A$40:$A$759,$A235,СВЦЭМ!$B$39:$B$758,U$225)+'СЕТ СН'!$F$12</f>
        <v>0</v>
      </c>
      <c r="V235" s="36">
        <f ca="1">SUMIFS(СВЦЭМ!$G$40:$G$759,СВЦЭМ!$A$40:$A$759,$A235,СВЦЭМ!$B$39:$B$758,V$225)+'СЕТ СН'!$F$12</f>
        <v>0</v>
      </c>
      <c r="W235" s="36">
        <f ca="1">SUMIFS(СВЦЭМ!$G$40:$G$759,СВЦЭМ!$A$40:$A$759,$A235,СВЦЭМ!$B$39:$B$758,W$225)+'СЕТ СН'!$F$12</f>
        <v>0</v>
      </c>
      <c r="X235" s="36">
        <f ca="1">SUMIFS(СВЦЭМ!$G$40:$G$759,СВЦЭМ!$A$40:$A$759,$A235,СВЦЭМ!$B$39:$B$758,X$225)+'СЕТ СН'!$F$12</f>
        <v>0</v>
      </c>
      <c r="Y235" s="36">
        <f ca="1">SUMIFS(СВЦЭМ!$G$40:$G$759,СВЦЭМ!$A$40:$A$759,$A235,СВЦЭМ!$B$39:$B$758,Y$225)+'СЕТ СН'!$F$12</f>
        <v>0</v>
      </c>
    </row>
    <row r="236" spans="1:27" ht="15.75" hidden="1" x14ac:dyDescent="0.2">
      <c r="A236" s="35">
        <f t="shared" si="6"/>
        <v>45393</v>
      </c>
      <c r="B236" s="36">
        <f ca="1">SUMIFS(СВЦЭМ!$G$40:$G$759,СВЦЭМ!$A$40:$A$759,$A236,СВЦЭМ!$B$39:$B$758,B$225)+'СЕТ СН'!$F$12</f>
        <v>0</v>
      </c>
      <c r="C236" s="36">
        <f ca="1">SUMIFS(СВЦЭМ!$G$40:$G$759,СВЦЭМ!$A$40:$A$759,$A236,СВЦЭМ!$B$39:$B$758,C$225)+'СЕТ СН'!$F$12</f>
        <v>0</v>
      </c>
      <c r="D236" s="36">
        <f ca="1">SUMIFS(СВЦЭМ!$G$40:$G$759,СВЦЭМ!$A$40:$A$759,$A236,СВЦЭМ!$B$39:$B$758,D$225)+'СЕТ СН'!$F$12</f>
        <v>0</v>
      </c>
      <c r="E236" s="36">
        <f ca="1">SUMIFS(СВЦЭМ!$G$40:$G$759,СВЦЭМ!$A$40:$A$759,$A236,СВЦЭМ!$B$39:$B$758,E$225)+'СЕТ СН'!$F$12</f>
        <v>0</v>
      </c>
      <c r="F236" s="36">
        <f ca="1">SUMIFS(СВЦЭМ!$G$40:$G$759,СВЦЭМ!$A$40:$A$759,$A236,СВЦЭМ!$B$39:$B$758,F$225)+'СЕТ СН'!$F$12</f>
        <v>0</v>
      </c>
      <c r="G236" s="36">
        <f ca="1">SUMIFS(СВЦЭМ!$G$40:$G$759,СВЦЭМ!$A$40:$A$759,$A236,СВЦЭМ!$B$39:$B$758,G$225)+'СЕТ СН'!$F$12</f>
        <v>0</v>
      </c>
      <c r="H236" s="36">
        <f ca="1">SUMIFS(СВЦЭМ!$G$40:$G$759,СВЦЭМ!$A$40:$A$759,$A236,СВЦЭМ!$B$39:$B$758,H$225)+'СЕТ СН'!$F$12</f>
        <v>0</v>
      </c>
      <c r="I236" s="36">
        <f ca="1">SUMIFS(СВЦЭМ!$G$40:$G$759,СВЦЭМ!$A$40:$A$759,$A236,СВЦЭМ!$B$39:$B$758,I$225)+'СЕТ СН'!$F$12</f>
        <v>0</v>
      </c>
      <c r="J236" s="36">
        <f ca="1">SUMIFS(СВЦЭМ!$G$40:$G$759,СВЦЭМ!$A$40:$A$759,$A236,СВЦЭМ!$B$39:$B$758,J$225)+'СЕТ СН'!$F$12</f>
        <v>0</v>
      </c>
      <c r="K236" s="36">
        <f ca="1">SUMIFS(СВЦЭМ!$G$40:$G$759,СВЦЭМ!$A$40:$A$759,$A236,СВЦЭМ!$B$39:$B$758,K$225)+'СЕТ СН'!$F$12</f>
        <v>0</v>
      </c>
      <c r="L236" s="36">
        <f ca="1">SUMIFS(СВЦЭМ!$G$40:$G$759,СВЦЭМ!$A$40:$A$759,$A236,СВЦЭМ!$B$39:$B$758,L$225)+'СЕТ СН'!$F$12</f>
        <v>0</v>
      </c>
      <c r="M236" s="36">
        <f ca="1">SUMIFS(СВЦЭМ!$G$40:$G$759,СВЦЭМ!$A$40:$A$759,$A236,СВЦЭМ!$B$39:$B$758,M$225)+'СЕТ СН'!$F$12</f>
        <v>0</v>
      </c>
      <c r="N236" s="36">
        <f ca="1">SUMIFS(СВЦЭМ!$G$40:$G$759,СВЦЭМ!$A$40:$A$759,$A236,СВЦЭМ!$B$39:$B$758,N$225)+'СЕТ СН'!$F$12</f>
        <v>0</v>
      </c>
      <c r="O236" s="36">
        <f ca="1">SUMIFS(СВЦЭМ!$G$40:$G$759,СВЦЭМ!$A$40:$A$759,$A236,СВЦЭМ!$B$39:$B$758,O$225)+'СЕТ СН'!$F$12</f>
        <v>0</v>
      </c>
      <c r="P236" s="36">
        <f ca="1">SUMIFS(СВЦЭМ!$G$40:$G$759,СВЦЭМ!$A$40:$A$759,$A236,СВЦЭМ!$B$39:$B$758,P$225)+'СЕТ СН'!$F$12</f>
        <v>0</v>
      </c>
      <c r="Q236" s="36">
        <f ca="1">SUMIFS(СВЦЭМ!$G$40:$G$759,СВЦЭМ!$A$40:$A$759,$A236,СВЦЭМ!$B$39:$B$758,Q$225)+'СЕТ СН'!$F$12</f>
        <v>0</v>
      </c>
      <c r="R236" s="36">
        <f ca="1">SUMIFS(СВЦЭМ!$G$40:$G$759,СВЦЭМ!$A$40:$A$759,$A236,СВЦЭМ!$B$39:$B$758,R$225)+'СЕТ СН'!$F$12</f>
        <v>0</v>
      </c>
      <c r="S236" s="36">
        <f ca="1">SUMIFS(СВЦЭМ!$G$40:$G$759,СВЦЭМ!$A$40:$A$759,$A236,СВЦЭМ!$B$39:$B$758,S$225)+'СЕТ СН'!$F$12</f>
        <v>0</v>
      </c>
      <c r="T236" s="36">
        <f ca="1">SUMIFS(СВЦЭМ!$G$40:$G$759,СВЦЭМ!$A$40:$A$759,$A236,СВЦЭМ!$B$39:$B$758,T$225)+'СЕТ СН'!$F$12</f>
        <v>0</v>
      </c>
      <c r="U236" s="36">
        <f ca="1">SUMIFS(СВЦЭМ!$G$40:$G$759,СВЦЭМ!$A$40:$A$759,$A236,СВЦЭМ!$B$39:$B$758,U$225)+'СЕТ СН'!$F$12</f>
        <v>0</v>
      </c>
      <c r="V236" s="36">
        <f ca="1">SUMIFS(СВЦЭМ!$G$40:$G$759,СВЦЭМ!$A$40:$A$759,$A236,СВЦЭМ!$B$39:$B$758,V$225)+'СЕТ СН'!$F$12</f>
        <v>0</v>
      </c>
      <c r="W236" s="36">
        <f ca="1">SUMIFS(СВЦЭМ!$G$40:$G$759,СВЦЭМ!$A$40:$A$759,$A236,СВЦЭМ!$B$39:$B$758,W$225)+'СЕТ СН'!$F$12</f>
        <v>0</v>
      </c>
      <c r="X236" s="36">
        <f ca="1">SUMIFS(СВЦЭМ!$G$40:$G$759,СВЦЭМ!$A$40:$A$759,$A236,СВЦЭМ!$B$39:$B$758,X$225)+'СЕТ СН'!$F$12</f>
        <v>0</v>
      </c>
      <c r="Y236" s="36">
        <f ca="1">SUMIFS(СВЦЭМ!$G$40:$G$759,СВЦЭМ!$A$40:$A$759,$A236,СВЦЭМ!$B$39:$B$758,Y$225)+'СЕТ СН'!$F$12</f>
        <v>0</v>
      </c>
    </row>
    <row r="237" spans="1:27" ht="15.75" hidden="1" x14ac:dyDescent="0.2">
      <c r="A237" s="35">
        <f t="shared" si="6"/>
        <v>45394</v>
      </c>
      <c r="B237" s="36">
        <f ca="1">SUMIFS(СВЦЭМ!$G$40:$G$759,СВЦЭМ!$A$40:$A$759,$A237,СВЦЭМ!$B$39:$B$758,B$225)+'СЕТ СН'!$F$12</f>
        <v>0</v>
      </c>
      <c r="C237" s="36">
        <f ca="1">SUMIFS(СВЦЭМ!$G$40:$G$759,СВЦЭМ!$A$40:$A$759,$A237,СВЦЭМ!$B$39:$B$758,C$225)+'СЕТ СН'!$F$12</f>
        <v>0</v>
      </c>
      <c r="D237" s="36">
        <f ca="1">SUMIFS(СВЦЭМ!$G$40:$G$759,СВЦЭМ!$A$40:$A$759,$A237,СВЦЭМ!$B$39:$B$758,D$225)+'СЕТ СН'!$F$12</f>
        <v>0</v>
      </c>
      <c r="E237" s="36">
        <f ca="1">SUMIFS(СВЦЭМ!$G$40:$G$759,СВЦЭМ!$A$40:$A$759,$A237,СВЦЭМ!$B$39:$B$758,E$225)+'СЕТ СН'!$F$12</f>
        <v>0</v>
      </c>
      <c r="F237" s="36">
        <f ca="1">SUMIFS(СВЦЭМ!$G$40:$G$759,СВЦЭМ!$A$40:$A$759,$A237,СВЦЭМ!$B$39:$B$758,F$225)+'СЕТ СН'!$F$12</f>
        <v>0</v>
      </c>
      <c r="G237" s="36">
        <f ca="1">SUMIFS(СВЦЭМ!$G$40:$G$759,СВЦЭМ!$A$40:$A$759,$A237,СВЦЭМ!$B$39:$B$758,G$225)+'СЕТ СН'!$F$12</f>
        <v>0</v>
      </c>
      <c r="H237" s="36">
        <f ca="1">SUMIFS(СВЦЭМ!$G$40:$G$759,СВЦЭМ!$A$40:$A$759,$A237,СВЦЭМ!$B$39:$B$758,H$225)+'СЕТ СН'!$F$12</f>
        <v>0</v>
      </c>
      <c r="I237" s="36">
        <f ca="1">SUMIFS(СВЦЭМ!$G$40:$G$759,СВЦЭМ!$A$40:$A$759,$A237,СВЦЭМ!$B$39:$B$758,I$225)+'СЕТ СН'!$F$12</f>
        <v>0</v>
      </c>
      <c r="J237" s="36">
        <f ca="1">SUMIFS(СВЦЭМ!$G$40:$G$759,СВЦЭМ!$A$40:$A$759,$A237,СВЦЭМ!$B$39:$B$758,J$225)+'СЕТ СН'!$F$12</f>
        <v>0</v>
      </c>
      <c r="K237" s="36">
        <f ca="1">SUMIFS(СВЦЭМ!$G$40:$G$759,СВЦЭМ!$A$40:$A$759,$A237,СВЦЭМ!$B$39:$B$758,K$225)+'СЕТ СН'!$F$12</f>
        <v>0</v>
      </c>
      <c r="L237" s="36">
        <f ca="1">SUMIFS(СВЦЭМ!$G$40:$G$759,СВЦЭМ!$A$40:$A$759,$A237,СВЦЭМ!$B$39:$B$758,L$225)+'СЕТ СН'!$F$12</f>
        <v>0</v>
      </c>
      <c r="M237" s="36">
        <f ca="1">SUMIFS(СВЦЭМ!$G$40:$G$759,СВЦЭМ!$A$40:$A$759,$A237,СВЦЭМ!$B$39:$B$758,M$225)+'СЕТ СН'!$F$12</f>
        <v>0</v>
      </c>
      <c r="N237" s="36">
        <f ca="1">SUMIFS(СВЦЭМ!$G$40:$G$759,СВЦЭМ!$A$40:$A$759,$A237,СВЦЭМ!$B$39:$B$758,N$225)+'СЕТ СН'!$F$12</f>
        <v>0</v>
      </c>
      <c r="O237" s="36">
        <f ca="1">SUMIFS(СВЦЭМ!$G$40:$G$759,СВЦЭМ!$A$40:$A$759,$A237,СВЦЭМ!$B$39:$B$758,O$225)+'СЕТ СН'!$F$12</f>
        <v>0</v>
      </c>
      <c r="P237" s="36">
        <f ca="1">SUMIFS(СВЦЭМ!$G$40:$G$759,СВЦЭМ!$A$40:$A$759,$A237,СВЦЭМ!$B$39:$B$758,P$225)+'СЕТ СН'!$F$12</f>
        <v>0</v>
      </c>
      <c r="Q237" s="36">
        <f ca="1">SUMIFS(СВЦЭМ!$G$40:$G$759,СВЦЭМ!$A$40:$A$759,$A237,СВЦЭМ!$B$39:$B$758,Q$225)+'СЕТ СН'!$F$12</f>
        <v>0</v>
      </c>
      <c r="R237" s="36">
        <f ca="1">SUMIFS(СВЦЭМ!$G$40:$G$759,СВЦЭМ!$A$40:$A$759,$A237,СВЦЭМ!$B$39:$B$758,R$225)+'СЕТ СН'!$F$12</f>
        <v>0</v>
      </c>
      <c r="S237" s="36">
        <f ca="1">SUMIFS(СВЦЭМ!$G$40:$G$759,СВЦЭМ!$A$40:$A$759,$A237,СВЦЭМ!$B$39:$B$758,S$225)+'СЕТ СН'!$F$12</f>
        <v>0</v>
      </c>
      <c r="T237" s="36">
        <f ca="1">SUMIFS(СВЦЭМ!$G$40:$G$759,СВЦЭМ!$A$40:$A$759,$A237,СВЦЭМ!$B$39:$B$758,T$225)+'СЕТ СН'!$F$12</f>
        <v>0</v>
      </c>
      <c r="U237" s="36">
        <f ca="1">SUMIFS(СВЦЭМ!$G$40:$G$759,СВЦЭМ!$A$40:$A$759,$A237,СВЦЭМ!$B$39:$B$758,U$225)+'СЕТ СН'!$F$12</f>
        <v>0</v>
      </c>
      <c r="V237" s="36">
        <f ca="1">SUMIFS(СВЦЭМ!$G$40:$G$759,СВЦЭМ!$A$40:$A$759,$A237,СВЦЭМ!$B$39:$B$758,V$225)+'СЕТ СН'!$F$12</f>
        <v>0</v>
      </c>
      <c r="W237" s="36">
        <f ca="1">SUMIFS(СВЦЭМ!$G$40:$G$759,СВЦЭМ!$A$40:$A$759,$A237,СВЦЭМ!$B$39:$B$758,W$225)+'СЕТ СН'!$F$12</f>
        <v>0</v>
      </c>
      <c r="X237" s="36">
        <f ca="1">SUMIFS(СВЦЭМ!$G$40:$G$759,СВЦЭМ!$A$40:$A$759,$A237,СВЦЭМ!$B$39:$B$758,X$225)+'СЕТ СН'!$F$12</f>
        <v>0</v>
      </c>
      <c r="Y237" s="36">
        <f ca="1">SUMIFS(СВЦЭМ!$G$40:$G$759,СВЦЭМ!$A$40:$A$759,$A237,СВЦЭМ!$B$39:$B$758,Y$225)+'СЕТ СН'!$F$12</f>
        <v>0</v>
      </c>
    </row>
    <row r="238" spans="1:27" ht="15.75" hidden="1" x14ac:dyDescent="0.2">
      <c r="A238" s="35">
        <f t="shared" si="6"/>
        <v>45395</v>
      </c>
      <c r="B238" s="36">
        <f ca="1">SUMIFS(СВЦЭМ!$G$40:$G$759,СВЦЭМ!$A$40:$A$759,$A238,СВЦЭМ!$B$39:$B$758,B$225)+'СЕТ СН'!$F$12</f>
        <v>0</v>
      </c>
      <c r="C238" s="36">
        <f ca="1">SUMIFS(СВЦЭМ!$G$40:$G$759,СВЦЭМ!$A$40:$A$759,$A238,СВЦЭМ!$B$39:$B$758,C$225)+'СЕТ СН'!$F$12</f>
        <v>0</v>
      </c>
      <c r="D238" s="36">
        <f ca="1">SUMIFS(СВЦЭМ!$G$40:$G$759,СВЦЭМ!$A$40:$A$759,$A238,СВЦЭМ!$B$39:$B$758,D$225)+'СЕТ СН'!$F$12</f>
        <v>0</v>
      </c>
      <c r="E238" s="36">
        <f ca="1">SUMIFS(СВЦЭМ!$G$40:$G$759,СВЦЭМ!$A$40:$A$759,$A238,СВЦЭМ!$B$39:$B$758,E$225)+'СЕТ СН'!$F$12</f>
        <v>0</v>
      </c>
      <c r="F238" s="36">
        <f ca="1">SUMIFS(СВЦЭМ!$G$40:$G$759,СВЦЭМ!$A$40:$A$759,$A238,СВЦЭМ!$B$39:$B$758,F$225)+'СЕТ СН'!$F$12</f>
        <v>0</v>
      </c>
      <c r="G238" s="36">
        <f ca="1">SUMIFS(СВЦЭМ!$G$40:$G$759,СВЦЭМ!$A$40:$A$759,$A238,СВЦЭМ!$B$39:$B$758,G$225)+'СЕТ СН'!$F$12</f>
        <v>0</v>
      </c>
      <c r="H238" s="36">
        <f ca="1">SUMIFS(СВЦЭМ!$G$40:$G$759,СВЦЭМ!$A$40:$A$759,$A238,СВЦЭМ!$B$39:$B$758,H$225)+'СЕТ СН'!$F$12</f>
        <v>0</v>
      </c>
      <c r="I238" s="36">
        <f ca="1">SUMIFS(СВЦЭМ!$G$40:$G$759,СВЦЭМ!$A$40:$A$759,$A238,СВЦЭМ!$B$39:$B$758,I$225)+'СЕТ СН'!$F$12</f>
        <v>0</v>
      </c>
      <c r="J238" s="36">
        <f ca="1">SUMIFS(СВЦЭМ!$G$40:$G$759,СВЦЭМ!$A$40:$A$759,$A238,СВЦЭМ!$B$39:$B$758,J$225)+'СЕТ СН'!$F$12</f>
        <v>0</v>
      </c>
      <c r="K238" s="36">
        <f ca="1">SUMIFS(СВЦЭМ!$G$40:$G$759,СВЦЭМ!$A$40:$A$759,$A238,СВЦЭМ!$B$39:$B$758,K$225)+'СЕТ СН'!$F$12</f>
        <v>0</v>
      </c>
      <c r="L238" s="36">
        <f ca="1">SUMIFS(СВЦЭМ!$G$40:$G$759,СВЦЭМ!$A$40:$A$759,$A238,СВЦЭМ!$B$39:$B$758,L$225)+'СЕТ СН'!$F$12</f>
        <v>0</v>
      </c>
      <c r="M238" s="36">
        <f ca="1">SUMIFS(СВЦЭМ!$G$40:$G$759,СВЦЭМ!$A$40:$A$759,$A238,СВЦЭМ!$B$39:$B$758,M$225)+'СЕТ СН'!$F$12</f>
        <v>0</v>
      </c>
      <c r="N238" s="36">
        <f ca="1">SUMIFS(СВЦЭМ!$G$40:$G$759,СВЦЭМ!$A$40:$A$759,$A238,СВЦЭМ!$B$39:$B$758,N$225)+'СЕТ СН'!$F$12</f>
        <v>0</v>
      </c>
      <c r="O238" s="36">
        <f ca="1">SUMIFS(СВЦЭМ!$G$40:$G$759,СВЦЭМ!$A$40:$A$759,$A238,СВЦЭМ!$B$39:$B$758,O$225)+'СЕТ СН'!$F$12</f>
        <v>0</v>
      </c>
      <c r="P238" s="36">
        <f ca="1">SUMIFS(СВЦЭМ!$G$40:$G$759,СВЦЭМ!$A$40:$A$759,$A238,СВЦЭМ!$B$39:$B$758,P$225)+'СЕТ СН'!$F$12</f>
        <v>0</v>
      </c>
      <c r="Q238" s="36">
        <f ca="1">SUMIFS(СВЦЭМ!$G$40:$G$759,СВЦЭМ!$A$40:$A$759,$A238,СВЦЭМ!$B$39:$B$758,Q$225)+'СЕТ СН'!$F$12</f>
        <v>0</v>
      </c>
      <c r="R238" s="36">
        <f ca="1">SUMIFS(СВЦЭМ!$G$40:$G$759,СВЦЭМ!$A$40:$A$759,$A238,СВЦЭМ!$B$39:$B$758,R$225)+'СЕТ СН'!$F$12</f>
        <v>0</v>
      </c>
      <c r="S238" s="36">
        <f ca="1">SUMIFS(СВЦЭМ!$G$40:$G$759,СВЦЭМ!$A$40:$A$759,$A238,СВЦЭМ!$B$39:$B$758,S$225)+'СЕТ СН'!$F$12</f>
        <v>0</v>
      </c>
      <c r="T238" s="36">
        <f ca="1">SUMIFS(СВЦЭМ!$G$40:$G$759,СВЦЭМ!$A$40:$A$759,$A238,СВЦЭМ!$B$39:$B$758,T$225)+'СЕТ СН'!$F$12</f>
        <v>0</v>
      </c>
      <c r="U238" s="36">
        <f ca="1">SUMIFS(СВЦЭМ!$G$40:$G$759,СВЦЭМ!$A$40:$A$759,$A238,СВЦЭМ!$B$39:$B$758,U$225)+'СЕТ СН'!$F$12</f>
        <v>0</v>
      </c>
      <c r="V238" s="36">
        <f ca="1">SUMIFS(СВЦЭМ!$G$40:$G$759,СВЦЭМ!$A$40:$A$759,$A238,СВЦЭМ!$B$39:$B$758,V$225)+'СЕТ СН'!$F$12</f>
        <v>0</v>
      </c>
      <c r="W238" s="36">
        <f ca="1">SUMIFS(СВЦЭМ!$G$40:$G$759,СВЦЭМ!$A$40:$A$759,$A238,СВЦЭМ!$B$39:$B$758,W$225)+'СЕТ СН'!$F$12</f>
        <v>0</v>
      </c>
      <c r="X238" s="36">
        <f ca="1">SUMIFS(СВЦЭМ!$G$40:$G$759,СВЦЭМ!$A$40:$A$759,$A238,СВЦЭМ!$B$39:$B$758,X$225)+'СЕТ СН'!$F$12</f>
        <v>0</v>
      </c>
      <c r="Y238" s="36">
        <f ca="1">SUMIFS(СВЦЭМ!$G$40:$G$759,СВЦЭМ!$A$40:$A$759,$A238,СВЦЭМ!$B$39:$B$758,Y$225)+'СЕТ СН'!$F$12</f>
        <v>0</v>
      </c>
    </row>
    <row r="239" spans="1:27" ht="15.75" hidden="1" x14ac:dyDescent="0.2">
      <c r="A239" s="35">
        <f t="shared" si="6"/>
        <v>45396</v>
      </c>
      <c r="B239" s="36">
        <f ca="1">SUMIFS(СВЦЭМ!$G$40:$G$759,СВЦЭМ!$A$40:$A$759,$A239,СВЦЭМ!$B$39:$B$758,B$225)+'СЕТ СН'!$F$12</f>
        <v>0</v>
      </c>
      <c r="C239" s="36">
        <f ca="1">SUMIFS(СВЦЭМ!$G$40:$G$759,СВЦЭМ!$A$40:$A$759,$A239,СВЦЭМ!$B$39:$B$758,C$225)+'СЕТ СН'!$F$12</f>
        <v>0</v>
      </c>
      <c r="D239" s="36">
        <f ca="1">SUMIFS(СВЦЭМ!$G$40:$G$759,СВЦЭМ!$A$40:$A$759,$A239,СВЦЭМ!$B$39:$B$758,D$225)+'СЕТ СН'!$F$12</f>
        <v>0</v>
      </c>
      <c r="E239" s="36">
        <f ca="1">SUMIFS(СВЦЭМ!$G$40:$G$759,СВЦЭМ!$A$40:$A$759,$A239,СВЦЭМ!$B$39:$B$758,E$225)+'СЕТ СН'!$F$12</f>
        <v>0</v>
      </c>
      <c r="F239" s="36">
        <f ca="1">SUMIFS(СВЦЭМ!$G$40:$G$759,СВЦЭМ!$A$40:$A$759,$A239,СВЦЭМ!$B$39:$B$758,F$225)+'СЕТ СН'!$F$12</f>
        <v>0</v>
      </c>
      <c r="G239" s="36">
        <f ca="1">SUMIFS(СВЦЭМ!$G$40:$G$759,СВЦЭМ!$A$40:$A$759,$A239,СВЦЭМ!$B$39:$B$758,G$225)+'СЕТ СН'!$F$12</f>
        <v>0</v>
      </c>
      <c r="H239" s="36">
        <f ca="1">SUMIFS(СВЦЭМ!$G$40:$G$759,СВЦЭМ!$A$40:$A$759,$A239,СВЦЭМ!$B$39:$B$758,H$225)+'СЕТ СН'!$F$12</f>
        <v>0</v>
      </c>
      <c r="I239" s="36">
        <f ca="1">SUMIFS(СВЦЭМ!$G$40:$G$759,СВЦЭМ!$A$40:$A$759,$A239,СВЦЭМ!$B$39:$B$758,I$225)+'СЕТ СН'!$F$12</f>
        <v>0</v>
      </c>
      <c r="J239" s="36">
        <f ca="1">SUMIFS(СВЦЭМ!$G$40:$G$759,СВЦЭМ!$A$40:$A$759,$A239,СВЦЭМ!$B$39:$B$758,J$225)+'СЕТ СН'!$F$12</f>
        <v>0</v>
      </c>
      <c r="K239" s="36">
        <f ca="1">SUMIFS(СВЦЭМ!$G$40:$G$759,СВЦЭМ!$A$40:$A$759,$A239,СВЦЭМ!$B$39:$B$758,K$225)+'СЕТ СН'!$F$12</f>
        <v>0</v>
      </c>
      <c r="L239" s="36">
        <f ca="1">SUMIFS(СВЦЭМ!$G$40:$G$759,СВЦЭМ!$A$40:$A$759,$A239,СВЦЭМ!$B$39:$B$758,L$225)+'СЕТ СН'!$F$12</f>
        <v>0</v>
      </c>
      <c r="M239" s="36">
        <f ca="1">SUMIFS(СВЦЭМ!$G$40:$G$759,СВЦЭМ!$A$40:$A$759,$A239,СВЦЭМ!$B$39:$B$758,M$225)+'СЕТ СН'!$F$12</f>
        <v>0</v>
      </c>
      <c r="N239" s="36">
        <f ca="1">SUMIFS(СВЦЭМ!$G$40:$G$759,СВЦЭМ!$A$40:$A$759,$A239,СВЦЭМ!$B$39:$B$758,N$225)+'СЕТ СН'!$F$12</f>
        <v>0</v>
      </c>
      <c r="O239" s="36">
        <f ca="1">SUMIFS(СВЦЭМ!$G$40:$G$759,СВЦЭМ!$A$40:$A$759,$A239,СВЦЭМ!$B$39:$B$758,O$225)+'СЕТ СН'!$F$12</f>
        <v>0</v>
      </c>
      <c r="P239" s="36">
        <f ca="1">SUMIFS(СВЦЭМ!$G$40:$G$759,СВЦЭМ!$A$40:$A$759,$A239,СВЦЭМ!$B$39:$B$758,P$225)+'СЕТ СН'!$F$12</f>
        <v>0</v>
      </c>
      <c r="Q239" s="36">
        <f ca="1">SUMIFS(СВЦЭМ!$G$40:$G$759,СВЦЭМ!$A$40:$A$759,$A239,СВЦЭМ!$B$39:$B$758,Q$225)+'СЕТ СН'!$F$12</f>
        <v>0</v>
      </c>
      <c r="R239" s="36">
        <f ca="1">SUMIFS(СВЦЭМ!$G$40:$G$759,СВЦЭМ!$A$40:$A$759,$A239,СВЦЭМ!$B$39:$B$758,R$225)+'СЕТ СН'!$F$12</f>
        <v>0</v>
      </c>
      <c r="S239" s="36">
        <f ca="1">SUMIFS(СВЦЭМ!$G$40:$G$759,СВЦЭМ!$A$40:$A$759,$A239,СВЦЭМ!$B$39:$B$758,S$225)+'СЕТ СН'!$F$12</f>
        <v>0</v>
      </c>
      <c r="T239" s="36">
        <f ca="1">SUMIFS(СВЦЭМ!$G$40:$G$759,СВЦЭМ!$A$40:$A$759,$A239,СВЦЭМ!$B$39:$B$758,T$225)+'СЕТ СН'!$F$12</f>
        <v>0</v>
      </c>
      <c r="U239" s="36">
        <f ca="1">SUMIFS(СВЦЭМ!$G$40:$G$759,СВЦЭМ!$A$40:$A$759,$A239,СВЦЭМ!$B$39:$B$758,U$225)+'СЕТ СН'!$F$12</f>
        <v>0</v>
      </c>
      <c r="V239" s="36">
        <f ca="1">SUMIFS(СВЦЭМ!$G$40:$G$759,СВЦЭМ!$A$40:$A$759,$A239,СВЦЭМ!$B$39:$B$758,V$225)+'СЕТ СН'!$F$12</f>
        <v>0</v>
      </c>
      <c r="W239" s="36">
        <f ca="1">SUMIFS(СВЦЭМ!$G$40:$G$759,СВЦЭМ!$A$40:$A$759,$A239,СВЦЭМ!$B$39:$B$758,W$225)+'СЕТ СН'!$F$12</f>
        <v>0</v>
      </c>
      <c r="X239" s="36">
        <f ca="1">SUMIFS(СВЦЭМ!$G$40:$G$759,СВЦЭМ!$A$40:$A$759,$A239,СВЦЭМ!$B$39:$B$758,X$225)+'СЕТ СН'!$F$12</f>
        <v>0</v>
      </c>
      <c r="Y239" s="36">
        <f ca="1">SUMIFS(СВЦЭМ!$G$40:$G$759,СВЦЭМ!$A$40:$A$759,$A239,СВЦЭМ!$B$39:$B$758,Y$225)+'СЕТ СН'!$F$12</f>
        <v>0</v>
      </c>
    </row>
    <row r="240" spans="1:27" ht="15.75" hidden="1" x14ac:dyDescent="0.2">
      <c r="A240" s="35">
        <f t="shared" si="6"/>
        <v>45397</v>
      </c>
      <c r="B240" s="36">
        <f ca="1">SUMIFS(СВЦЭМ!$G$40:$G$759,СВЦЭМ!$A$40:$A$759,$A240,СВЦЭМ!$B$39:$B$758,B$225)+'СЕТ СН'!$F$12</f>
        <v>0</v>
      </c>
      <c r="C240" s="36">
        <f ca="1">SUMIFS(СВЦЭМ!$G$40:$G$759,СВЦЭМ!$A$40:$A$759,$A240,СВЦЭМ!$B$39:$B$758,C$225)+'СЕТ СН'!$F$12</f>
        <v>0</v>
      </c>
      <c r="D240" s="36">
        <f ca="1">SUMIFS(СВЦЭМ!$G$40:$G$759,СВЦЭМ!$A$40:$A$759,$A240,СВЦЭМ!$B$39:$B$758,D$225)+'СЕТ СН'!$F$12</f>
        <v>0</v>
      </c>
      <c r="E240" s="36">
        <f ca="1">SUMIFS(СВЦЭМ!$G$40:$G$759,СВЦЭМ!$A$40:$A$759,$A240,СВЦЭМ!$B$39:$B$758,E$225)+'СЕТ СН'!$F$12</f>
        <v>0</v>
      </c>
      <c r="F240" s="36">
        <f ca="1">SUMIFS(СВЦЭМ!$G$40:$G$759,СВЦЭМ!$A$40:$A$759,$A240,СВЦЭМ!$B$39:$B$758,F$225)+'СЕТ СН'!$F$12</f>
        <v>0</v>
      </c>
      <c r="G240" s="36">
        <f ca="1">SUMIFS(СВЦЭМ!$G$40:$G$759,СВЦЭМ!$A$40:$A$759,$A240,СВЦЭМ!$B$39:$B$758,G$225)+'СЕТ СН'!$F$12</f>
        <v>0</v>
      </c>
      <c r="H240" s="36">
        <f ca="1">SUMIFS(СВЦЭМ!$G$40:$G$759,СВЦЭМ!$A$40:$A$759,$A240,СВЦЭМ!$B$39:$B$758,H$225)+'СЕТ СН'!$F$12</f>
        <v>0</v>
      </c>
      <c r="I240" s="36">
        <f ca="1">SUMIFS(СВЦЭМ!$G$40:$G$759,СВЦЭМ!$A$40:$A$759,$A240,СВЦЭМ!$B$39:$B$758,I$225)+'СЕТ СН'!$F$12</f>
        <v>0</v>
      </c>
      <c r="J240" s="36">
        <f ca="1">SUMIFS(СВЦЭМ!$G$40:$G$759,СВЦЭМ!$A$40:$A$759,$A240,СВЦЭМ!$B$39:$B$758,J$225)+'СЕТ СН'!$F$12</f>
        <v>0</v>
      </c>
      <c r="K240" s="36">
        <f ca="1">SUMIFS(СВЦЭМ!$G$40:$G$759,СВЦЭМ!$A$40:$A$759,$A240,СВЦЭМ!$B$39:$B$758,K$225)+'СЕТ СН'!$F$12</f>
        <v>0</v>
      </c>
      <c r="L240" s="36">
        <f ca="1">SUMIFS(СВЦЭМ!$G$40:$G$759,СВЦЭМ!$A$40:$A$759,$A240,СВЦЭМ!$B$39:$B$758,L$225)+'СЕТ СН'!$F$12</f>
        <v>0</v>
      </c>
      <c r="M240" s="36">
        <f ca="1">SUMIFS(СВЦЭМ!$G$40:$G$759,СВЦЭМ!$A$40:$A$759,$A240,СВЦЭМ!$B$39:$B$758,M$225)+'СЕТ СН'!$F$12</f>
        <v>0</v>
      </c>
      <c r="N240" s="36">
        <f ca="1">SUMIFS(СВЦЭМ!$G$40:$G$759,СВЦЭМ!$A$40:$A$759,$A240,СВЦЭМ!$B$39:$B$758,N$225)+'СЕТ СН'!$F$12</f>
        <v>0</v>
      </c>
      <c r="O240" s="36">
        <f ca="1">SUMIFS(СВЦЭМ!$G$40:$G$759,СВЦЭМ!$A$40:$A$759,$A240,СВЦЭМ!$B$39:$B$758,O$225)+'СЕТ СН'!$F$12</f>
        <v>0</v>
      </c>
      <c r="P240" s="36">
        <f ca="1">SUMIFS(СВЦЭМ!$G$40:$G$759,СВЦЭМ!$A$40:$A$759,$A240,СВЦЭМ!$B$39:$B$758,P$225)+'СЕТ СН'!$F$12</f>
        <v>0</v>
      </c>
      <c r="Q240" s="36">
        <f ca="1">SUMIFS(СВЦЭМ!$G$40:$G$759,СВЦЭМ!$A$40:$A$759,$A240,СВЦЭМ!$B$39:$B$758,Q$225)+'СЕТ СН'!$F$12</f>
        <v>0</v>
      </c>
      <c r="R240" s="36">
        <f ca="1">SUMIFS(СВЦЭМ!$G$40:$G$759,СВЦЭМ!$A$40:$A$759,$A240,СВЦЭМ!$B$39:$B$758,R$225)+'СЕТ СН'!$F$12</f>
        <v>0</v>
      </c>
      <c r="S240" s="36">
        <f ca="1">SUMIFS(СВЦЭМ!$G$40:$G$759,СВЦЭМ!$A$40:$A$759,$A240,СВЦЭМ!$B$39:$B$758,S$225)+'СЕТ СН'!$F$12</f>
        <v>0</v>
      </c>
      <c r="T240" s="36">
        <f ca="1">SUMIFS(СВЦЭМ!$G$40:$G$759,СВЦЭМ!$A$40:$A$759,$A240,СВЦЭМ!$B$39:$B$758,T$225)+'СЕТ СН'!$F$12</f>
        <v>0</v>
      </c>
      <c r="U240" s="36">
        <f ca="1">SUMIFS(СВЦЭМ!$G$40:$G$759,СВЦЭМ!$A$40:$A$759,$A240,СВЦЭМ!$B$39:$B$758,U$225)+'СЕТ СН'!$F$12</f>
        <v>0</v>
      </c>
      <c r="V240" s="36">
        <f ca="1">SUMIFS(СВЦЭМ!$G$40:$G$759,СВЦЭМ!$A$40:$A$759,$A240,СВЦЭМ!$B$39:$B$758,V$225)+'СЕТ СН'!$F$12</f>
        <v>0</v>
      </c>
      <c r="W240" s="36">
        <f ca="1">SUMIFS(СВЦЭМ!$G$40:$G$759,СВЦЭМ!$A$40:$A$759,$A240,СВЦЭМ!$B$39:$B$758,W$225)+'СЕТ СН'!$F$12</f>
        <v>0</v>
      </c>
      <c r="X240" s="36">
        <f ca="1">SUMIFS(СВЦЭМ!$G$40:$G$759,СВЦЭМ!$A$40:$A$759,$A240,СВЦЭМ!$B$39:$B$758,X$225)+'СЕТ СН'!$F$12</f>
        <v>0</v>
      </c>
      <c r="Y240" s="36">
        <f ca="1">SUMIFS(СВЦЭМ!$G$40:$G$759,СВЦЭМ!$A$40:$A$759,$A240,СВЦЭМ!$B$39:$B$758,Y$225)+'СЕТ СН'!$F$12</f>
        <v>0</v>
      </c>
    </row>
    <row r="241" spans="1:25" ht="15.75" hidden="1" x14ac:dyDescent="0.2">
      <c r="A241" s="35">
        <f t="shared" si="6"/>
        <v>45398</v>
      </c>
      <c r="B241" s="36">
        <f ca="1">SUMIFS(СВЦЭМ!$G$40:$G$759,СВЦЭМ!$A$40:$A$759,$A241,СВЦЭМ!$B$39:$B$758,B$225)+'СЕТ СН'!$F$12</f>
        <v>0</v>
      </c>
      <c r="C241" s="36">
        <f ca="1">SUMIFS(СВЦЭМ!$G$40:$G$759,СВЦЭМ!$A$40:$A$759,$A241,СВЦЭМ!$B$39:$B$758,C$225)+'СЕТ СН'!$F$12</f>
        <v>0</v>
      </c>
      <c r="D241" s="36">
        <f ca="1">SUMIFS(СВЦЭМ!$G$40:$G$759,СВЦЭМ!$A$40:$A$759,$A241,СВЦЭМ!$B$39:$B$758,D$225)+'СЕТ СН'!$F$12</f>
        <v>0</v>
      </c>
      <c r="E241" s="36">
        <f ca="1">SUMIFS(СВЦЭМ!$G$40:$G$759,СВЦЭМ!$A$40:$A$759,$A241,СВЦЭМ!$B$39:$B$758,E$225)+'СЕТ СН'!$F$12</f>
        <v>0</v>
      </c>
      <c r="F241" s="36">
        <f ca="1">SUMIFS(СВЦЭМ!$G$40:$G$759,СВЦЭМ!$A$40:$A$759,$A241,СВЦЭМ!$B$39:$B$758,F$225)+'СЕТ СН'!$F$12</f>
        <v>0</v>
      </c>
      <c r="G241" s="36">
        <f ca="1">SUMIFS(СВЦЭМ!$G$40:$G$759,СВЦЭМ!$A$40:$A$759,$A241,СВЦЭМ!$B$39:$B$758,G$225)+'СЕТ СН'!$F$12</f>
        <v>0</v>
      </c>
      <c r="H241" s="36">
        <f ca="1">SUMIFS(СВЦЭМ!$G$40:$G$759,СВЦЭМ!$A$40:$A$759,$A241,СВЦЭМ!$B$39:$B$758,H$225)+'СЕТ СН'!$F$12</f>
        <v>0</v>
      </c>
      <c r="I241" s="36">
        <f ca="1">SUMIFS(СВЦЭМ!$G$40:$G$759,СВЦЭМ!$A$40:$A$759,$A241,СВЦЭМ!$B$39:$B$758,I$225)+'СЕТ СН'!$F$12</f>
        <v>0</v>
      </c>
      <c r="J241" s="36">
        <f ca="1">SUMIFS(СВЦЭМ!$G$40:$G$759,СВЦЭМ!$A$40:$A$759,$A241,СВЦЭМ!$B$39:$B$758,J$225)+'СЕТ СН'!$F$12</f>
        <v>0</v>
      </c>
      <c r="K241" s="36">
        <f ca="1">SUMIFS(СВЦЭМ!$G$40:$G$759,СВЦЭМ!$A$40:$A$759,$A241,СВЦЭМ!$B$39:$B$758,K$225)+'СЕТ СН'!$F$12</f>
        <v>0</v>
      </c>
      <c r="L241" s="36">
        <f ca="1">SUMIFS(СВЦЭМ!$G$40:$G$759,СВЦЭМ!$A$40:$A$759,$A241,СВЦЭМ!$B$39:$B$758,L$225)+'СЕТ СН'!$F$12</f>
        <v>0</v>
      </c>
      <c r="M241" s="36">
        <f ca="1">SUMIFS(СВЦЭМ!$G$40:$G$759,СВЦЭМ!$A$40:$A$759,$A241,СВЦЭМ!$B$39:$B$758,M$225)+'СЕТ СН'!$F$12</f>
        <v>0</v>
      </c>
      <c r="N241" s="36">
        <f ca="1">SUMIFS(СВЦЭМ!$G$40:$G$759,СВЦЭМ!$A$40:$A$759,$A241,СВЦЭМ!$B$39:$B$758,N$225)+'СЕТ СН'!$F$12</f>
        <v>0</v>
      </c>
      <c r="O241" s="36">
        <f ca="1">SUMIFS(СВЦЭМ!$G$40:$G$759,СВЦЭМ!$A$40:$A$759,$A241,СВЦЭМ!$B$39:$B$758,O$225)+'СЕТ СН'!$F$12</f>
        <v>0</v>
      </c>
      <c r="P241" s="36">
        <f ca="1">SUMIFS(СВЦЭМ!$G$40:$G$759,СВЦЭМ!$A$40:$A$759,$A241,СВЦЭМ!$B$39:$B$758,P$225)+'СЕТ СН'!$F$12</f>
        <v>0</v>
      </c>
      <c r="Q241" s="36">
        <f ca="1">SUMIFS(СВЦЭМ!$G$40:$G$759,СВЦЭМ!$A$40:$A$759,$A241,СВЦЭМ!$B$39:$B$758,Q$225)+'СЕТ СН'!$F$12</f>
        <v>0</v>
      </c>
      <c r="R241" s="36">
        <f ca="1">SUMIFS(СВЦЭМ!$G$40:$G$759,СВЦЭМ!$A$40:$A$759,$A241,СВЦЭМ!$B$39:$B$758,R$225)+'СЕТ СН'!$F$12</f>
        <v>0</v>
      </c>
      <c r="S241" s="36">
        <f ca="1">SUMIFS(СВЦЭМ!$G$40:$G$759,СВЦЭМ!$A$40:$A$759,$A241,СВЦЭМ!$B$39:$B$758,S$225)+'СЕТ СН'!$F$12</f>
        <v>0</v>
      </c>
      <c r="T241" s="36">
        <f ca="1">SUMIFS(СВЦЭМ!$G$40:$G$759,СВЦЭМ!$A$40:$A$759,$A241,СВЦЭМ!$B$39:$B$758,T$225)+'СЕТ СН'!$F$12</f>
        <v>0</v>
      </c>
      <c r="U241" s="36">
        <f ca="1">SUMIFS(СВЦЭМ!$G$40:$G$759,СВЦЭМ!$A$40:$A$759,$A241,СВЦЭМ!$B$39:$B$758,U$225)+'СЕТ СН'!$F$12</f>
        <v>0</v>
      </c>
      <c r="V241" s="36">
        <f ca="1">SUMIFS(СВЦЭМ!$G$40:$G$759,СВЦЭМ!$A$40:$A$759,$A241,СВЦЭМ!$B$39:$B$758,V$225)+'СЕТ СН'!$F$12</f>
        <v>0</v>
      </c>
      <c r="W241" s="36">
        <f ca="1">SUMIFS(СВЦЭМ!$G$40:$G$759,СВЦЭМ!$A$40:$A$759,$A241,СВЦЭМ!$B$39:$B$758,W$225)+'СЕТ СН'!$F$12</f>
        <v>0</v>
      </c>
      <c r="X241" s="36">
        <f ca="1">SUMIFS(СВЦЭМ!$G$40:$G$759,СВЦЭМ!$A$40:$A$759,$A241,СВЦЭМ!$B$39:$B$758,X$225)+'СЕТ СН'!$F$12</f>
        <v>0</v>
      </c>
      <c r="Y241" s="36">
        <f ca="1">SUMIFS(СВЦЭМ!$G$40:$G$759,СВЦЭМ!$A$40:$A$759,$A241,СВЦЭМ!$B$39:$B$758,Y$225)+'СЕТ СН'!$F$12</f>
        <v>0</v>
      </c>
    </row>
    <row r="242" spans="1:25" ht="15.75" hidden="1" x14ac:dyDescent="0.2">
      <c r="A242" s="35">
        <f t="shared" si="6"/>
        <v>45399</v>
      </c>
      <c r="B242" s="36">
        <f ca="1">SUMIFS(СВЦЭМ!$G$40:$G$759,СВЦЭМ!$A$40:$A$759,$A242,СВЦЭМ!$B$39:$B$758,B$225)+'СЕТ СН'!$F$12</f>
        <v>0</v>
      </c>
      <c r="C242" s="36">
        <f ca="1">SUMIFS(СВЦЭМ!$G$40:$G$759,СВЦЭМ!$A$40:$A$759,$A242,СВЦЭМ!$B$39:$B$758,C$225)+'СЕТ СН'!$F$12</f>
        <v>0</v>
      </c>
      <c r="D242" s="36">
        <f ca="1">SUMIFS(СВЦЭМ!$G$40:$G$759,СВЦЭМ!$A$40:$A$759,$A242,СВЦЭМ!$B$39:$B$758,D$225)+'СЕТ СН'!$F$12</f>
        <v>0</v>
      </c>
      <c r="E242" s="36">
        <f ca="1">SUMIFS(СВЦЭМ!$G$40:$G$759,СВЦЭМ!$A$40:$A$759,$A242,СВЦЭМ!$B$39:$B$758,E$225)+'СЕТ СН'!$F$12</f>
        <v>0</v>
      </c>
      <c r="F242" s="36">
        <f ca="1">SUMIFS(СВЦЭМ!$G$40:$G$759,СВЦЭМ!$A$40:$A$759,$A242,СВЦЭМ!$B$39:$B$758,F$225)+'СЕТ СН'!$F$12</f>
        <v>0</v>
      </c>
      <c r="G242" s="36">
        <f ca="1">SUMIFS(СВЦЭМ!$G$40:$G$759,СВЦЭМ!$A$40:$A$759,$A242,СВЦЭМ!$B$39:$B$758,G$225)+'СЕТ СН'!$F$12</f>
        <v>0</v>
      </c>
      <c r="H242" s="36">
        <f ca="1">SUMIFS(СВЦЭМ!$G$40:$G$759,СВЦЭМ!$A$40:$A$759,$A242,СВЦЭМ!$B$39:$B$758,H$225)+'СЕТ СН'!$F$12</f>
        <v>0</v>
      </c>
      <c r="I242" s="36">
        <f ca="1">SUMIFS(СВЦЭМ!$G$40:$G$759,СВЦЭМ!$A$40:$A$759,$A242,СВЦЭМ!$B$39:$B$758,I$225)+'СЕТ СН'!$F$12</f>
        <v>0</v>
      </c>
      <c r="J242" s="36">
        <f ca="1">SUMIFS(СВЦЭМ!$G$40:$G$759,СВЦЭМ!$A$40:$A$759,$A242,СВЦЭМ!$B$39:$B$758,J$225)+'СЕТ СН'!$F$12</f>
        <v>0</v>
      </c>
      <c r="K242" s="36">
        <f ca="1">SUMIFS(СВЦЭМ!$G$40:$G$759,СВЦЭМ!$A$40:$A$759,$A242,СВЦЭМ!$B$39:$B$758,K$225)+'СЕТ СН'!$F$12</f>
        <v>0</v>
      </c>
      <c r="L242" s="36">
        <f ca="1">SUMIFS(СВЦЭМ!$G$40:$G$759,СВЦЭМ!$A$40:$A$759,$A242,СВЦЭМ!$B$39:$B$758,L$225)+'СЕТ СН'!$F$12</f>
        <v>0</v>
      </c>
      <c r="M242" s="36">
        <f ca="1">SUMIFS(СВЦЭМ!$G$40:$G$759,СВЦЭМ!$A$40:$A$759,$A242,СВЦЭМ!$B$39:$B$758,M$225)+'СЕТ СН'!$F$12</f>
        <v>0</v>
      </c>
      <c r="N242" s="36">
        <f ca="1">SUMIFS(СВЦЭМ!$G$40:$G$759,СВЦЭМ!$A$40:$A$759,$A242,СВЦЭМ!$B$39:$B$758,N$225)+'СЕТ СН'!$F$12</f>
        <v>0</v>
      </c>
      <c r="O242" s="36">
        <f ca="1">SUMIFS(СВЦЭМ!$G$40:$G$759,СВЦЭМ!$A$40:$A$759,$A242,СВЦЭМ!$B$39:$B$758,O$225)+'СЕТ СН'!$F$12</f>
        <v>0</v>
      </c>
      <c r="P242" s="36">
        <f ca="1">SUMIFS(СВЦЭМ!$G$40:$G$759,СВЦЭМ!$A$40:$A$759,$A242,СВЦЭМ!$B$39:$B$758,P$225)+'СЕТ СН'!$F$12</f>
        <v>0</v>
      </c>
      <c r="Q242" s="36">
        <f ca="1">SUMIFS(СВЦЭМ!$G$40:$G$759,СВЦЭМ!$A$40:$A$759,$A242,СВЦЭМ!$B$39:$B$758,Q$225)+'СЕТ СН'!$F$12</f>
        <v>0</v>
      </c>
      <c r="R242" s="36">
        <f ca="1">SUMIFS(СВЦЭМ!$G$40:$G$759,СВЦЭМ!$A$40:$A$759,$A242,СВЦЭМ!$B$39:$B$758,R$225)+'СЕТ СН'!$F$12</f>
        <v>0</v>
      </c>
      <c r="S242" s="36">
        <f ca="1">SUMIFS(СВЦЭМ!$G$40:$G$759,СВЦЭМ!$A$40:$A$759,$A242,СВЦЭМ!$B$39:$B$758,S$225)+'СЕТ СН'!$F$12</f>
        <v>0</v>
      </c>
      <c r="T242" s="36">
        <f ca="1">SUMIFS(СВЦЭМ!$G$40:$G$759,СВЦЭМ!$A$40:$A$759,$A242,СВЦЭМ!$B$39:$B$758,T$225)+'СЕТ СН'!$F$12</f>
        <v>0</v>
      </c>
      <c r="U242" s="36">
        <f ca="1">SUMIFS(СВЦЭМ!$G$40:$G$759,СВЦЭМ!$A$40:$A$759,$A242,СВЦЭМ!$B$39:$B$758,U$225)+'СЕТ СН'!$F$12</f>
        <v>0</v>
      </c>
      <c r="V242" s="36">
        <f ca="1">SUMIFS(СВЦЭМ!$G$40:$G$759,СВЦЭМ!$A$40:$A$759,$A242,СВЦЭМ!$B$39:$B$758,V$225)+'СЕТ СН'!$F$12</f>
        <v>0</v>
      </c>
      <c r="W242" s="36">
        <f ca="1">SUMIFS(СВЦЭМ!$G$40:$G$759,СВЦЭМ!$A$40:$A$759,$A242,СВЦЭМ!$B$39:$B$758,W$225)+'СЕТ СН'!$F$12</f>
        <v>0</v>
      </c>
      <c r="X242" s="36">
        <f ca="1">SUMIFS(СВЦЭМ!$G$40:$G$759,СВЦЭМ!$A$40:$A$759,$A242,СВЦЭМ!$B$39:$B$758,X$225)+'СЕТ СН'!$F$12</f>
        <v>0</v>
      </c>
      <c r="Y242" s="36">
        <f ca="1">SUMIFS(СВЦЭМ!$G$40:$G$759,СВЦЭМ!$A$40:$A$759,$A242,СВЦЭМ!$B$39:$B$758,Y$225)+'СЕТ СН'!$F$12</f>
        <v>0</v>
      </c>
    </row>
    <row r="243" spans="1:25" ht="15.75" hidden="1" x14ac:dyDescent="0.2">
      <c r="A243" s="35">
        <f t="shared" si="6"/>
        <v>45400</v>
      </c>
      <c r="B243" s="36">
        <f ca="1">SUMIFS(СВЦЭМ!$G$40:$G$759,СВЦЭМ!$A$40:$A$759,$A243,СВЦЭМ!$B$39:$B$758,B$225)+'СЕТ СН'!$F$12</f>
        <v>0</v>
      </c>
      <c r="C243" s="36">
        <f ca="1">SUMIFS(СВЦЭМ!$G$40:$G$759,СВЦЭМ!$A$40:$A$759,$A243,СВЦЭМ!$B$39:$B$758,C$225)+'СЕТ СН'!$F$12</f>
        <v>0</v>
      </c>
      <c r="D243" s="36">
        <f ca="1">SUMIFS(СВЦЭМ!$G$40:$G$759,СВЦЭМ!$A$40:$A$759,$A243,СВЦЭМ!$B$39:$B$758,D$225)+'СЕТ СН'!$F$12</f>
        <v>0</v>
      </c>
      <c r="E243" s="36">
        <f ca="1">SUMIFS(СВЦЭМ!$G$40:$G$759,СВЦЭМ!$A$40:$A$759,$A243,СВЦЭМ!$B$39:$B$758,E$225)+'СЕТ СН'!$F$12</f>
        <v>0</v>
      </c>
      <c r="F243" s="36">
        <f ca="1">SUMIFS(СВЦЭМ!$G$40:$G$759,СВЦЭМ!$A$40:$A$759,$A243,СВЦЭМ!$B$39:$B$758,F$225)+'СЕТ СН'!$F$12</f>
        <v>0</v>
      </c>
      <c r="G243" s="36">
        <f ca="1">SUMIFS(СВЦЭМ!$G$40:$G$759,СВЦЭМ!$A$40:$A$759,$A243,СВЦЭМ!$B$39:$B$758,G$225)+'СЕТ СН'!$F$12</f>
        <v>0</v>
      </c>
      <c r="H243" s="36">
        <f ca="1">SUMIFS(СВЦЭМ!$G$40:$G$759,СВЦЭМ!$A$40:$A$759,$A243,СВЦЭМ!$B$39:$B$758,H$225)+'СЕТ СН'!$F$12</f>
        <v>0</v>
      </c>
      <c r="I243" s="36">
        <f ca="1">SUMIFS(СВЦЭМ!$G$40:$G$759,СВЦЭМ!$A$40:$A$759,$A243,СВЦЭМ!$B$39:$B$758,I$225)+'СЕТ СН'!$F$12</f>
        <v>0</v>
      </c>
      <c r="J243" s="36">
        <f ca="1">SUMIFS(СВЦЭМ!$G$40:$G$759,СВЦЭМ!$A$40:$A$759,$A243,СВЦЭМ!$B$39:$B$758,J$225)+'СЕТ СН'!$F$12</f>
        <v>0</v>
      </c>
      <c r="K243" s="36">
        <f ca="1">SUMIFS(СВЦЭМ!$G$40:$G$759,СВЦЭМ!$A$40:$A$759,$A243,СВЦЭМ!$B$39:$B$758,K$225)+'СЕТ СН'!$F$12</f>
        <v>0</v>
      </c>
      <c r="L243" s="36">
        <f ca="1">SUMIFS(СВЦЭМ!$G$40:$G$759,СВЦЭМ!$A$40:$A$759,$A243,СВЦЭМ!$B$39:$B$758,L$225)+'СЕТ СН'!$F$12</f>
        <v>0</v>
      </c>
      <c r="M243" s="36">
        <f ca="1">SUMIFS(СВЦЭМ!$G$40:$G$759,СВЦЭМ!$A$40:$A$759,$A243,СВЦЭМ!$B$39:$B$758,M$225)+'СЕТ СН'!$F$12</f>
        <v>0</v>
      </c>
      <c r="N243" s="36">
        <f ca="1">SUMIFS(СВЦЭМ!$G$40:$G$759,СВЦЭМ!$A$40:$A$759,$A243,СВЦЭМ!$B$39:$B$758,N$225)+'СЕТ СН'!$F$12</f>
        <v>0</v>
      </c>
      <c r="O243" s="36">
        <f ca="1">SUMIFS(СВЦЭМ!$G$40:$G$759,СВЦЭМ!$A$40:$A$759,$A243,СВЦЭМ!$B$39:$B$758,O$225)+'СЕТ СН'!$F$12</f>
        <v>0</v>
      </c>
      <c r="P243" s="36">
        <f ca="1">SUMIFS(СВЦЭМ!$G$40:$G$759,СВЦЭМ!$A$40:$A$759,$A243,СВЦЭМ!$B$39:$B$758,P$225)+'СЕТ СН'!$F$12</f>
        <v>0</v>
      </c>
      <c r="Q243" s="36">
        <f ca="1">SUMIFS(СВЦЭМ!$G$40:$G$759,СВЦЭМ!$A$40:$A$759,$A243,СВЦЭМ!$B$39:$B$758,Q$225)+'СЕТ СН'!$F$12</f>
        <v>0</v>
      </c>
      <c r="R243" s="36">
        <f ca="1">SUMIFS(СВЦЭМ!$G$40:$G$759,СВЦЭМ!$A$40:$A$759,$A243,СВЦЭМ!$B$39:$B$758,R$225)+'СЕТ СН'!$F$12</f>
        <v>0</v>
      </c>
      <c r="S243" s="36">
        <f ca="1">SUMIFS(СВЦЭМ!$G$40:$G$759,СВЦЭМ!$A$40:$A$759,$A243,СВЦЭМ!$B$39:$B$758,S$225)+'СЕТ СН'!$F$12</f>
        <v>0</v>
      </c>
      <c r="T243" s="36">
        <f ca="1">SUMIFS(СВЦЭМ!$G$40:$G$759,СВЦЭМ!$A$40:$A$759,$A243,СВЦЭМ!$B$39:$B$758,T$225)+'СЕТ СН'!$F$12</f>
        <v>0</v>
      </c>
      <c r="U243" s="36">
        <f ca="1">SUMIFS(СВЦЭМ!$G$40:$G$759,СВЦЭМ!$A$40:$A$759,$A243,СВЦЭМ!$B$39:$B$758,U$225)+'СЕТ СН'!$F$12</f>
        <v>0</v>
      </c>
      <c r="V243" s="36">
        <f ca="1">SUMIFS(СВЦЭМ!$G$40:$G$759,СВЦЭМ!$A$40:$A$759,$A243,СВЦЭМ!$B$39:$B$758,V$225)+'СЕТ СН'!$F$12</f>
        <v>0</v>
      </c>
      <c r="W243" s="36">
        <f ca="1">SUMIFS(СВЦЭМ!$G$40:$G$759,СВЦЭМ!$A$40:$A$759,$A243,СВЦЭМ!$B$39:$B$758,W$225)+'СЕТ СН'!$F$12</f>
        <v>0</v>
      </c>
      <c r="X243" s="36">
        <f ca="1">SUMIFS(СВЦЭМ!$G$40:$G$759,СВЦЭМ!$A$40:$A$759,$A243,СВЦЭМ!$B$39:$B$758,X$225)+'СЕТ СН'!$F$12</f>
        <v>0</v>
      </c>
      <c r="Y243" s="36">
        <f ca="1">SUMIFS(СВЦЭМ!$G$40:$G$759,СВЦЭМ!$A$40:$A$759,$A243,СВЦЭМ!$B$39:$B$758,Y$225)+'СЕТ СН'!$F$12</f>
        <v>0</v>
      </c>
    </row>
    <row r="244" spans="1:25" ht="15.75" hidden="1" x14ac:dyDescent="0.2">
      <c r="A244" s="35">
        <f t="shared" si="6"/>
        <v>45401</v>
      </c>
      <c r="B244" s="36">
        <f ca="1">SUMIFS(СВЦЭМ!$G$40:$G$759,СВЦЭМ!$A$40:$A$759,$A244,СВЦЭМ!$B$39:$B$758,B$225)+'СЕТ СН'!$F$12</f>
        <v>0</v>
      </c>
      <c r="C244" s="36">
        <f ca="1">SUMIFS(СВЦЭМ!$G$40:$G$759,СВЦЭМ!$A$40:$A$759,$A244,СВЦЭМ!$B$39:$B$758,C$225)+'СЕТ СН'!$F$12</f>
        <v>0</v>
      </c>
      <c r="D244" s="36">
        <f ca="1">SUMIFS(СВЦЭМ!$G$40:$G$759,СВЦЭМ!$A$40:$A$759,$A244,СВЦЭМ!$B$39:$B$758,D$225)+'СЕТ СН'!$F$12</f>
        <v>0</v>
      </c>
      <c r="E244" s="36">
        <f ca="1">SUMIFS(СВЦЭМ!$G$40:$G$759,СВЦЭМ!$A$40:$A$759,$A244,СВЦЭМ!$B$39:$B$758,E$225)+'СЕТ СН'!$F$12</f>
        <v>0</v>
      </c>
      <c r="F244" s="36">
        <f ca="1">SUMIFS(СВЦЭМ!$G$40:$G$759,СВЦЭМ!$A$40:$A$759,$A244,СВЦЭМ!$B$39:$B$758,F$225)+'СЕТ СН'!$F$12</f>
        <v>0</v>
      </c>
      <c r="G244" s="36">
        <f ca="1">SUMIFS(СВЦЭМ!$G$40:$G$759,СВЦЭМ!$A$40:$A$759,$A244,СВЦЭМ!$B$39:$B$758,G$225)+'СЕТ СН'!$F$12</f>
        <v>0</v>
      </c>
      <c r="H244" s="36">
        <f ca="1">SUMIFS(СВЦЭМ!$G$40:$G$759,СВЦЭМ!$A$40:$A$759,$A244,СВЦЭМ!$B$39:$B$758,H$225)+'СЕТ СН'!$F$12</f>
        <v>0</v>
      </c>
      <c r="I244" s="36">
        <f ca="1">SUMIFS(СВЦЭМ!$G$40:$G$759,СВЦЭМ!$A$40:$A$759,$A244,СВЦЭМ!$B$39:$B$758,I$225)+'СЕТ СН'!$F$12</f>
        <v>0</v>
      </c>
      <c r="J244" s="36">
        <f ca="1">SUMIFS(СВЦЭМ!$G$40:$G$759,СВЦЭМ!$A$40:$A$759,$A244,СВЦЭМ!$B$39:$B$758,J$225)+'СЕТ СН'!$F$12</f>
        <v>0</v>
      </c>
      <c r="K244" s="36">
        <f ca="1">SUMIFS(СВЦЭМ!$G$40:$G$759,СВЦЭМ!$A$40:$A$759,$A244,СВЦЭМ!$B$39:$B$758,K$225)+'СЕТ СН'!$F$12</f>
        <v>0</v>
      </c>
      <c r="L244" s="36">
        <f ca="1">SUMIFS(СВЦЭМ!$G$40:$G$759,СВЦЭМ!$A$40:$A$759,$A244,СВЦЭМ!$B$39:$B$758,L$225)+'СЕТ СН'!$F$12</f>
        <v>0</v>
      </c>
      <c r="M244" s="36">
        <f ca="1">SUMIFS(СВЦЭМ!$G$40:$G$759,СВЦЭМ!$A$40:$A$759,$A244,СВЦЭМ!$B$39:$B$758,M$225)+'СЕТ СН'!$F$12</f>
        <v>0</v>
      </c>
      <c r="N244" s="36">
        <f ca="1">SUMIFS(СВЦЭМ!$G$40:$G$759,СВЦЭМ!$A$40:$A$759,$A244,СВЦЭМ!$B$39:$B$758,N$225)+'СЕТ СН'!$F$12</f>
        <v>0</v>
      </c>
      <c r="O244" s="36">
        <f ca="1">SUMIFS(СВЦЭМ!$G$40:$G$759,СВЦЭМ!$A$40:$A$759,$A244,СВЦЭМ!$B$39:$B$758,O$225)+'СЕТ СН'!$F$12</f>
        <v>0</v>
      </c>
      <c r="P244" s="36">
        <f ca="1">SUMIFS(СВЦЭМ!$G$40:$G$759,СВЦЭМ!$A$40:$A$759,$A244,СВЦЭМ!$B$39:$B$758,P$225)+'СЕТ СН'!$F$12</f>
        <v>0</v>
      </c>
      <c r="Q244" s="36">
        <f ca="1">SUMIFS(СВЦЭМ!$G$40:$G$759,СВЦЭМ!$A$40:$A$759,$A244,СВЦЭМ!$B$39:$B$758,Q$225)+'СЕТ СН'!$F$12</f>
        <v>0</v>
      </c>
      <c r="R244" s="36">
        <f ca="1">SUMIFS(СВЦЭМ!$G$40:$G$759,СВЦЭМ!$A$40:$A$759,$A244,СВЦЭМ!$B$39:$B$758,R$225)+'СЕТ СН'!$F$12</f>
        <v>0</v>
      </c>
      <c r="S244" s="36">
        <f ca="1">SUMIFS(СВЦЭМ!$G$40:$G$759,СВЦЭМ!$A$40:$A$759,$A244,СВЦЭМ!$B$39:$B$758,S$225)+'СЕТ СН'!$F$12</f>
        <v>0</v>
      </c>
      <c r="T244" s="36">
        <f ca="1">SUMIFS(СВЦЭМ!$G$40:$G$759,СВЦЭМ!$A$40:$A$759,$A244,СВЦЭМ!$B$39:$B$758,T$225)+'СЕТ СН'!$F$12</f>
        <v>0</v>
      </c>
      <c r="U244" s="36">
        <f ca="1">SUMIFS(СВЦЭМ!$G$40:$G$759,СВЦЭМ!$A$40:$A$759,$A244,СВЦЭМ!$B$39:$B$758,U$225)+'СЕТ СН'!$F$12</f>
        <v>0</v>
      </c>
      <c r="V244" s="36">
        <f ca="1">SUMIFS(СВЦЭМ!$G$40:$G$759,СВЦЭМ!$A$40:$A$759,$A244,СВЦЭМ!$B$39:$B$758,V$225)+'СЕТ СН'!$F$12</f>
        <v>0</v>
      </c>
      <c r="W244" s="36">
        <f ca="1">SUMIFS(СВЦЭМ!$G$40:$G$759,СВЦЭМ!$A$40:$A$759,$A244,СВЦЭМ!$B$39:$B$758,W$225)+'СЕТ СН'!$F$12</f>
        <v>0</v>
      </c>
      <c r="X244" s="36">
        <f ca="1">SUMIFS(СВЦЭМ!$G$40:$G$759,СВЦЭМ!$A$40:$A$759,$A244,СВЦЭМ!$B$39:$B$758,X$225)+'СЕТ СН'!$F$12</f>
        <v>0</v>
      </c>
      <c r="Y244" s="36">
        <f ca="1">SUMIFS(СВЦЭМ!$G$40:$G$759,СВЦЭМ!$A$40:$A$759,$A244,СВЦЭМ!$B$39:$B$758,Y$225)+'СЕТ СН'!$F$12</f>
        <v>0</v>
      </c>
    </row>
    <row r="245" spans="1:25" ht="15.75" hidden="1" x14ac:dyDescent="0.2">
      <c r="A245" s="35">
        <f t="shared" si="6"/>
        <v>45402</v>
      </c>
      <c r="B245" s="36">
        <f ca="1">SUMIFS(СВЦЭМ!$G$40:$G$759,СВЦЭМ!$A$40:$A$759,$A245,СВЦЭМ!$B$39:$B$758,B$225)+'СЕТ СН'!$F$12</f>
        <v>0</v>
      </c>
      <c r="C245" s="36">
        <f ca="1">SUMIFS(СВЦЭМ!$G$40:$G$759,СВЦЭМ!$A$40:$A$759,$A245,СВЦЭМ!$B$39:$B$758,C$225)+'СЕТ СН'!$F$12</f>
        <v>0</v>
      </c>
      <c r="D245" s="36">
        <f ca="1">SUMIFS(СВЦЭМ!$G$40:$G$759,СВЦЭМ!$A$40:$A$759,$A245,СВЦЭМ!$B$39:$B$758,D$225)+'СЕТ СН'!$F$12</f>
        <v>0</v>
      </c>
      <c r="E245" s="36">
        <f ca="1">SUMIFS(СВЦЭМ!$G$40:$G$759,СВЦЭМ!$A$40:$A$759,$A245,СВЦЭМ!$B$39:$B$758,E$225)+'СЕТ СН'!$F$12</f>
        <v>0</v>
      </c>
      <c r="F245" s="36">
        <f ca="1">SUMIFS(СВЦЭМ!$G$40:$G$759,СВЦЭМ!$A$40:$A$759,$A245,СВЦЭМ!$B$39:$B$758,F$225)+'СЕТ СН'!$F$12</f>
        <v>0</v>
      </c>
      <c r="G245" s="36">
        <f ca="1">SUMIFS(СВЦЭМ!$G$40:$G$759,СВЦЭМ!$A$40:$A$759,$A245,СВЦЭМ!$B$39:$B$758,G$225)+'СЕТ СН'!$F$12</f>
        <v>0</v>
      </c>
      <c r="H245" s="36">
        <f ca="1">SUMIFS(СВЦЭМ!$G$40:$G$759,СВЦЭМ!$A$40:$A$759,$A245,СВЦЭМ!$B$39:$B$758,H$225)+'СЕТ СН'!$F$12</f>
        <v>0</v>
      </c>
      <c r="I245" s="36">
        <f ca="1">SUMIFS(СВЦЭМ!$G$40:$G$759,СВЦЭМ!$A$40:$A$759,$A245,СВЦЭМ!$B$39:$B$758,I$225)+'СЕТ СН'!$F$12</f>
        <v>0</v>
      </c>
      <c r="J245" s="36">
        <f ca="1">SUMIFS(СВЦЭМ!$G$40:$G$759,СВЦЭМ!$A$40:$A$759,$A245,СВЦЭМ!$B$39:$B$758,J$225)+'СЕТ СН'!$F$12</f>
        <v>0</v>
      </c>
      <c r="K245" s="36">
        <f ca="1">SUMIFS(СВЦЭМ!$G$40:$G$759,СВЦЭМ!$A$40:$A$759,$A245,СВЦЭМ!$B$39:$B$758,K$225)+'СЕТ СН'!$F$12</f>
        <v>0</v>
      </c>
      <c r="L245" s="36">
        <f ca="1">SUMIFS(СВЦЭМ!$G$40:$G$759,СВЦЭМ!$A$40:$A$759,$A245,СВЦЭМ!$B$39:$B$758,L$225)+'СЕТ СН'!$F$12</f>
        <v>0</v>
      </c>
      <c r="M245" s="36">
        <f ca="1">SUMIFS(СВЦЭМ!$G$40:$G$759,СВЦЭМ!$A$40:$A$759,$A245,СВЦЭМ!$B$39:$B$758,M$225)+'СЕТ СН'!$F$12</f>
        <v>0</v>
      </c>
      <c r="N245" s="36">
        <f ca="1">SUMIFS(СВЦЭМ!$G$40:$G$759,СВЦЭМ!$A$40:$A$759,$A245,СВЦЭМ!$B$39:$B$758,N$225)+'СЕТ СН'!$F$12</f>
        <v>0</v>
      </c>
      <c r="O245" s="36">
        <f ca="1">SUMIFS(СВЦЭМ!$G$40:$G$759,СВЦЭМ!$A$40:$A$759,$A245,СВЦЭМ!$B$39:$B$758,O$225)+'СЕТ СН'!$F$12</f>
        <v>0</v>
      </c>
      <c r="P245" s="36">
        <f ca="1">SUMIFS(СВЦЭМ!$G$40:$G$759,СВЦЭМ!$A$40:$A$759,$A245,СВЦЭМ!$B$39:$B$758,P$225)+'СЕТ СН'!$F$12</f>
        <v>0</v>
      </c>
      <c r="Q245" s="36">
        <f ca="1">SUMIFS(СВЦЭМ!$G$40:$G$759,СВЦЭМ!$A$40:$A$759,$A245,СВЦЭМ!$B$39:$B$758,Q$225)+'СЕТ СН'!$F$12</f>
        <v>0</v>
      </c>
      <c r="R245" s="36">
        <f ca="1">SUMIFS(СВЦЭМ!$G$40:$G$759,СВЦЭМ!$A$40:$A$759,$A245,СВЦЭМ!$B$39:$B$758,R$225)+'СЕТ СН'!$F$12</f>
        <v>0</v>
      </c>
      <c r="S245" s="36">
        <f ca="1">SUMIFS(СВЦЭМ!$G$40:$G$759,СВЦЭМ!$A$40:$A$759,$A245,СВЦЭМ!$B$39:$B$758,S$225)+'СЕТ СН'!$F$12</f>
        <v>0</v>
      </c>
      <c r="T245" s="36">
        <f ca="1">SUMIFS(СВЦЭМ!$G$40:$G$759,СВЦЭМ!$A$40:$A$759,$A245,СВЦЭМ!$B$39:$B$758,T$225)+'СЕТ СН'!$F$12</f>
        <v>0</v>
      </c>
      <c r="U245" s="36">
        <f ca="1">SUMIFS(СВЦЭМ!$G$40:$G$759,СВЦЭМ!$A$40:$A$759,$A245,СВЦЭМ!$B$39:$B$758,U$225)+'СЕТ СН'!$F$12</f>
        <v>0</v>
      </c>
      <c r="V245" s="36">
        <f ca="1">SUMIFS(СВЦЭМ!$G$40:$G$759,СВЦЭМ!$A$40:$A$759,$A245,СВЦЭМ!$B$39:$B$758,V$225)+'СЕТ СН'!$F$12</f>
        <v>0</v>
      </c>
      <c r="W245" s="36">
        <f ca="1">SUMIFS(СВЦЭМ!$G$40:$G$759,СВЦЭМ!$A$40:$A$759,$A245,СВЦЭМ!$B$39:$B$758,W$225)+'СЕТ СН'!$F$12</f>
        <v>0</v>
      </c>
      <c r="X245" s="36">
        <f ca="1">SUMIFS(СВЦЭМ!$G$40:$G$759,СВЦЭМ!$A$40:$A$759,$A245,СВЦЭМ!$B$39:$B$758,X$225)+'СЕТ СН'!$F$12</f>
        <v>0</v>
      </c>
      <c r="Y245" s="36">
        <f ca="1">SUMIFS(СВЦЭМ!$G$40:$G$759,СВЦЭМ!$A$40:$A$759,$A245,СВЦЭМ!$B$39:$B$758,Y$225)+'СЕТ СН'!$F$12</f>
        <v>0</v>
      </c>
    </row>
    <row r="246" spans="1:25" ht="15.75" hidden="1" x14ac:dyDescent="0.2">
      <c r="A246" s="35">
        <f t="shared" si="6"/>
        <v>45403</v>
      </c>
      <c r="B246" s="36">
        <f ca="1">SUMIFS(СВЦЭМ!$G$40:$G$759,СВЦЭМ!$A$40:$A$759,$A246,СВЦЭМ!$B$39:$B$758,B$225)+'СЕТ СН'!$F$12</f>
        <v>0</v>
      </c>
      <c r="C246" s="36">
        <f ca="1">SUMIFS(СВЦЭМ!$G$40:$G$759,СВЦЭМ!$A$40:$A$759,$A246,СВЦЭМ!$B$39:$B$758,C$225)+'СЕТ СН'!$F$12</f>
        <v>0</v>
      </c>
      <c r="D246" s="36">
        <f ca="1">SUMIFS(СВЦЭМ!$G$40:$G$759,СВЦЭМ!$A$40:$A$759,$A246,СВЦЭМ!$B$39:$B$758,D$225)+'СЕТ СН'!$F$12</f>
        <v>0</v>
      </c>
      <c r="E246" s="36">
        <f ca="1">SUMIFS(СВЦЭМ!$G$40:$G$759,СВЦЭМ!$A$40:$A$759,$A246,СВЦЭМ!$B$39:$B$758,E$225)+'СЕТ СН'!$F$12</f>
        <v>0</v>
      </c>
      <c r="F246" s="36">
        <f ca="1">SUMIFS(СВЦЭМ!$G$40:$G$759,СВЦЭМ!$A$40:$A$759,$A246,СВЦЭМ!$B$39:$B$758,F$225)+'СЕТ СН'!$F$12</f>
        <v>0</v>
      </c>
      <c r="G246" s="36">
        <f ca="1">SUMIFS(СВЦЭМ!$G$40:$G$759,СВЦЭМ!$A$40:$A$759,$A246,СВЦЭМ!$B$39:$B$758,G$225)+'СЕТ СН'!$F$12</f>
        <v>0</v>
      </c>
      <c r="H246" s="36">
        <f ca="1">SUMIFS(СВЦЭМ!$G$40:$G$759,СВЦЭМ!$A$40:$A$759,$A246,СВЦЭМ!$B$39:$B$758,H$225)+'СЕТ СН'!$F$12</f>
        <v>0</v>
      </c>
      <c r="I246" s="36">
        <f ca="1">SUMIFS(СВЦЭМ!$G$40:$G$759,СВЦЭМ!$A$40:$A$759,$A246,СВЦЭМ!$B$39:$B$758,I$225)+'СЕТ СН'!$F$12</f>
        <v>0</v>
      </c>
      <c r="J246" s="36">
        <f ca="1">SUMIFS(СВЦЭМ!$G$40:$G$759,СВЦЭМ!$A$40:$A$759,$A246,СВЦЭМ!$B$39:$B$758,J$225)+'СЕТ СН'!$F$12</f>
        <v>0</v>
      </c>
      <c r="K246" s="36">
        <f ca="1">SUMIFS(СВЦЭМ!$G$40:$G$759,СВЦЭМ!$A$40:$A$759,$A246,СВЦЭМ!$B$39:$B$758,K$225)+'СЕТ СН'!$F$12</f>
        <v>0</v>
      </c>
      <c r="L246" s="36">
        <f ca="1">SUMIFS(СВЦЭМ!$G$40:$G$759,СВЦЭМ!$A$40:$A$759,$A246,СВЦЭМ!$B$39:$B$758,L$225)+'СЕТ СН'!$F$12</f>
        <v>0</v>
      </c>
      <c r="M246" s="36">
        <f ca="1">SUMIFS(СВЦЭМ!$G$40:$G$759,СВЦЭМ!$A$40:$A$759,$A246,СВЦЭМ!$B$39:$B$758,M$225)+'СЕТ СН'!$F$12</f>
        <v>0</v>
      </c>
      <c r="N246" s="36">
        <f ca="1">SUMIFS(СВЦЭМ!$G$40:$G$759,СВЦЭМ!$A$40:$A$759,$A246,СВЦЭМ!$B$39:$B$758,N$225)+'СЕТ СН'!$F$12</f>
        <v>0</v>
      </c>
      <c r="O246" s="36">
        <f ca="1">SUMIFS(СВЦЭМ!$G$40:$G$759,СВЦЭМ!$A$40:$A$759,$A246,СВЦЭМ!$B$39:$B$758,O$225)+'СЕТ СН'!$F$12</f>
        <v>0</v>
      </c>
      <c r="P246" s="36">
        <f ca="1">SUMIFS(СВЦЭМ!$G$40:$G$759,СВЦЭМ!$A$40:$A$759,$A246,СВЦЭМ!$B$39:$B$758,P$225)+'СЕТ СН'!$F$12</f>
        <v>0</v>
      </c>
      <c r="Q246" s="36">
        <f ca="1">SUMIFS(СВЦЭМ!$G$40:$G$759,СВЦЭМ!$A$40:$A$759,$A246,СВЦЭМ!$B$39:$B$758,Q$225)+'СЕТ СН'!$F$12</f>
        <v>0</v>
      </c>
      <c r="R246" s="36">
        <f ca="1">SUMIFS(СВЦЭМ!$G$40:$G$759,СВЦЭМ!$A$40:$A$759,$A246,СВЦЭМ!$B$39:$B$758,R$225)+'СЕТ СН'!$F$12</f>
        <v>0</v>
      </c>
      <c r="S246" s="36">
        <f ca="1">SUMIFS(СВЦЭМ!$G$40:$G$759,СВЦЭМ!$A$40:$A$759,$A246,СВЦЭМ!$B$39:$B$758,S$225)+'СЕТ СН'!$F$12</f>
        <v>0</v>
      </c>
      <c r="T246" s="36">
        <f ca="1">SUMIFS(СВЦЭМ!$G$40:$G$759,СВЦЭМ!$A$40:$A$759,$A246,СВЦЭМ!$B$39:$B$758,T$225)+'СЕТ СН'!$F$12</f>
        <v>0</v>
      </c>
      <c r="U246" s="36">
        <f ca="1">SUMIFS(СВЦЭМ!$G$40:$G$759,СВЦЭМ!$A$40:$A$759,$A246,СВЦЭМ!$B$39:$B$758,U$225)+'СЕТ СН'!$F$12</f>
        <v>0</v>
      </c>
      <c r="V246" s="36">
        <f ca="1">SUMIFS(СВЦЭМ!$G$40:$G$759,СВЦЭМ!$A$40:$A$759,$A246,СВЦЭМ!$B$39:$B$758,V$225)+'СЕТ СН'!$F$12</f>
        <v>0</v>
      </c>
      <c r="W246" s="36">
        <f ca="1">SUMIFS(СВЦЭМ!$G$40:$G$759,СВЦЭМ!$A$40:$A$759,$A246,СВЦЭМ!$B$39:$B$758,W$225)+'СЕТ СН'!$F$12</f>
        <v>0</v>
      </c>
      <c r="X246" s="36">
        <f ca="1">SUMIFS(СВЦЭМ!$G$40:$G$759,СВЦЭМ!$A$40:$A$759,$A246,СВЦЭМ!$B$39:$B$758,X$225)+'СЕТ СН'!$F$12</f>
        <v>0</v>
      </c>
      <c r="Y246" s="36">
        <f ca="1">SUMIFS(СВЦЭМ!$G$40:$G$759,СВЦЭМ!$A$40:$A$759,$A246,СВЦЭМ!$B$39:$B$758,Y$225)+'СЕТ СН'!$F$12</f>
        <v>0</v>
      </c>
    </row>
    <row r="247" spans="1:25" ht="15.75" hidden="1" x14ac:dyDescent="0.2">
      <c r="A247" s="35">
        <f t="shared" si="6"/>
        <v>45404</v>
      </c>
      <c r="B247" s="36">
        <f ca="1">SUMIFS(СВЦЭМ!$G$40:$G$759,СВЦЭМ!$A$40:$A$759,$A247,СВЦЭМ!$B$39:$B$758,B$225)+'СЕТ СН'!$F$12</f>
        <v>0</v>
      </c>
      <c r="C247" s="36">
        <f ca="1">SUMIFS(СВЦЭМ!$G$40:$G$759,СВЦЭМ!$A$40:$A$759,$A247,СВЦЭМ!$B$39:$B$758,C$225)+'СЕТ СН'!$F$12</f>
        <v>0</v>
      </c>
      <c r="D247" s="36">
        <f ca="1">SUMIFS(СВЦЭМ!$G$40:$G$759,СВЦЭМ!$A$40:$A$759,$A247,СВЦЭМ!$B$39:$B$758,D$225)+'СЕТ СН'!$F$12</f>
        <v>0</v>
      </c>
      <c r="E247" s="36">
        <f ca="1">SUMIFS(СВЦЭМ!$G$40:$G$759,СВЦЭМ!$A$40:$A$759,$A247,СВЦЭМ!$B$39:$B$758,E$225)+'СЕТ СН'!$F$12</f>
        <v>0</v>
      </c>
      <c r="F247" s="36">
        <f ca="1">SUMIFS(СВЦЭМ!$G$40:$G$759,СВЦЭМ!$A$40:$A$759,$A247,СВЦЭМ!$B$39:$B$758,F$225)+'СЕТ СН'!$F$12</f>
        <v>0</v>
      </c>
      <c r="G247" s="36">
        <f ca="1">SUMIFS(СВЦЭМ!$G$40:$G$759,СВЦЭМ!$A$40:$A$759,$A247,СВЦЭМ!$B$39:$B$758,G$225)+'СЕТ СН'!$F$12</f>
        <v>0</v>
      </c>
      <c r="H247" s="36">
        <f ca="1">SUMIFS(СВЦЭМ!$G$40:$G$759,СВЦЭМ!$A$40:$A$759,$A247,СВЦЭМ!$B$39:$B$758,H$225)+'СЕТ СН'!$F$12</f>
        <v>0</v>
      </c>
      <c r="I247" s="36">
        <f ca="1">SUMIFS(СВЦЭМ!$G$40:$G$759,СВЦЭМ!$A$40:$A$759,$A247,СВЦЭМ!$B$39:$B$758,I$225)+'СЕТ СН'!$F$12</f>
        <v>0</v>
      </c>
      <c r="J247" s="36">
        <f ca="1">SUMIFS(СВЦЭМ!$G$40:$G$759,СВЦЭМ!$A$40:$A$759,$A247,СВЦЭМ!$B$39:$B$758,J$225)+'СЕТ СН'!$F$12</f>
        <v>0</v>
      </c>
      <c r="K247" s="36">
        <f ca="1">SUMIFS(СВЦЭМ!$G$40:$G$759,СВЦЭМ!$A$40:$A$759,$A247,СВЦЭМ!$B$39:$B$758,K$225)+'СЕТ СН'!$F$12</f>
        <v>0</v>
      </c>
      <c r="L247" s="36">
        <f ca="1">SUMIFS(СВЦЭМ!$G$40:$G$759,СВЦЭМ!$A$40:$A$759,$A247,СВЦЭМ!$B$39:$B$758,L$225)+'СЕТ СН'!$F$12</f>
        <v>0</v>
      </c>
      <c r="M247" s="36">
        <f ca="1">SUMIFS(СВЦЭМ!$G$40:$G$759,СВЦЭМ!$A$40:$A$759,$A247,СВЦЭМ!$B$39:$B$758,M$225)+'СЕТ СН'!$F$12</f>
        <v>0</v>
      </c>
      <c r="N247" s="36">
        <f ca="1">SUMIFS(СВЦЭМ!$G$40:$G$759,СВЦЭМ!$A$40:$A$759,$A247,СВЦЭМ!$B$39:$B$758,N$225)+'СЕТ СН'!$F$12</f>
        <v>0</v>
      </c>
      <c r="O247" s="36">
        <f ca="1">SUMIFS(СВЦЭМ!$G$40:$G$759,СВЦЭМ!$A$40:$A$759,$A247,СВЦЭМ!$B$39:$B$758,O$225)+'СЕТ СН'!$F$12</f>
        <v>0</v>
      </c>
      <c r="P247" s="36">
        <f ca="1">SUMIFS(СВЦЭМ!$G$40:$G$759,СВЦЭМ!$A$40:$A$759,$A247,СВЦЭМ!$B$39:$B$758,P$225)+'СЕТ СН'!$F$12</f>
        <v>0</v>
      </c>
      <c r="Q247" s="36">
        <f ca="1">SUMIFS(СВЦЭМ!$G$40:$G$759,СВЦЭМ!$A$40:$A$759,$A247,СВЦЭМ!$B$39:$B$758,Q$225)+'СЕТ СН'!$F$12</f>
        <v>0</v>
      </c>
      <c r="R247" s="36">
        <f ca="1">SUMIFS(СВЦЭМ!$G$40:$G$759,СВЦЭМ!$A$40:$A$759,$A247,СВЦЭМ!$B$39:$B$758,R$225)+'СЕТ СН'!$F$12</f>
        <v>0</v>
      </c>
      <c r="S247" s="36">
        <f ca="1">SUMIFS(СВЦЭМ!$G$40:$G$759,СВЦЭМ!$A$40:$A$759,$A247,СВЦЭМ!$B$39:$B$758,S$225)+'СЕТ СН'!$F$12</f>
        <v>0</v>
      </c>
      <c r="T247" s="36">
        <f ca="1">SUMIFS(СВЦЭМ!$G$40:$G$759,СВЦЭМ!$A$40:$A$759,$A247,СВЦЭМ!$B$39:$B$758,T$225)+'СЕТ СН'!$F$12</f>
        <v>0</v>
      </c>
      <c r="U247" s="36">
        <f ca="1">SUMIFS(СВЦЭМ!$G$40:$G$759,СВЦЭМ!$A$40:$A$759,$A247,СВЦЭМ!$B$39:$B$758,U$225)+'СЕТ СН'!$F$12</f>
        <v>0</v>
      </c>
      <c r="V247" s="36">
        <f ca="1">SUMIFS(СВЦЭМ!$G$40:$G$759,СВЦЭМ!$A$40:$A$759,$A247,СВЦЭМ!$B$39:$B$758,V$225)+'СЕТ СН'!$F$12</f>
        <v>0</v>
      </c>
      <c r="W247" s="36">
        <f ca="1">SUMIFS(СВЦЭМ!$G$40:$G$759,СВЦЭМ!$A$40:$A$759,$A247,СВЦЭМ!$B$39:$B$758,W$225)+'СЕТ СН'!$F$12</f>
        <v>0</v>
      </c>
      <c r="X247" s="36">
        <f ca="1">SUMIFS(СВЦЭМ!$G$40:$G$759,СВЦЭМ!$A$40:$A$759,$A247,СВЦЭМ!$B$39:$B$758,X$225)+'СЕТ СН'!$F$12</f>
        <v>0</v>
      </c>
      <c r="Y247" s="36">
        <f ca="1">SUMIFS(СВЦЭМ!$G$40:$G$759,СВЦЭМ!$A$40:$A$759,$A247,СВЦЭМ!$B$39:$B$758,Y$225)+'СЕТ СН'!$F$12</f>
        <v>0</v>
      </c>
    </row>
    <row r="248" spans="1:25" ht="15.75" hidden="1" x14ac:dyDescent="0.2">
      <c r="A248" s="35">
        <f t="shared" si="6"/>
        <v>45405</v>
      </c>
      <c r="B248" s="36">
        <f ca="1">SUMIFS(СВЦЭМ!$G$40:$G$759,СВЦЭМ!$A$40:$A$759,$A248,СВЦЭМ!$B$39:$B$758,B$225)+'СЕТ СН'!$F$12</f>
        <v>0</v>
      </c>
      <c r="C248" s="36">
        <f ca="1">SUMIFS(СВЦЭМ!$G$40:$G$759,СВЦЭМ!$A$40:$A$759,$A248,СВЦЭМ!$B$39:$B$758,C$225)+'СЕТ СН'!$F$12</f>
        <v>0</v>
      </c>
      <c r="D248" s="36">
        <f ca="1">SUMIFS(СВЦЭМ!$G$40:$G$759,СВЦЭМ!$A$40:$A$759,$A248,СВЦЭМ!$B$39:$B$758,D$225)+'СЕТ СН'!$F$12</f>
        <v>0</v>
      </c>
      <c r="E248" s="36">
        <f ca="1">SUMIFS(СВЦЭМ!$G$40:$G$759,СВЦЭМ!$A$40:$A$759,$A248,СВЦЭМ!$B$39:$B$758,E$225)+'СЕТ СН'!$F$12</f>
        <v>0</v>
      </c>
      <c r="F248" s="36">
        <f ca="1">SUMIFS(СВЦЭМ!$G$40:$G$759,СВЦЭМ!$A$40:$A$759,$A248,СВЦЭМ!$B$39:$B$758,F$225)+'СЕТ СН'!$F$12</f>
        <v>0</v>
      </c>
      <c r="G248" s="36">
        <f ca="1">SUMIFS(СВЦЭМ!$G$40:$G$759,СВЦЭМ!$A$40:$A$759,$A248,СВЦЭМ!$B$39:$B$758,G$225)+'СЕТ СН'!$F$12</f>
        <v>0</v>
      </c>
      <c r="H248" s="36">
        <f ca="1">SUMIFS(СВЦЭМ!$G$40:$G$759,СВЦЭМ!$A$40:$A$759,$A248,СВЦЭМ!$B$39:$B$758,H$225)+'СЕТ СН'!$F$12</f>
        <v>0</v>
      </c>
      <c r="I248" s="36">
        <f ca="1">SUMIFS(СВЦЭМ!$G$40:$G$759,СВЦЭМ!$A$40:$A$759,$A248,СВЦЭМ!$B$39:$B$758,I$225)+'СЕТ СН'!$F$12</f>
        <v>0</v>
      </c>
      <c r="J248" s="36">
        <f ca="1">SUMIFS(СВЦЭМ!$G$40:$G$759,СВЦЭМ!$A$40:$A$759,$A248,СВЦЭМ!$B$39:$B$758,J$225)+'СЕТ СН'!$F$12</f>
        <v>0</v>
      </c>
      <c r="K248" s="36">
        <f ca="1">SUMIFS(СВЦЭМ!$G$40:$G$759,СВЦЭМ!$A$40:$A$759,$A248,СВЦЭМ!$B$39:$B$758,K$225)+'СЕТ СН'!$F$12</f>
        <v>0</v>
      </c>
      <c r="L248" s="36">
        <f ca="1">SUMIFS(СВЦЭМ!$G$40:$G$759,СВЦЭМ!$A$40:$A$759,$A248,СВЦЭМ!$B$39:$B$758,L$225)+'СЕТ СН'!$F$12</f>
        <v>0</v>
      </c>
      <c r="M248" s="36">
        <f ca="1">SUMIFS(СВЦЭМ!$G$40:$G$759,СВЦЭМ!$A$40:$A$759,$A248,СВЦЭМ!$B$39:$B$758,M$225)+'СЕТ СН'!$F$12</f>
        <v>0</v>
      </c>
      <c r="N248" s="36">
        <f ca="1">SUMIFS(СВЦЭМ!$G$40:$G$759,СВЦЭМ!$A$40:$A$759,$A248,СВЦЭМ!$B$39:$B$758,N$225)+'СЕТ СН'!$F$12</f>
        <v>0</v>
      </c>
      <c r="O248" s="36">
        <f ca="1">SUMIFS(СВЦЭМ!$G$40:$G$759,СВЦЭМ!$A$40:$A$759,$A248,СВЦЭМ!$B$39:$B$758,O$225)+'СЕТ СН'!$F$12</f>
        <v>0</v>
      </c>
      <c r="P248" s="36">
        <f ca="1">SUMIFS(СВЦЭМ!$G$40:$G$759,СВЦЭМ!$A$40:$A$759,$A248,СВЦЭМ!$B$39:$B$758,P$225)+'СЕТ СН'!$F$12</f>
        <v>0</v>
      </c>
      <c r="Q248" s="36">
        <f ca="1">SUMIFS(СВЦЭМ!$G$40:$G$759,СВЦЭМ!$A$40:$A$759,$A248,СВЦЭМ!$B$39:$B$758,Q$225)+'СЕТ СН'!$F$12</f>
        <v>0</v>
      </c>
      <c r="R248" s="36">
        <f ca="1">SUMIFS(СВЦЭМ!$G$40:$G$759,СВЦЭМ!$A$40:$A$759,$A248,СВЦЭМ!$B$39:$B$758,R$225)+'СЕТ СН'!$F$12</f>
        <v>0</v>
      </c>
      <c r="S248" s="36">
        <f ca="1">SUMIFS(СВЦЭМ!$G$40:$G$759,СВЦЭМ!$A$40:$A$759,$A248,СВЦЭМ!$B$39:$B$758,S$225)+'СЕТ СН'!$F$12</f>
        <v>0</v>
      </c>
      <c r="T248" s="36">
        <f ca="1">SUMIFS(СВЦЭМ!$G$40:$G$759,СВЦЭМ!$A$40:$A$759,$A248,СВЦЭМ!$B$39:$B$758,T$225)+'СЕТ СН'!$F$12</f>
        <v>0</v>
      </c>
      <c r="U248" s="36">
        <f ca="1">SUMIFS(СВЦЭМ!$G$40:$G$759,СВЦЭМ!$A$40:$A$759,$A248,СВЦЭМ!$B$39:$B$758,U$225)+'СЕТ СН'!$F$12</f>
        <v>0</v>
      </c>
      <c r="V248" s="36">
        <f ca="1">SUMIFS(СВЦЭМ!$G$40:$G$759,СВЦЭМ!$A$40:$A$759,$A248,СВЦЭМ!$B$39:$B$758,V$225)+'СЕТ СН'!$F$12</f>
        <v>0</v>
      </c>
      <c r="W248" s="36">
        <f ca="1">SUMIFS(СВЦЭМ!$G$40:$G$759,СВЦЭМ!$A$40:$A$759,$A248,СВЦЭМ!$B$39:$B$758,W$225)+'СЕТ СН'!$F$12</f>
        <v>0</v>
      </c>
      <c r="X248" s="36">
        <f ca="1">SUMIFS(СВЦЭМ!$G$40:$G$759,СВЦЭМ!$A$40:$A$759,$A248,СВЦЭМ!$B$39:$B$758,X$225)+'СЕТ СН'!$F$12</f>
        <v>0</v>
      </c>
      <c r="Y248" s="36">
        <f ca="1">SUMIFS(СВЦЭМ!$G$40:$G$759,СВЦЭМ!$A$40:$A$759,$A248,СВЦЭМ!$B$39:$B$758,Y$225)+'СЕТ СН'!$F$12</f>
        <v>0</v>
      </c>
    </row>
    <row r="249" spans="1:25" ht="15.75" hidden="1" x14ac:dyDescent="0.2">
      <c r="A249" s="35">
        <f t="shared" si="6"/>
        <v>45406</v>
      </c>
      <c r="B249" s="36">
        <f ca="1">SUMIFS(СВЦЭМ!$G$40:$G$759,СВЦЭМ!$A$40:$A$759,$A249,СВЦЭМ!$B$39:$B$758,B$225)+'СЕТ СН'!$F$12</f>
        <v>0</v>
      </c>
      <c r="C249" s="36">
        <f ca="1">SUMIFS(СВЦЭМ!$G$40:$G$759,СВЦЭМ!$A$40:$A$759,$A249,СВЦЭМ!$B$39:$B$758,C$225)+'СЕТ СН'!$F$12</f>
        <v>0</v>
      </c>
      <c r="D249" s="36">
        <f ca="1">SUMIFS(СВЦЭМ!$G$40:$G$759,СВЦЭМ!$A$40:$A$759,$A249,СВЦЭМ!$B$39:$B$758,D$225)+'СЕТ СН'!$F$12</f>
        <v>0</v>
      </c>
      <c r="E249" s="36">
        <f ca="1">SUMIFS(СВЦЭМ!$G$40:$G$759,СВЦЭМ!$A$40:$A$759,$A249,СВЦЭМ!$B$39:$B$758,E$225)+'СЕТ СН'!$F$12</f>
        <v>0</v>
      </c>
      <c r="F249" s="36">
        <f ca="1">SUMIFS(СВЦЭМ!$G$40:$G$759,СВЦЭМ!$A$40:$A$759,$A249,СВЦЭМ!$B$39:$B$758,F$225)+'СЕТ СН'!$F$12</f>
        <v>0</v>
      </c>
      <c r="G249" s="36">
        <f ca="1">SUMIFS(СВЦЭМ!$G$40:$G$759,СВЦЭМ!$A$40:$A$759,$A249,СВЦЭМ!$B$39:$B$758,G$225)+'СЕТ СН'!$F$12</f>
        <v>0</v>
      </c>
      <c r="H249" s="36">
        <f ca="1">SUMIFS(СВЦЭМ!$G$40:$G$759,СВЦЭМ!$A$40:$A$759,$A249,СВЦЭМ!$B$39:$B$758,H$225)+'СЕТ СН'!$F$12</f>
        <v>0</v>
      </c>
      <c r="I249" s="36">
        <f ca="1">SUMIFS(СВЦЭМ!$G$40:$G$759,СВЦЭМ!$A$40:$A$759,$A249,СВЦЭМ!$B$39:$B$758,I$225)+'СЕТ СН'!$F$12</f>
        <v>0</v>
      </c>
      <c r="J249" s="36">
        <f ca="1">SUMIFS(СВЦЭМ!$G$40:$G$759,СВЦЭМ!$A$40:$A$759,$A249,СВЦЭМ!$B$39:$B$758,J$225)+'СЕТ СН'!$F$12</f>
        <v>0</v>
      </c>
      <c r="K249" s="36">
        <f ca="1">SUMIFS(СВЦЭМ!$G$40:$G$759,СВЦЭМ!$A$40:$A$759,$A249,СВЦЭМ!$B$39:$B$758,K$225)+'СЕТ СН'!$F$12</f>
        <v>0</v>
      </c>
      <c r="L249" s="36">
        <f ca="1">SUMIFS(СВЦЭМ!$G$40:$G$759,СВЦЭМ!$A$40:$A$759,$A249,СВЦЭМ!$B$39:$B$758,L$225)+'СЕТ СН'!$F$12</f>
        <v>0</v>
      </c>
      <c r="M249" s="36">
        <f ca="1">SUMIFS(СВЦЭМ!$G$40:$G$759,СВЦЭМ!$A$40:$A$759,$A249,СВЦЭМ!$B$39:$B$758,M$225)+'СЕТ СН'!$F$12</f>
        <v>0</v>
      </c>
      <c r="N249" s="36">
        <f ca="1">SUMIFS(СВЦЭМ!$G$40:$G$759,СВЦЭМ!$A$40:$A$759,$A249,СВЦЭМ!$B$39:$B$758,N$225)+'СЕТ СН'!$F$12</f>
        <v>0</v>
      </c>
      <c r="O249" s="36">
        <f ca="1">SUMIFS(СВЦЭМ!$G$40:$G$759,СВЦЭМ!$A$40:$A$759,$A249,СВЦЭМ!$B$39:$B$758,O$225)+'СЕТ СН'!$F$12</f>
        <v>0</v>
      </c>
      <c r="P249" s="36">
        <f ca="1">SUMIFS(СВЦЭМ!$G$40:$G$759,СВЦЭМ!$A$40:$A$759,$A249,СВЦЭМ!$B$39:$B$758,P$225)+'СЕТ СН'!$F$12</f>
        <v>0</v>
      </c>
      <c r="Q249" s="36">
        <f ca="1">SUMIFS(СВЦЭМ!$G$40:$G$759,СВЦЭМ!$A$40:$A$759,$A249,СВЦЭМ!$B$39:$B$758,Q$225)+'СЕТ СН'!$F$12</f>
        <v>0</v>
      </c>
      <c r="R249" s="36">
        <f ca="1">SUMIFS(СВЦЭМ!$G$40:$G$759,СВЦЭМ!$A$40:$A$759,$A249,СВЦЭМ!$B$39:$B$758,R$225)+'СЕТ СН'!$F$12</f>
        <v>0</v>
      </c>
      <c r="S249" s="36">
        <f ca="1">SUMIFS(СВЦЭМ!$G$40:$G$759,СВЦЭМ!$A$40:$A$759,$A249,СВЦЭМ!$B$39:$B$758,S$225)+'СЕТ СН'!$F$12</f>
        <v>0</v>
      </c>
      <c r="T249" s="36">
        <f ca="1">SUMIFS(СВЦЭМ!$G$40:$G$759,СВЦЭМ!$A$40:$A$759,$A249,СВЦЭМ!$B$39:$B$758,T$225)+'СЕТ СН'!$F$12</f>
        <v>0</v>
      </c>
      <c r="U249" s="36">
        <f ca="1">SUMIFS(СВЦЭМ!$G$40:$G$759,СВЦЭМ!$A$40:$A$759,$A249,СВЦЭМ!$B$39:$B$758,U$225)+'СЕТ СН'!$F$12</f>
        <v>0</v>
      </c>
      <c r="V249" s="36">
        <f ca="1">SUMIFS(СВЦЭМ!$G$40:$G$759,СВЦЭМ!$A$40:$A$759,$A249,СВЦЭМ!$B$39:$B$758,V$225)+'СЕТ СН'!$F$12</f>
        <v>0</v>
      </c>
      <c r="W249" s="36">
        <f ca="1">SUMIFS(СВЦЭМ!$G$40:$G$759,СВЦЭМ!$A$40:$A$759,$A249,СВЦЭМ!$B$39:$B$758,W$225)+'СЕТ СН'!$F$12</f>
        <v>0</v>
      </c>
      <c r="X249" s="36">
        <f ca="1">SUMIFS(СВЦЭМ!$G$40:$G$759,СВЦЭМ!$A$40:$A$759,$A249,СВЦЭМ!$B$39:$B$758,X$225)+'СЕТ СН'!$F$12</f>
        <v>0</v>
      </c>
      <c r="Y249" s="36">
        <f ca="1">SUMIFS(СВЦЭМ!$G$40:$G$759,СВЦЭМ!$A$40:$A$759,$A249,СВЦЭМ!$B$39:$B$758,Y$225)+'СЕТ СН'!$F$12</f>
        <v>0</v>
      </c>
    </row>
    <row r="250" spans="1:25" ht="15.75" hidden="1" x14ac:dyDescent="0.2">
      <c r="A250" s="35">
        <f t="shared" si="6"/>
        <v>45407</v>
      </c>
      <c r="B250" s="36">
        <f ca="1">SUMIFS(СВЦЭМ!$G$40:$G$759,СВЦЭМ!$A$40:$A$759,$A250,СВЦЭМ!$B$39:$B$758,B$225)+'СЕТ СН'!$F$12</f>
        <v>0</v>
      </c>
      <c r="C250" s="36">
        <f ca="1">SUMIFS(СВЦЭМ!$G$40:$G$759,СВЦЭМ!$A$40:$A$759,$A250,СВЦЭМ!$B$39:$B$758,C$225)+'СЕТ СН'!$F$12</f>
        <v>0</v>
      </c>
      <c r="D250" s="36">
        <f ca="1">SUMIFS(СВЦЭМ!$G$40:$G$759,СВЦЭМ!$A$40:$A$759,$A250,СВЦЭМ!$B$39:$B$758,D$225)+'СЕТ СН'!$F$12</f>
        <v>0</v>
      </c>
      <c r="E250" s="36">
        <f ca="1">SUMIFS(СВЦЭМ!$G$40:$G$759,СВЦЭМ!$A$40:$A$759,$A250,СВЦЭМ!$B$39:$B$758,E$225)+'СЕТ СН'!$F$12</f>
        <v>0</v>
      </c>
      <c r="F250" s="36">
        <f ca="1">SUMIFS(СВЦЭМ!$G$40:$G$759,СВЦЭМ!$A$40:$A$759,$A250,СВЦЭМ!$B$39:$B$758,F$225)+'СЕТ СН'!$F$12</f>
        <v>0</v>
      </c>
      <c r="G250" s="36">
        <f ca="1">SUMIFS(СВЦЭМ!$G$40:$G$759,СВЦЭМ!$A$40:$A$759,$A250,СВЦЭМ!$B$39:$B$758,G$225)+'СЕТ СН'!$F$12</f>
        <v>0</v>
      </c>
      <c r="H250" s="36">
        <f ca="1">SUMIFS(СВЦЭМ!$G$40:$G$759,СВЦЭМ!$A$40:$A$759,$A250,СВЦЭМ!$B$39:$B$758,H$225)+'СЕТ СН'!$F$12</f>
        <v>0</v>
      </c>
      <c r="I250" s="36">
        <f ca="1">SUMIFS(СВЦЭМ!$G$40:$G$759,СВЦЭМ!$A$40:$A$759,$A250,СВЦЭМ!$B$39:$B$758,I$225)+'СЕТ СН'!$F$12</f>
        <v>0</v>
      </c>
      <c r="J250" s="36">
        <f ca="1">SUMIFS(СВЦЭМ!$G$40:$G$759,СВЦЭМ!$A$40:$A$759,$A250,СВЦЭМ!$B$39:$B$758,J$225)+'СЕТ СН'!$F$12</f>
        <v>0</v>
      </c>
      <c r="K250" s="36">
        <f ca="1">SUMIFS(СВЦЭМ!$G$40:$G$759,СВЦЭМ!$A$40:$A$759,$A250,СВЦЭМ!$B$39:$B$758,K$225)+'СЕТ СН'!$F$12</f>
        <v>0</v>
      </c>
      <c r="L250" s="36">
        <f ca="1">SUMIFS(СВЦЭМ!$G$40:$G$759,СВЦЭМ!$A$40:$A$759,$A250,СВЦЭМ!$B$39:$B$758,L$225)+'СЕТ СН'!$F$12</f>
        <v>0</v>
      </c>
      <c r="M250" s="36">
        <f ca="1">SUMIFS(СВЦЭМ!$G$40:$G$759,СВЦЭМ!$A$40:$A$759,$A250,СВЦЭМ!$B$39:$B$758,M$225)+'СЕТ СН'!$F$12</f>
        <v>0</v>
      </c>
      <c r="N250" s="36">
        <f ca="1">SUMIFS(СВЦЭМ!$G$40:$G$759,СВЦЭМ!$A$40:$A$759,$A250,СВЦЭМ!$B$39:$B$758,N$225)+'СЕТ СН'!$F$12</f>
        <v>0</v>
      </c>
      <c r="O250" s="36">
        <f ca="1">SUMIFS(СВЦЭМ!$G$40:$G$759,СВЦЭМ!$A$40:$A$759,$A250,СВЦЭМ!$B$39:$B$758,O$225)+'СЕТ СН'!$F$12</f>
        <v>0</v>
      </c>
      <c r="P250" s="36">
        <f ca="1">SUMIFS(СВЦЭМ!$G$40:$G$759,СВЦЭМ!$A$40:$A$759,$A250,СВЦЭМ!$B$39:$B$758,P$225)+'СЕТ СН'!$F$12</f>
        <v>0</v>
      </c>
      <c r="Q250" s="36">
        <f ca="1">SUMIFS(СВЦЭМ!$G$40:$G$759,СВЦЭМ!$A$40:$A$759,$A250,СВЦЭМ!$B$39:$B$758,Q$225)+'СЕТ СН'!$F$12</f>
        <v>0</v>
      </c>
      <c r="R250" s="36">
        <f ca="1">SUMIFS(СВЦЭМ!$G$40:$G$759,СВЦЭМ!$A$40:$A$759,$A250,СВЦЭМ!$B$39:$B$758,R$225)+'СЕТ СН'!$F$12</f>
        <v>0</v>
      </c>
      <c r="S250" s="36">
        <f ca="1">SUMIFS(СВЦЭМ!$G$40:$G$759,СВЦЭМ!$A$40:$A$759,$A250,СВЦЭМ!$B$39:$B$758,S$225)+'СЕТ СН'!$F$12</f>
        <v>0</v>
      </c>
      <c r="T250" s="36">
        <f ca="1">SUMIFS(СВЦЭМ!$G$40:$G$759,СВЦЭМ!$A$40:$A$759,$A250,СВЦЭМ!$B$39:$B$758,T$225)+'СЕТ СН'!$F$12</f>
        <v>0</v>
      </c>
      <c r="U250" s="36">
        <f ca="1">SUMIFS(СВЦЭМ!$G$40:$G$759,СВЦЭМ!$A$40:$A$759,$A250,СВЦЭМ!$B$39:$B$758,U$225)+'СЕТ СН'!$F$12</f>
        <v>0</v>
      </c>
      <c r="V250" s="36">
        <f ca="1">SUMIFS(СВЦЭМ!$G$40:$G$759,СВЦЭМ!$A$40:$A$759,$A250,СВЦЭМ!$B$39:$B$758,V$225)+'СЕТ СН'!$F$12</f>
        <v>0</v>
      </c>
      <c r="W250" s="36">
        <f ca="1">SUMIFS(СВЦЭМ!$G$40:$G$759,СВЦЭМ!$A$40:$A$759,$A250,СВЦЭМ!$B$39:$B$758,W$225)+'СЕТ СН'!$F$12</f>
        <v>0</v>
      </c>
      <c r="X250" s="36">
        <f ca="1">SUMIFS(СВЦЭМ!$G$40:$G$759,СВЦЭМ!$A$40:$A$759,$A250,СВЦЭМ!$B$39:$B$758,X$225)+'СЕТ СН'!$F$12</f>
        <v>0</v>
      </c>
      <c r="Y250" s="36">
        <f ca="1">SUMIFS(СВЦЭМ!$G$40:$G$759,СВЦЭМ!$A$40:$A$759,$A250,СВЦЭМ!$B$39:$B$758,Y$225)+'СЕТ СН'!$F$12</f>
        <v>0</v>
      </c>
    </row>
    <row r="251" spans="1:25" ht="15.75" hidden="1" x14ac:dyDescent="0.2">
      <c r="A251" s="35">
        <f t="shared" si="6"/>
        <v>45408</v>
      </c>
      <c r="B251" s="36">
        <f ca="1">SUMIFS(СВЦЭМ!$G$40:$G$759,СВЦЭМ!$A$40:$A$759,$A251,СВЦЭМ!$B$39:$B$758,B$225)+'СЕТ СН'!$F$12</f>
        <v>0</v>
      </c>
      <c r="C251" s="36">
        <f ca="1">SUMIFS(СВЦЭМ!$G$40:$G$759,СВЦЭМ!$A$40:$A$759,$A251,СВЦЭМ!$B$39:$B$758,C$225)+'СЕТ СН'!$F$12</f>
        <v>0</v>
      </c>
      <c r="D251" s="36">
        <f ca="1">SUMIFS(СВЦЭМ!$G$40:$G$759,СВЦЭМ!$A$40:$A$759,$A251,СВЦЭМ!$B$39:$B$758,D$225)+'СЕТ СН'!$F$12</f>
        <v>0</v>
      </c>
      <c r="E251" s="36">
        <f ca="1">SUMIFS(СВЦЭМ!$G$40:$G$759,СВЦЭМ!$A$40:$A$759,$A251,СВЦЭМ!$B$39:$B$758,E$225)+'СЕТ СН'!$F$12</f>
        <v>0</v>
      </c>
      <c r="F251" s="36">
        <f ca="1">SUMIFS(СВЦЭМ!$G$40:$G$759,СВЦЭМ!$A$40:$A$759,$A251,СВЦЭМ!$B$39:$B$758,F$225)+'СЕТ СН'!$F$12</f>
        <v>0</v>
      </c>
      <c r="G251" s="36">
        <f ca="1">SUMIFS(СВЦЭМ!$G$40:$G$759,СВЦЭМ!$A$40:$A$759,$A251,СВЦЭМ!$B$39:$B$758,G$225)+'СЕТ СН'!$F$12</f>
        <v>0</v>
      </c>
      <c r="H251" s="36">
        <f ca="1">SUMIFS(СВЦЭМ!$G$40:$G$759,СВЦЭМ!$A$40:$A$759,$A251,СВЦЭМ!$B$39:$B$758,H$225)+'СЕТ СН'!$F$12</f>
        <v>0</v>
      </c>
      <c r="I251" s="36">
        <f ca="1">SUMIFS(СВЦЭМ!$G$40:$G$759,СВЦЭМ!$A$40:$A$759,$A251,СВЦЭМ!$B$39:$B$758,I$225)+'СЕТ СН'!$F$12</f>
        <v>0</v>
      </c>
      <c r="J251" s="36">
        <f ca="1">SUMIFS(СВЦЭМ!$G$40:$G$759,СВЦЭМ!$A$40:$A$759,$A251,СВЦЭМ!$B$39:$B$758,J$225)+'СЕТ СН'!$F$12</f>
        <v>0</v>
      </c>
      <c r="K251" s="36">
        <f ca="1">SUMIFS(СВЦЭМ!$G$40:$G$759,СВЦЭМ!$A$40:$A$759,$A251,СВЦЭМ!$B$39:$B$758,K$225)+'СЕТ СН'!$F$12</f>
        <v>0</v>
      </c>
      <c r="L251" s="36">
        <f ca="1">SUMIFS(СВЦЭМ!$G$40:$G$759,СВЦЭМ!$A$40:$A$759,$A251,СВЦЭМ!$B$39:$B$758,L$225)+'СЕТ СН'!$F$12</f>
        <v>0</v>
      </c>
      <c r="M251" s="36">
        <f ca="1">SUMIFS(СВЦЭМ!$G$40:$G$759,СВЦЭМ!$A$40:$A$759,$A251,СВЦЭМ!$B$39:$B$758,M$225)+'СЕТ СН'!$F$12</f>
        <v>0</v>
      </c>
      <c r="N251" s="36">
        <f ca="1">SUMIFS(СВЦЭМ!$G$40:$G$759,СВЦЭМ!$A$40:$A$759,$A251,СВЦЭМ!$B$39:$B$758,N$225)+'СЕТ СН'!$F$12</f>
        <v>0</v>
      </c>
      <c r="O251" s="36">
        <f ca="1">SUMIFS(СВЦЭМ!$G$40:$G$759,СВЦЭМ!$A$40:$A$759,$A251,СВЦЭМ!$B$39:$B$758,O$225)+'СЕТ СН'!$F$12</f>
        <v>0</v>
      </c>
      <c r="P251" s="36">
        <f ca="1">SUMIFS(СВЦЭМ!$G$40:$G$759,СВЦЭМ!$A$40:$A$759,$A251,СВЦЭМ!$B$39:$B$758,P$225)+'СЕТ СН'!$F$12</f>
        <v>0</v>
      </c>
      <c r="Q251" s="36">
        <f ca="1">SUMIFS(СВЦЭМ!$G$40:$G$759,СВЦЭМ!$A$40:$A$759,$A251,СВЦЭМ!$B$39:$B$758,Q$225)+'СЕТ СН'!$F$12</f>
        <v>0</v>
      </c>
      <c r="R251" s="36">
        <f ca="1">SUMIFS(СВЦЭМ!$G$40:$G$759,СВЦЭМ!$A$40:$A$759,$A251,СВЦЭМ!$B$39:$B$758,R$225)+'СЕТ СН'!$F$12</f>
        <v>0</v>
      </c>
      <c r="S251" s="36">
        <f ca="1">SUMIFS(СВЦЭМ!$G$40:$G$759,СВЦЭМ!$A$40:$A$759,$A251,СВЦЭМ!$B$39:$B$758,S$225)+'СЕТ СН'!$F$12</f>
        <v>0</v>
      </c>
      <c r="T251" s="36">
        <f ca="1">SUMIFS(СВЦЭМ!$G$40:$G$759,СВЦЭМ!$A$40:$A$759,$A251,СВЦЭМ!$B$39:$B$758,T$225)+'СЕТ СН'!$F$12</f>
        <v>0</v>
      </c>
      <c r="U251" s="36">
        <f ca="1">SUMIFS(СВЦЭМ!$G$40:$G$759,СВЦЭМ!$A$40:$A$759,$A251,СВЦЭМ!$B$39:$B$758,U$225)+'СЕТ СН'!$F$12</f>
        <v>0</v>
      </c>
      <c r="V251" s="36">
        <f ca="1">SUMIFS(СВЦЭМ!$G$40:$G$759,СВЦЭМ!$A$40:$A$759,$A251,СВЦЭМ!$B$39:$B$758,V$225)+'СЕТ СН'!$F$12</f>
        <v>0</v>
      </c>
      <c r="W251" s="36">
        <f ca="1">SUMIFS(СВЦЭМ!$G$40:$G$759,СВЦЭМ!$A$40:$A$759,$A251,СВЦЭМ!$B$39:$B$758,W$225)+'СЕТ СН'!$F$12</f>
        <v>0</v>
      </c>
      <c r="X251" s="36">
        <f ca="1">SUMIFS(СВЦЭМ!$G$40:$G$759,СВЦЭМ!$A$40:$A$759,$A251,СВЦЭМ!$B$39:$B$758,X$225)+'СЕТ СН'!$F$12</f>
        <v>0</v>
      </c>
      <c r="Y251" s="36">
        <f ca="1">SUMIFS(СВЦЭМ!$G$40:$G$759,СВЦЭМ!$A$40:$A$759,$A251,СВЦЭМ!$B$39:$B$758,Y$225)+'СЕТ СН'!$F$12</f>
        <v>0</v>
      </c>
    </row>
    <row r="252" spans="1:25" ht="15.75" hidden="1" x14ac:dyDescent="0.2">
      <c r="A252" s="35">
        <f t="shared" si="6"/>
        <v>45409</v>
      </c>
      <c r="B252" s="36">
        <f ca="1">SUMIFS(СВЦЭМ!$G$40:$G$759,СВЦЭМ!$A$40:$A$759,$A252,СВЦЭМ!$B$39:$B$758,B$225)+'СЕТ СН'!$F$12</f>
        <v>0</v>
      </c>
      <c r="C252" s="36">
        <f ca="1">SUMIFS(СВЦЭМ!$G$40:$G$759,СВЦЭМ!$A$40:$A$759,$A252,СВЦЭМ!$B$39:$B$758,C$225)+'СЕТ СН'!$F$12</f>
        <v>0</v>
      </c>
      <c r="D252" s="36">
        <f ca="1">SUMIFS(СВЦЭМ!$G$40:$G$759,СВЦЭМ!$A$40:$A$759,$A252,СВЦЭМ!$B$39:$B$758,D$225)+'СЕТ СН'!$F$12</f>
        <v>0</v>
      </c>
      <c r="E252" s="36">
        <f ca="1">SUMIFS(СВЦЭМ!$G$40:$G$759,СВЦЭМ!$A$40:$A$759,$A252,СВЦЭМ!$B$39:$B$758,E$225)+'СЕТ СН'!$F$12</f>
        <v>0</v>
      </c>
      <c r="F252" s="36">
        <f ca="1">SUMIFS(СВЦЭМ!$G$40:$G$759,СВЦЭМ!$A$40:$A$759,$A252,СВЦЭМ!$B$39:$B$758,F$225)+'СЕТ СН'!$F$12</f>
        <v>0</v>
      </c>
      <c r="G252" s="36">
        <f ca="1">SUMIFS(СВЦЭМ!$G$40:$G$759,СВЦЭМ!$A$40:$A$759,$A252,СВЦЭМ!$B$39:$B$758,G$225)+'СЕТ СН'!$F$12</f>
        <v>0</v>
      </c>
      <c r="H252" s="36">
        <f ca="1">SUMIFS(СВЦЭМ!$G$40:$G$759,СВЦЭМ!$A$40:$A$759,$A252,СВЦЭМ!$B$39:$B$758,H$225)+'СЕТ СН'!$F$12</f>
        <v>0</v>
      </c>
      <c r="I252" s="36">
        <f ca="1">SUMIFS(СВЦЭМ!$G$40:$G$759,СВЦЭМ!$A$40:$A$759,$A252,СВЦЭМ!$B$39:$B$758,I$225)+'СЕТ СН'!$F$12</f>
        <v>0</v>
      </c>
      <c r="J252" s="36">
        <f ca="1">SUMIFS(СВЦЭМ!$G$40:$G$759,СВЦЭМ!$A$40:$A$759,$A252,СВЦЭМ!$B$39:$B$758,J$225)+'СЕТ СН'!$F$12</f>
        <v>0</v>
      </c>
      <c r="K252" s="36">
        <f ca="1">SUMIFS(СВЦЭМ!$G$40:$G$759,СВЦЭМ!$A$40:$A$759,$A252,СВЦЭМ!$B$39:$B$758,K$225)+'СЕТ СН'!$F$12</f>
        <v>0</v>
      </c>
      <c r="L252" s="36">
        <f ca="1">SUMIFS(СВЦЭМ!$G$40:$G$759,СВЦЭМ!$A$40:$A$759,$A252,СВЦЭМ!$B$39:$B$758,L$225)+'СЕТ СН'!$F$12</f>
        <v>0</v>
      </c>
      <c r="M252" s="36">
        <f ca="1">SUMIFS(СВЦЭМ!$G$40:$G$759,СВЦЭМ!$A$40:$A$759,$A252,СВЦЭМ!$B$39:$B$758,M$225)+'СЕТ СН'!$F$12</f>
        <v>0</v>
      </c>
      <c r="N252" s="36">
        <f ca="1">SUMIFS(СВЦЭМ!$G$40:$G$759,СВЦЭМ!$A$40:$A$759,$A252,СВЦЭМ!$B$39:$B$758,N$225)+'СЕТ СН'!$F$12</f>
        <v>0</v>
      </c>
      <c r="O252" s="36">
        <f ca="1">SUMIFS(СВЦЭМ!$G$40:$G$759,СВЦЭМ!$A$40:$A$759,$A252,СВЦЭМ!$B$39:$B$758,O$225)+'СЕТ СН'!$F$12</f>
        <v>0</v>
      </c>
      <c r="P252" s="36">
        <f ca="1">SUMIFS(СВЦЭМ!$G$40:$G$759,СВЦЭМ!$A$40:$A$759,$A252,СВЦЭМ!$B$39:$B$758,P$225)+'СЕТ СН'!$F$12</f>
        <v>0</v>
      </c>
      <c r="Q252" s="36">
        <f ca="1">SUMIFS(СВЦЭМ!$G$40:$G$759,СВЦЭМ!$A$40:$A$759,$A252,СВЦЭМ!$B$39:$B$758,Q$225)+'СЕТ СН'!$F$12</f>
        <v>0</v>
      </c>
      <c r="R252" s="36">
        <f ca="1">SUMIFS(СВЦЭМ!$G$40:$G$759,СВЦЭМ!$A$40:$A$759,$A252,СВЦЭМ!$B$39:$B$758,R$225)+'СЕТ СН'!$F$12</f>
        <v>0</v>
      </c>
      <c r="S252" s="36">
        <f ca="1">SUMIFS(СВЦЭМ!$G$40:$G$759,СВЦЭМ!$A$40:$A$759,$A252,СВЦЭМ!$B$39:$B$758,S$225)+'СЕТ СН'!$F$12</f>
        <v>0</v>
      </c>
      <c r="T252" s="36">
        <f ca="1">SUMIFS(СВЦЭМ!$G$40:$G$759,СВЦЭМ!$A$40:$A$759,$A252,СВЦЭМ!$B$39:$B$758,T$225)+'СЕТ СН'!$F$12</f>
        <v>0</v>
      </c>
      <c r="U252" s="36">
        <f ca="1">SUMIFS(СВЦЭМ!$G$40:$G$759,СВЦЭМ!$A$40:$A$759,$A252,СВЦЭМ!$B$39:$B$758,U$225)+'СЕТ СН'!$F$12</f>
        <v>0</v>
      </c>
      <c r="V252" s="36">
        <f ca="1">SUMIFS(СВЦЭМ!$G$40:$G$759,СВЦЭМ!$A$40:$A$759,$A252,СВЦЭМ!$B$39:$B$758,V$225)+'СЕТ СН'!$F$12</f>
        <v>0</v>
      </c>
      <c r="W252" s="36">
        <f ca="1">SUMIFS(СВЦЭМ!$G$40:$G$759,СВЦЭМ!$A$40:$A$759,$A252,СВЦЭМ!$B$39:$B$758,W$225)+'СЕТ СН'!$F$12</f>
        <v>0</v>
      </c>
      <c r="X252" s="36">
        <f ca="1">SUMIFS(СВЦЭМ!$G$40:$G$759,СВЦЭМ!$A$40:$A$759,$A252,СВЦЭМ!$B$39:$B$758,X$225)+'СЕТ СН'!$F$12</f>
        <v>0</v>
      </c>
      <c r="Y252" s="36">
        <f ca="1">SUMIFS(СВЦЭМ!$G$40:$G$759,СВЦЭМ!$A$40:$A$759,$A252,СВЦЭМ!$B$39:$B$758,Y$225)+'СЕТ СН'!$F$12</f>
        <v>0</v>
      </c>
    </row>
    <row r="253" spans="1:25" ht="15.75" hidden="1" x14ac:dyDescent="0.2">
      <c r="A253" s="35">
        <f t="shared" si="6"/>
        <v>45410</v>
      </c>
      <c r="B253" s="36">
        <f ca="1">SUMIFS(СВЦЭМ!$G$40:$G$759,СВЦЭМ!$A$40:$A$759,$A253,СВЦЭМ!$B$39:$B$758,B$225)+'СЕТ СН'!$F$12</f>
        <v>0</v>
      </c>
      <c r="C253" s="36">
        <f ca="1">SUMIFS(СВЦЭМ!$G$40:$G$759,СВЦЭМ!$A$40:$A$759,$A253,СВЦЭМ!$B$39:$B$758,C$225)+'СЕТ СН'!$F$12</f>
        <v>0</v>
      </c>
      <c r="D253" s="36">
        <f ca="1">SUMIFS(СВЦЭМ!$G$40:$G$759,СВЦЭМ!$A$40:$A$759,$A253,СВЦЭМ!$B$39:$B$758,D$225)+'СЕТ СН'!$F$12</f>
        <v>0</v>
      </c>
      <c r="E253" s="36">
        <f ca="1">SUMIFS(СВЦЭМ!$G$40:$G$759,СВЦЭМ!$A$40:$A$759,$A253,СВЦЭМ!$B$39:$B$758,E$225)+'СЕТ СН'!$F$12</f>
        <v>0</v>
      </c>
      <c r="F253" s="36">
        <f ca="1">SUMIFS(СВЦЭМ!$G$40:$G$759,СВЦЭМ!$A$40:$A$759,$A253,СВЦЭМ!$B$39:$B$758,F$225)+'СЕТ СН'!$F$12</f>
        <v>0</v>
      </c>
      <c r="G253" s="36">
        <f ca="1">SUMIFS(СВЦЭМ!$G$40:$G$759,СВЦЭМ!$A$40:$A$759,$A253,СВЦЭМ!$B$39:$B$758,G$225)+'СЕТ СН'!$F$12</f>
        <v>0</v>
      </c>
      <c r="H253" s="36">
        <f ca="1">SUMIFS(СВЦЭМ!$G$40:$G$759,СВЦЭМ!$A$40:$A$759,$A253,СВЦЭМ!$B$39:$B$758,H$225)+'СЕТ СН'!$F$12</f>
        <v>0</v>
      </c>
      <c r="I253" s="36">
        <f ca="1">SUMIFS(СВЦЭМ!$G$40:$G$759,СВЦЭМ!$A$40:$A$759,$A253,СВЦЭМ!$B$39:$B$758,I$225)+'СЕТ СН'!$F$12</f>
        <v>0</v>
      </c>
      <c r="J253" s="36">
        <f ca="1">SUMIFS(СВЦЭМ!$G$40:$G$759,СВЦЭМ!$A$40:$A$759,$A253,СВЦЭМ!$B$39:$B$758,J$225)+'СЕТ СН'!$F$12</f>
        <v>0</v>
      </c>
      <c r="K253" s="36">
        <f ca="1">SUMIFS(СВЦЭМ!$G$40:$G$759,СВЦЭМ!$A$40:$A$759,$A253,СВЦЭМ!$B$39:$B$758,K$225)+'СЕТ СН'!$F$12</f>
        <v>0</v>
      </c>
      <c r="L253" s="36">
        <f ca="1">SUMIFS(СВЦЭМ!$G$40:$G$759,СВЦЭМ!$A$40:$A$759,$A253,СВЦЭМ!$B$39:$B$758,L$225)+'СЕТ СН'!$F$12</f>
        <v>0</v>
      </c>
      <c r="M253" s="36">
        <f ca="1">SUMIFS(СВЦЭМ!$G$40:$G$759,СВЦЭМ!$A$40:$A$759,$A253,СВЦЭМ!$B$39:$B$758,M$225)+'СЕТ СН'!$F$12</f>
        <v>0</v>
      </c>
      <c r="N253" s="36">
        <f ca="1">SUMIFS(СВЦЭМ!$G$40:$G$759,СВЦЭМ!$A$40:$A$759,$A253,СВЦЭМ!$B$39:$B$758,N$225)+'СЕТ СН'!$F$12</f>
        <v>0</v>
      </c>
      <c r="O253" s="36">
        <f ca="1">SUMIFS(СВЦЭМ!$G$40:$G$759,СВЦЭМ!$A$40:$A$759,$A253,СВЦЭМ!$B$39:$B$758,O$225)+'СЕТ СН'!$F$12</f>
        <v>0</v>
      </c>
      <c r="P253" s="36">
        <f ca="1">SUMIFS(СВЦЭМ!$G$40:$G$759,СВЦЭМ!$A$40:$A$759,$A253,СВЦЭМ!$B$39:$B$758,P$225)+'СЕТ СН'!$F$12</f>
        <v>0</v>
      </c>
      <c r="Q253" s="36">
        <f ca="1">SUMIFS(СВЦЭМ!$G$40:$G$759,СВЦЭМ!$A$40:$A$759,$A253,СВЦЭМ!$B$39:$B$758,Q$225)+'СЕТ СН'!$F$12</f>
        <v>0</v>
      </c>
      <c r="R253" s="36">
        <f ca="1">SUMIFS(СВЦЭМ!$G$40:$G$759,СВЦЭМ!$A$40:$A$759,$A253,СВЦЭМ!$B$39:$B$758,R$225)+'СЕТ СН'!$F$12</f>
        <v>0</v>
      </c>
      <c r="S253" s="36">
        <f ca="1">SUMIFS(СВЦЭМ!$G$40:$G$759,СВЦЭМ!$A$40:$A$759,$A253,СВЦЭМ!$B$39:$B$758,S$225)+'СЕТ СН'!$F$12</f>
        <v>0</v>
      </c>
      <c r="T253" s="36">
        <f ca="1">SUMIFS(СВЦЭМ!$G$40:$G$759,СВЦЭМ!$A$40:$A$759,$A253,СВЦЭМ!$B$39:$B$758,T$225)+'СЕТ СН'!$F$12</f>
        <v>0</v>
      </c>
      <c r="U253" s="36">
        <f ca="1">SUMIFS(СВЦЭМ!$G$40:$G$759,СВЦЭМ!$A$40:$A$759,$A253,СВЦЭМ!$B$39:$B$758,U$225)+'СЕТ СН'!$F$12</f>
        <v>0</v>
      </c>
      <c r="V253" s="36">
        <f ca="1">SUMIFS(СВЦЭМ!$G$40:$G$759,СВЦЭМ!$A$40:$A$759,$A253,СВЦЭМ!$B$39:$B$758,V$225)+'СЕТ СН'!$F$12</f>
        <v>0</v>
      </c>
      <c r="W253" s="36">
        <f ca="1">SUMIFS(СВЦЭМ!$G$40:$G$759,СВЦЭМ!$A$40:$A$759,$A253,СВЦЭМ!$B$39:$B$758,W$225)+'СЕТ СН'!$F$12</f>
        <v>0</v>
      </c>
      <c r="X253" s="36">
        <f ca="1">SUMIFS(СВЦЭМ!$G$40:$G$759,СВЦЭМ!$A$40:$A$759,$A253,СВЦЭМ!$B$39:$B$758,X$225)+'СЕТ СН'!$F$12</f>
        <v>0</v>
      </c>
      <c r="Y253" s="36">
        <f ca="1">SUMIFS(СВЦЭМ!$G$40:$G$759,СВЦЭМ!$A$40:$A$759,$A253,СВЦЭМ!$B$39:$B$758,Y$225)+'СЕТ СН'!$F$12</f>
        <v>0</v>
      </c>
    </row>
    <row r="254" spans="1:25" ht="15.75" hidden="1" x14ac:dyDescent="0.2">
      <c r="A254" s="35">
        <f t="shared" si="6"/>
        <v>45411</v>
      </c>
      <c r="B254" s="36">
        <f ca="1">SUMIFS(СВЦЭМ!$G$40:$G$759,СВЦЭМ!$A$40:$A$759,$A254,СВЦЭМ!$B$39:$B$758,B$225)+'СЕТ СН'!$F$12</f>
        <v>0</v>
      </c>
      <c r="C254" s="36">
        <f ca="1">SUMIFS(СВЦЭМ!$G$40:$G$759,СВЦЭМ!$A$40:$A$759,$A254,СВЦЭМ!$B$39:$B$758,C$225)+'СЕТ СН'!$F$12</f>
        <v>0</v>
      </c>
      <c r="D254" s="36">
        <f ca="1">SUMIFS(СВЦЭМ!$G$40:$G$759,СВЦЭМ!$A$40:$A$759,$A254,СВЦЭМ!$B$39:$B$758,D$225)+'СЕТ СН'!$F$12</f>
        <v>0</v>
      </c>
      <c r="E254" s="36">
        <f ca="1">SUMIFS(СВЦЭМ!$G$40:$G$759,СВЦЭМ!$A$40:$A$759,$A254,СВЦЭМ!$B$39:$B$758,E$225)+'СЕТ СН'!$F$12</f>
        <v>0</v>
      </c>
      <c r="F254" s="36">
        <f ca="1">SUMIFS(СВЦЭМ!$G$40:$G$759,СВЦЭМ!$A$40:$A$759,$A254,СВЦЭМ!$B$39:$B$758,F$225)+'СЕТ СН'!$F$12</f>
        <v>0</v>
      </c>
      <c r="G254" s="36">
        <f ca="1">SUMIFS(СВЦЭМ!$G$40:$G$759,СВЦЭМ!$A$40:$A$759,$A254,СВЦЭМ!$B$39:$B$758,G$225)+'СЕТ СН'!$F$12</f>
        <v>0</v>
      </c>
      <c r="H254" s="36">
        <f ca="1">SUMIFS(СВЦЭМ!$G$40:$G$759,СВЦЭМ!$A$40:$A$759,$A254,СВЦЭМ!$B$39:$B$758,H$225)+'СЕТ СН'!$F$12</f>
        <v>0</v>
      </c>
      <c r="I254" s="36">
        <f ca="1">SUMIFS(СВЦЭМ!$G$40:$G$759,СВЦЭМ!$A$40:$A$759,$A254,СВЦЭМ!$B$39:$B$758,I$225)+'СЕТ СН'!$F$12</f>
        <v>0</v>
      </c>
      <c r="J254" s="36">
        <f ca="1">SUMIFS(СВЦЭМ!$G$40:$G$759,СВЦЭМ!$A$40:$A$759,$A254,СВЦЭМ!$B$39:$B$758,J$225)+'СЕТ СН'!$F$12</f>
        <v>0</v>
      </c>
      <c r="K254" s="36">
        <f ca="1">SUMIFS(СВЦЭМ!$G$40:$G$759,СВЦЭМ!$A$40:$A$759,$A254,СВЦЭМ!$B$39:$B$758,K$225)+'СЕТ СН'!$F$12</f>
        <v>0</v>
      </c>
      <c r="L254" s="36">
        <f ca="1">SUMIFS(СВЦЭМ!$G$40:$G$759,СВЦЭМ!$A$40:$A$759,$A254,СВЦЭМ!$B$39:$B$758,L$225)+'СЕТ СН'!$F$12</f>
        <v>0</v>
      </c>
      <c r="M254" s="36">
        <f ca="1">SUMIFS(СВЦЭМ!$G$40:$G$759,СВЦЭМ!$A$40:$A$759,$A254,СВЦЭМ!$B$39:$B$758,M$225)+'СЕТ СН'!$F$12</f>
        <v>0</v>
      </c>
      <c r="N254" s="36">
        <f ca="1">SUMIFS(СВЦЭМ!$G$40:$G$759,СВЦЭМ!$A$40:$A$759,$A254,СВЦЭМ!$B$39:$B$758,N$225)+'СЕТ СН'!$F$12</f>
        <v>0</v>
      </c>
      <c r="O254" s="36">
        <f ca="1">SUMIFS(СВЦЭМ!$G$40:$G$759,СВЦЭМ!$A$40:$A$759,$A254,СВЦЭМ!$B$39:$B$758,O$225)+'СЕТ СН'!$F$12</f>
        <v>0</v>
      </c>
      <c r="P254" s="36">
        <f ca="1">SUMIFS(СВЦЭМ!$G$40:$G$759,СВЦЭМ!$A$40:$A$759,$A254,СВЦЭМ!$B$39:$B$758,P$225)+'СЕТ СН'!$F$12</f>
        <v>0</v>
      </c>
      <c r="Q254" s="36">
        <f ca="1">SUMIFS(СВЦЭМ!$G$40:$G$759,СВЦЭМ!$A$40:$A$759,$A254,СВЦЭМ!$B$39:$B$758,Q$225)+'СЕТ СН'!$F$12</f>
        <v>0</v>
      </c>
      <c r="R254" s="36">
        <f ca="1">SUMIFS(СВЦЭМ!$G$40:$G$759,СВЦЭМ!$A$40:$A$759,$A254,СВЦЭМ!$B$39:$B$758,R$225)+'СЕТ СН'!$F$12</f>
        <v>0</v>
      </c>
      <c r="S254" s="36">
        <f ca="1">SUMIFS(СВЦЭМ!$G$40:$G$759,СВЦЭМ!$A$40:$A$759,$A254,СВЦЭМ!$B$39:$B$758,S$225)+'СЕТ СН'!$F$12</f>
        <v>0</v>
      </c>
      <c r="T254" s="36">
        <f ca="1">SUMIFS(СВЦЭМ!$G$40:$G$759,СВЦЭМ!$A$40:$A$759,$A254,СВЦЭМ!$B$39:$B$758,T$225)+'СЕТ СН'!$F$12</f>
        <v>0</v>
      </c>
      <c r="U254" s="36">
        <f ca="1">SUMIFS(СВЦЭМ!$G$40:$G$759,СВЦЭМ!$A$40:$A$759,$A254,СВЦЭМ!$B$39:$B$758,U$225)+'СЕТ СН'!$F$12</f>
        <v>0</v>
      </c>
      <c r="V254" s="36">
        <f ca="1">SUMIFS(СВЦЭМ!$G$40:$G$759,СВЦЭМ!$A$40:$A$759,$A254,СВЦЭМ!$B$39:$B$758,V$225)+'СЕТ СН'!$F$12</f>
        <v>0</v>
      </c>
      <c r="W254" s="36">
        <f ca="1">SUMIFS(СВЦЭМ!$G$40:$G$759,СВЦЭМ!$A$40:$A$759,$A254,СВЦЭМ!$B$39:$B$758,W$225)+'СЕТ СН'!$F$12</f>
        <v>0</v>
      </c>
      <c r="X254" s="36">
        <f ca="1">SUMIFS(СВЦЭМ!$G$40:$G$759,СВЦЭМ!$A$40:$A$759,$A254,СВЦЭМ!$B$39:$B$758,X$225)+'СЕТ СН'!$F$12</f>
        <v>0</v>
      </c>
      <c r="Y254" s="36">
        <f ca="1">SUMIFS(СВЦЭМ!$G$40:$G$759,СВЦЭМ!$A$40:$A$759,$A254,СВЦЭМ!$B$39:$B$758,Y$225)+'СЕТ СН'!$F$12</f>
        <v>0</v>
      </c>
    </row>
    <row r="255" spans="1:25" ht="15.75" hidden="1" x14ac:dyDescent="0.2">
      <c r="A255" s="35">
        <f t="shared" si="6"/>
        <v>45412</v>
      </c>
      <c r="B255" s="36">
        <f ca="1">SUMIFS(СВЦЭМ!$G$40:$G$759,СВЦЭМ!$A$40:$A$759,$A255,СВЦЭМ!$B$39:$B$758,B$225)+'СЕТ СН'!$F$12</f>
        <v>0</v>
      </c>
      <c r="C255" s="36">
        <f ca="1">SUMIFS(СВЦЭМ!$G$40:$G$759,СВЦЭМ!$A$40:$A$759,$A255,СВЦЭМ!$B$39:$B$758,C$225)+'СЕТ СН'!$F$12</f>
        <v>0</v>
      </c>
      <c r="D255" s="36">
        <f ca="1">SUMIFS(СВЦЭМ!$G$40:$G$759,СВЦЭМ!$A$40:$A$759,$A255,СВЦЭМ!$B$39:$B$758,D$225)+'СЕТ СН'!$F$12</f>
        <v>0</v>
      </c>
      <c r="E255" s="36">
        <f ca="1">SUMIFS(СВЦЭМ!$G$40:$G$759,СВЦЭМ!$A$40:$A$759,$A255,СВЦЭМ!$B$39:$B$758,E$225)+'СЕТ СН'!$F$12</f>
        <v>0</v>
      </c>
      <c r="F255" s="36">
        <f ca="1">SUMIFS(СВЦЭМ!$G$40:$G$759,СВЦЭМ!$A$40:$A$759,$A255,СВЦЭМ!$B$39:$B$758,F$225)+'СЕТ СН'!$F$12</f>
        <v>0</v>
      </c>
      <c r="G255" s="36">
        <f ca="1">SUMIFS(СВЦЭМ!$G$40:$G$759,СВЦЭМ!$A$40:$A$759,$A255,СВЦЭМ!$B$39:$B$758,G$225)+'СЕТ СН'!$F$12</f>
        <v>0</v>
      </c>
      <c r="H255" s="36">
        <f ca="1">SUMIFS(СВЦЭМ!$G$40:$G$759,СВЦЭМ!$A$40:$A$759,$A255,СВЦЭМ!$B$39:$B$758,H$225)+'СЕТ СН'!$F$12</f>
        <v>0</v>
      </c>
      <c r="I255" s="36">
        <f ca="1">SUMIFS(СВЦЭМ!$G$40:$G$759,СВЦЭМ!$A$40:$A$759,$A255,СВЦЭМ!$B$39:$B$758,I$225)+'СЕТ СН'!$F$12</f>
        <v>0</v>
      </c>
      <c r="J255" s="36">
        <f ca="1">SUMIFS(СВЦЭМ!$G$40:$G$759,СВЦЭМ!$A$40:$A$759,$A255,СВЦЭМ!$B$39:$B$758,J$225)+'СЕТ СН'!$F$12</f>
        <v>0</v>
      </c>
      <c r="K255" s="36">
        <f ca="1">SUMIFS(СВЦЭМ!$G$40:$G$759,СВЦЭМ!$A$40:$A$759,$A255,СВЦЭМ!$B$39:$B$758,K$225)+'СЕТ СН'!$F$12</f>
        <v>0</v>
      </c>
      <c r="L255" s="36">
        <f ca="1">SUMIFS(СВЦЭМ!$G$40:$G$759,СВЦЭМ!$A$40:$A$759,$A255,СВЦЭМ!$B$39:$B$758,L$225)+'СЕТ СН'!$F$12</f>
        <v>0</v>
      </c>
      <c r="M255" s="36">
        <f ca="1">SUMIFS(СВЦЭМ!$G$40:$G$759,СВЦЭМ!$A$40:$A$759,$A255,СВЦЭМ!$B$39:$B$758,M$225)+'СЕТ СН'!$F$12</f>
        <v>0</v>
      </c>
      <c r="N255" s="36">
        <f ca="1">SUMIFS(СВЦЭМ!$G$40:$G$759,СВЦЭМ!$A$40:$A$759,$A255,СВЦЭМ!$B$39:$B$758,N$225)+'СЕТ СН'!$F$12</f>
        <v>0</v>
      </c>
      <c r="O255" s="36">
        <f ca="1">SUMIFS(СВЦЭМ!$G$40:$G$759,СВЦЭМ!$A$40:$A$759,$A255,СВЦЭМ!$B$39:$B$758,O$225)+'СЕТ СН'!$F$12</f>
        <v>0</v>
      </c>
      <c r="P255" s="36">
        <f ca="1">SUMIFS(СВЦЭМ!$G$40:$G$759,СВЦЭМ!$A$40:$A$759,$A255,СВЦЭМ!$B$39:$B$758,P$225)+'СЕТ СН'!$F$12</f>
        <v>0</v>
      </c>
      <c r="Q255" s="36">
        <f ca="1">SUMIFS(СВЦЭМ!$G$40:$G$759,СВЦЭМ!$A$40:$A$759,$A255,СВЦЭМ!$B$39:$B$758,Q$225)+'СЕТ СН'!$F$12</f>
        <v>0</v>
      </c>
      <c r="R255" s="36">
        <f ca="1">SUMIFS(СВЦЭМ!$G$40:$G$759,СВЦЭМ!$A$40:$A$759,$A255,СВЦЭМ!$B$39:$B$758,R$225)+'СЕТ СН'!$F$12</f>
        <v>0</v>
      </c>
      <c r="S255" s="36">
        <f ca="1">SUMIFS(СВЦЭМ!$G$40:$G$759,СВЦЭМ!$A$40:$A$759,$A255,СВЦЭМ!$B$39:$B$758,S$225)+'СЕТ СН'!$F$12</f>
        <v>0</v>
      </c>
      <c r="T255" s="36">
        <f ca="1">SUMIFS(СВЦЭМ!$G$40:$G$759,СВЦЭМ!$A$40:$A$759,$A255,СВЦЭМ!$B$39:$B$758,T$225)+'СЕТ СН'!$F$12</f>
        <v>0</v>
      </c>
      <c r="U255" s="36">
        <f ca="1">SUMIFS(СВЦЭМ!$G$40:$G$759,СВЦЭМ!$A$40:$A$759,$A255,СВЦЭМ!$B$39:$B$758,U$225)+'СЕТ СН'!$F$12</f>
        <v>0</v>
      </c>
      <c r="V255" s="36">
        <f ca="1">SUMIFS(СВЦЭМ!$G$40:$G$759,СВЦЭМ!$A$40:$A$759,$A255,СВЦЭМ!$B$39:$B$758,V$225)+'СЕТ СН'!$F$12</f>
        <v>0</v>
      </c>
      <c r="W255" s="36">
        <f ca="1">SUMIFS(СВЦЭМ!$G$40:$G$759,СВЦЭМ!$A$40:$A$759,$A255,СВЦЭМ!$B$39:$B$758,W$225)+'СЕТ СН'!$F$12</f>
        <v>0</v>
      </c>
      <c r="X255" s="36">
        <f ca="1">SUMIFS(СВЦЭМ!$G$40:$G$759,СВЦЭМ!$A$40:$A$759,$A255,СВЦЭМ!$B$39:$B$758,X$225)+'СЕТ СН'!$F$12</f>
        <v>0</v>
      </c>
      <c r="Y255" s="36">
        <f ca="1">SUMIFS(СВЦЭМ!$G$40:$G$759,СВЦЭМ!$A$40:$A$759,$A255,СВЦЭМ!$B$39:$B$758,Y$225)+'СЕТ СН'!$F$12</f>
        <v>0</v>
      </c>
    </row>
    <row r="256" spans="1:25" ht="15.75" hidden="1" x14ac:dyDescent="0.2">
      <c r="A256" s="35">
        <f t="shared" si="6"/>
        <v>45413</v>
      </c>
      <c r="B256" s="36">
        <f ca="1">SUMIFS(СВЦЭМ!$G$40:$G$759,СВЦЭМ!$A$40:$A$759,$A256,СВЦЭМ!$B$39:$B$758,B$225)+'СЕТ СН'!$F$12</f>
        <v>0</v>
      </c>
      <c r="C256" s="36">
        <f ca="1">SUMIFS(СВЦЭМ!$G$40:$G$759,СВЦЭМ!$A$40:$A$759,$A256,СВЦЭМ!$B$39:$B$758,C$225)+'СЕТ СН'!$F$12</f>
        <v>0</v>
      </c>
      <c r="D256" s="36">
        <f ca="1">SUMIFS(СВЦЭМ!$G$40:$G$759,СВЦЭМ!$A$40:$A$759,$A256,СВЦЭМ!$B$39:$B$758,D$225)+'СЕТ СН'!$F$12</f>
        <v>0</v>
      </c>
      <c r="E256" s="36">
        <f ca="1">SUMIFS(СВЦЭМ!$G$40:$G$759,СВЦЭМ!$A$40:$A$759,$A256,СВЦЭМ!$B$39:$B$758,E$225)+'СЕТ СН'!$F$12</f>
        <v>0</v>
      </c>
      <c r="F256" s="36">
        <f ca="1">SUMIFS(СВЦЭМ!$G$40:$G$759,СВЦЭМ!$A$40:$A$759,$A256,СВЦЭМ!$B$39:$B$758,F$225)+'СЕТ СН'!$F$12</f>
        <v>0</v>
      </c>
      <c r="G256" s="36">
        <f ca="1">SUMIFS(СВЦЭМ!$G$40:$G$759,СВЦЭМ!$A$40:$A$759,$A256,СВЦЭМ!$B$39:$B$758,G$225)+'СЕТ СН'!$F$12</f>
        <v>0</v>
      </c>
      <c r="H256" s="36">
        <f ca="1">SUMIFS(СВЦЭМ!$G$40:$G$759,СВЦЭМ!$A$40:$A$759,$A256,СВЦЭМ!$B$39:$B$758,H$225)+'СЕТ СН'!$F$12</f>
        <v>0</v>
      </c>
      <c r="I256" s="36">
        <f ca="1">SUMIFS(СВЦЭМ!$G$40:$G$759,СВЦЭМ!$A$40:$A$759,$A256,СВЦЭМ!$B$39:$B$758,I$225)+'СЕТ СН'!$F$12</f>
        <v>0</v>
      </c>
      <c r="J256" s="36">
        <f ca="1">SUMIFS(СВЦЭМ!$G$40:$G$759,СВЦЭМ!$A$40:$A$759,$A256,СВЦЭМ!$B$39:$B$758,J$225)+'СЕТ СН'!$F$12</f>
        <v>0</v>
      </c>
      <c r="K256" s="36">
        <f ca="1">SUMIFS(СВЦЭМ!$G$40:$G$759,СВЦЭМ!$A$40:$A$759,$A256,СВЦЭМ!$B$39:$B$758,K$225)+'СЕТ СН'!$F$12</f>
        <v>0</v>
      </c>
      <c r="L256" s="36">
        <f ca="1">SUMIFS(СВЦЭМ!$G$40:$G$759,СВЦЭМ!$A$40:$A$759,$A256,СВЦЭМ!$B$39:$B$758,L$225)+'СЕТ СН'!$F$12</f>
        <v>0</v>
      </c>
      <c r="M256" s="36">
        <f ca="1">SUMIFS(СВЦЭМ!$G$40:$G$759,СВЦЭМ!$A$40:$A$759,$A256,СВЦЭМ!$B$39:$B$758,M$225)+'СЕТ СН'!$F$12</f>
        <v>0</v>
      </c>
      <c r="N256" s="36">
        <f ca="1">SUMIFS(СВЦЭМ!$G$40:$G$759,СВЦЭМ!$A$40:$A$759,$A256,СВЦЭМ!$B$39:$B$758,N$225)+'СЕТ СН'!$F$12</f>
        <v>0</v>
      </c>
      <c r="O256" s="36">
        <f ca="1">SUMIFS(СВЦЭМ!$G$40:$G$759,СВЦЭМ!$A$40:$A$759,$A256,СВЦЭМ!$B$39:$B$758,O$225)+'СЕТ СН'!$F$12</f>
        <v>0</v>
      </c>
      <c r="P256" s="36">
        <f ca="1">SUMIFS(СВЦЭМ!$G$40:$G$759,СВЦЭМ!$A$40:$A$759,$A256,СВЦЭМ!$B$39:$B$758,P$225)+'СЕТ СН'!$F$12</f>
        <v>0</v>
      </c>
      <c r="Q256" s="36">
        <f ca="1">SUMIFS(СВЦЭМ!$G$40:$G$759,СВЦЭМ!$A$40:$A$759,$A256,СВЦЭМ!$B$39:$B$758,Q$225)+'СЕТ СН'!$F$12</f>
        <v>0</v>
      </c>
      <c r="R256" s="36">
        <f ca="1">SUMIFS(СВЦЭМ!$G$40:$G$759,СВЦЭМ!$A$40:$A$759,$A256,СВЦЭМ!$B$39:$B$758,R$225)+'СЕТ СН'!$F$12</f>
        <v>0</v>
      </c>
      <c r="S256" s="36">
        <f ca="1">SUMIFS(СВЦЭМ!$G$40:$G$759,СВЦЭМ!$A$40:$A$759,$A256,СВЦЭМ!$B$39:$B$758,S$225)+'СЕТ СН'!$F$12</f>
        <v>0</v>
      </c>
      <c r="T256" s="36">
        <f ca="1">SUMIFS(СВЦЭМ!$G$40:$G$759,СВЦЭМ!$A$40:$A$759,$A256,СВЦЭМ!$B$39:$B$758,T$225)+'СЕТ СН'!$F$12</f>
        <v>0</v>
      </c>
      <c r="U256" s="36">
        <f ca="1">SUMIFS(СВЦЭМ!$G$40:$G$759,СВЦЭМ!$A$40:$A$759,$A256,СВЦЭМ!$B$39:$B$758,U$225)+'СЕТ СН'!$F$12</f>
        <v>0</v>
      </c>
      <c r="V256" s="36">
        <f ca="1">SUMIFS(СВЦЭМ!$G$40:$G$759,СВЦЭМ!$A$40:$A$759,$A256,СВЦЭМ!$B$39:$B$758,V$225)+'СЕТ СН'!$F$12</f>
        <v>0</v>
      </c>
      <c r="W256" s="36">
        <f ca="1">SUMIFS(СВЦЭМ!$G$40:$G$759,СВЦЭМ!$A$40:$A$759,$A256,СВЦЭМ!$B$39:$B$758,W$225)+'СЕТ СН'!$F$12</f>
        <v>0</v>
      </c>
      <c r="X256" s="36">
        <f ca="1">SUMIFS(СВЦЭМ!$G$40:$G$759,СВЦЭМ!$A$40:$A$759,$A256,СВЦЭМ!$B$39:$B$758,X$225)+'СЕТ СН'!$F$12</f>
        <v>0</v>
      </c>
      <c r="Y256" s="36">
        <f ca="1">SUMIFS(СВЦЭМ!$G$40:$G$759,СВЦЭМ!$A$40:$A$759,$A256,СВЦЭМ!$B$39:$B$758,Y$225)+'СЕТ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3" t="s">
        <v>7</v>
      </c>
      <c r="B258" s="127" t="s">
        <v>117</v>
      </c>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9"/>
    </row>
    <row r="259" spans="1:27" ht="12.75" hidden="1" customHeight="1" x14ac:dyDescent="0.2">
      <c r="A259" s="134"/>
      <c r="B259" s="130"/>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s="46" customFormat="1" ht="12.75" hidden="1" customHeight="1" x14ac:dyDescent="0.2">
      <c r="A260" s="135"/>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01.04.2024</v>
      </c>
      <c r="B261" s="36">
        <f ca="1">SUMIFS(СВЦЭМ!$H$40:$H$759,СВЦЭМ!$A$40:$A$759,$A261,СВЦЭМ!$B$39:$B$758,B$260)+'СЕТ СН'!$F$12</f>
        <v>0</v>
      </c>
      <c r="C261" s="36">
        <f ca="1">SUMIFS(СВЦЭМ!$H$40:$H$759,СВЦЭМ!$A$40:$A$759,$A261,СВЦЭМ!$B$39:$B$758,C$260)+'СЕТ СН'!$F$12</f>
        <v>0</v>
      </c>
      <c r="D261" s="36">
        <f ca="1">SUMIFS(СВЦЭМ!$H$40:$H$759,СВЦЭМ!$A$40:$A$759,$A261,СВЦЭМ!$B$39:$B$758,D$260)+'СЕТ СН'!$F$12</f>
        <v>0</v>
      </c>
      <c r="E261" s="36">
        <f ca="1">SUMIFS(СВЦЭМ!$H$40:$H$759,СВЦЭМ!$A$40:$A$759,$A261,СВЦЭМ!$B$39:$B$758,E$260)+'СЕТ СН'!$F$12</f>
        <v>0</v>
      </c>
      <c r="F261" s="36">
        <f ca="1">SUMIFS(СВЦЭМ!$H$40:$H$759,СВЦЭМ!$A$40:$A$759,$A261,СВЦЭМ!$B$39:$B$758,F$260)+'СЕТ СН'!$F$12</f>
        <v>0</v>
      </c>
      <c r="G261" s="36">
        <f ca="1">SUMIFS(СВЦЭМ!$H$40:$H$759,СВЦЭМ!$A$40:$A$759,$A261,СВЦЭМ!$B$39:$B$758,G$260)+'СЕТ СН'!$F$12</f>
        <v>0</v>
      </c>
      <c r="H261" s="36">
        <f ca="1">SUMIFS(СВЦЭМ!$H$40:$H$759,СВЦЭМ!$A$40:$A$759,$A261,СВЦЭМ!$B$39:$B$758,H$260)+'СЕТ СН'!$F$12</f>
        <v>0</v>
      </c>
      <c r="I261" s="36">
        <f ca="1">SUMIFS(СВЦЭМ!$H$40:$H$759,СВЦЭМ!$A$40:$A$759,$A261,СВЦЭМ!$B$39:$B$758,I$260)+'СЕТ СН'!$F$12</f>
        <v>0</v>
      </c>
      <c r="J261" s="36">
        <f ca="1">SUMIFS(СВЦЭМ!$H$40:$H$759,СВЦЭМ!$A$40:$A$759,$A261,СВЦЭМ!$B$39:$B$758,J$260)+'СЕТ СН'!$F$12</f>
        <v>0</v>
      </c>
      <c r="K261" s="36">
        <f ca="1">SUMIFS(СВЦЭМ!$H$40:$H$759,СВЦЭМ!$A$40:$A$759,$A261,СВЦЭМ!$B$39:$B$758,K$260)+'СЕТ СН'!$F$12</f>
        <v>0</v>
      </c>
      <c r="L261" s="36">
        <f ca="1">SUMIFS(СВЦЭМ!$H$40:$H$759,СВЦЭМ!$A$40:$A$759,$A261,СВЦЭМ!$B$39:$B$758,L$260)+'СЕТ СН'!$F$12</f>
        <v>0</v>
      </c>
      <c r="M261" s="36">
        <f ca="1">SUMIFS(СВЦЭМ!$H$40:$H$759,СВЦЭМ!$A$40:$A$759,$A261,СВЦЭМ!$B$39:$B$758,M$260)+'СЕТ СН'!$F$12</f>
        <v>0</v>
      </c>
      <c r="N261" s="36">
        <f ca="1">SUMIFS(СВЦЭМ!$H$40:$H$759,СВЦЭМ!$A$40:$A$759,$A261,СВЦЭМ!$B$39:$B$758,N$260)+'СЕТ СН'!$F$12</f>
        <v>0</v>
      </c>
      <c r="O261" s="36">
        <f ca="1">SUMIFS(СВЦЭМ!$H$40:$H$759,СВЦЭМ!$A$40:$A$759,$A261,СВЦЭМ!$B$39:$B$758,O$260)+'СЕТ СН'!$F$12</f>
        <v>0</v>
      </c>
      <c r="P261" s="36">
        <f ca="1">SUMIFS(СВЦЭМ!$H$40:$H$759,СВЦЭМ!$A$40:$A$759,$A261,СВЦЭМ!$B$39:$B$758,P$260)+'СЕТ СН'!$F$12</f>
        <v>0</v>
      </c>
      <c r="Q261" s="36">
        <f ca="1">SUMIFS(СВЦЭМ!$H$40:$H$759,СВЦЭМ!$A$40:$A$759,$A261,СВЦЭМ!$B$39:$B$758,Q$260)+'СЕТ СН'!$F$12</f>
        <v>0</v>
      </c>
      <c r="R261" s="36">
        <f ca="1">SUMIFS(СВЦЭМ!$H$40:$H$759,СВЦЭМ!$A$40:$A$759,$A261,СВЦЭМ!$B$39:$B$758,R$260)+'СЕТ СН'!$F$12</f>
        <v>0</v>
      </c>
      <c r="S261" s="36">
        <f ca="1">SUMIFS(СВЦЭМ!$H$40:$H$759,СВЦЭМ!$A$40:$A$759,$A261,СВЦЭМ!$B$39:$B$758,S$260)+'СЕТ СН'!$F$12</f>
        <v>0</v>
      </c>
      <c r="T261" s="36">
        <f ca="1">SUMIFS(СВЦЭМ!$H$40:$H$759,СВЦЭМ!$A$40:$A$759,$A261,СВЦЭМ!$B$39:$B$758,T$260)+'СЕТ СН'!$F$12</f>
        <v>0</v>
      </c>
      <c r="U261" s="36">
        <f ca="1">SUMIFS(СВЦЭМ!$H$40:$H$759,СВЦЭМ!$A$40:$A$759,$A261,СВЦЭМ!$B$39:$B$758,U$260)+'СЕТ СН'!$F$12</f>
        <v>0</v>
      </c>
      <c r="V261" s="36">
        <f ca="1">SUMIFS(СВЦЭМ!$H$40:$H$759,СВЦЭМ!$A$40:$A$759,$A261,СВЦЭМ!$B$39:$B$758,V$260)+'СЕТ СН'!$F$12</f>
        <v>0</v>
      </c>
      <c r="W261" s="36">
        <f ca="1">SUMIFS(СВЦЭМ!$H$40:$H$759,СВЦЭМ!$A$40:$A$759,$A261,СВЦЭМ!$B$39:$B$758,W$260)+'СЕТ СН'!$F$12</f>
        <v>0</v>
      </c>
      <c r="X261" s="36">
        <f ca="1">SUMIFS(СВЦЭМ!$H$40:$H$759,СВЦЭМ!$A$40:$A$759,$A261,СВЦЭМ!$B$39:$B$758,X$260)+'СЕТ СН'!$F$12</f>
        <v>0</v>
      </c>
      <c r="Y261" s="36">
        <f ca="1">SUMIFS(СВЦЭМ!$H$40:$H$759,СВЦЭМ!$A$40:$A$759,$A261,СВЦЭМ!$B$39:$B$758,Y$260)+'СЕТ СН'!$F$12</f>
        <v>0</v>
      </c>
      <c r="AA261" s="45"/>
    </row>
    <row r="262" spans="1:27" ht="15.75" hidden="1" x14ac:dyDescent="0.2">
      <c r="A262" s="35">
        <f>A261+1</f>
        <v>45384</v>
      </c>
      <c r="B262" s="36">
        <f ca="1">SUMIFS(СВЦЭМ!$H$40:$H$759,СВЦЭМ!$A$40:$A$759,$A262,СВЦЭМ!$B$39:$B$758,B$260)+'СЕТ СН'!$F$12</f>
        <v>0</v>
      </c>
      <c r="C262" s="36">
        <f ca="1">SUMIFS(СВЦЭМ!$H$40:$H$759,СВЦЭМ!$A$40:$A$759,$A262,СВЦЭМ!$B$39:$B$758,C$260)+'СЕТ СН'!$F$12</f>
        <v>0</v>
      </c>
      <c r="D262" s="36">
        <f ca="1">SUMIFS(СВЦЭМ!$H$40:$H$759,СВЦЭМ!$A$40:$A$759,$A262,СВЦЭМ!$B$39:$B$758,D$260)+'СЕТ СН'!$F$12</f>
        <v>0</v>
      </c>
      <c r="E262" s="36">
        <f ca="1">SUMIFS(СВЦЭМ!$H$40:$H$759,СВЦЭМ!$A$40:$A$759,$A262,СВЦЭМ!$B$39:$B$758,E$260)+'СЕТ СН'!$F$12</f>
        <v>0</v>
      </c>
      <c r="F262" s="36">
        <f ca="1">SUMIFS(СВЦЭМ!$H$40:$H$759,СВЦЭМ!$A$40:$A$759,$A262,СВЦЭМ!$B$39:$B$758,F$260)+'СЕТ СН'!$F$12</f>
        <v>0</v>
      </c>
      <c r="G262" s="36">
        <f ca="1">SUMIFS(СВЦЭМ!$H$40:$H$759,СВЦЭМ!$A$40:$A$759,$A262,СВЦЭМ!$B$39:$B$758,G$260)+'СЕТ СН'!$F$12</f>
        <v>0</v>
      </c>
      <c r="H262" s="36">
        <f ca="1">SUMIFS(СВЦЭМ!$H$40:$H$759,СВЦЭМ!$A$40:$A$759,$A262,СВЦЭМ!$B$39:$B$758,H$260)+'СЕТ СН'!$F$12</f>
        <v>0</v>
      </c>
      <c r="I262" s="36">
        <f ca="1">SUMIFS(СВЦЭМ!$H$40:$H$759,СВЦЭМ!$A$40:$A$759,$A262,СВЦЭМ!$B$39:$B$758,I$260)+'СЕТ СН'!$F$12</f>
        <v>0</v>
      </c>
      <c r="J262" s="36">
        <f ca="1">SUMIFS(СВЦЭМ!$H$40:$H$759,СВЦЭМ!$A$40:$A$759,$A262,СВЦЭМ!$B$39:$B$758,J$260)+'СЕТ СН'!$F$12</f>
        <v>0</v>
      </c>
      <c r="K262" s="36">
        <f ca="1">SUMIFS(СВЦЭМ!$H$40:$H$759,СВЦЭМ!$A$40:$A$759,$A262,СВЦЭМ!$B$39:$B$758,K$260)+'СЕТ СН'!$F$12</f>
        <v>0</v>
      </c>
      <c r="L262" s="36">
        <f ca="1">SUMIFS(СВЦЭМ!$H$40:$H$759,СВЦЭМ!$A$40:$A$759,$A262,СВЦЭМ!$B$39:$B$758,L$260)+'СЕТ СН'!$F$12</f>
        <v>0</v>
      </c>
      <c r="M262" s="36">
        <f ca="1">SUMIFS(СВЦЭМ!$H$40:$H$759,СВЦЭМ!$A$40:$A$759,$A262,СВЦЭМ!$B$39:$B$758,M$260)+'СЕТ СН'!$F$12</f>
        <v>0</v>
      </c>
      <c r="N262" s="36">
        <f ca="1">SUMIFS(СВЦЭМ!$H$40:$H$759,СВЦЭМ!$A$40:$A$759,$A262,СВЦЭМ!$B$39:$B$758,N$260)+'СЕТ СН'!$F$12</f>
        <v>0</v>
      </c>
      <c r="O262" s="36">
        <f ca="1">SUMIFS(СВЦЭМ!$H$40:$H$759,СВЦЭМ!$A$40:$A$759,$A262,СВЦЭМ!$B$39:$B$758,O$260)+'СЕТ СН'!$F$12</f>
        <v>0</v>
      </c>
      <c r="P262" s="36">
        <f ca="1">SUMIFS(СВЦЭМ!$H$40:$H$759,СВЦЭМ!$A$40:$A$759,$A262,СВЦЭМ!$B$39:$B$758,P$260)+'СЕТ СН'!$F$12</f>
        <v>0</v>
      </c>
      <c r="Q262" s="36">
        <f ca="1">SUMIFS(СВЦЭМ!$H$40:$H$759,СВЦЭМ!$A$40:$A$759,$A262,СВЦЭМ!$B$39:$B$758,Q$260)+'СЕТ СН'!$F$12</f>
        <v>0</v>
      </c>
      <c r="R262" s="36">
        <f ca="1">SUMIFS(СВЦЭМ!$H$40:$H$759,СВЦЭМ!$A$40:$A$759,$A262,СВЦЭМ!$B$39:$B$758,R$260)+'СЕТ СН'!$F$12</f>
        <v>0</v>
      </c>
      <c r="S262" s="36">
        <f ca="1">SUMIFS(СВЦЭМ!$H$40:$H$759,СВЦЭМ!$A$40:$A$759,$A262,СВЦЭМ!$B$39:$B$758,S$260)+'СЕТ СН'!$F$12</f>
        <v>0</v>
      </c>
      <c r="T262" s="36">
        <f ca="1">SUMIFS(СВЦЭМ!$H$40:$H$759,СВЦЭМ!$A$40:$A$759,$A262,СВЦЭМ!$B$39:$B$758,T$260)+'СЕТ СН'!$F$12</f>
        <v>0</v>
      </c>
      <c r="U262" s="36">
        <f ca="1">SUMIFS(СВЦЭМ!$H$40:$H$759,СВЦЭМ!$A$40:$A$759,$A262,СВЦЭМ!$B$39:$B$758,U$260)+'СЕТ СН'!$F$12</f>
        <v>0</v>
      </c>
      <c r="V262" s="36">
        <f ca="1">SUMIFS(СВЦЭМ!$H$40:$H$759,СВЦЭМ!$A$40:$A$759,$A262,СВЦЭМ!$B$39:$B$758,V$260)+'СЕТ СН'!$F$12</f>
        <v>0</v>
      </c>
      <c r="W262" s="36">
        <f ca="1">SUMIFS(СВЦЭМ!$H$40:$H$759,СВЦЭМ!$A$40:$A$759,$A262,СВЦЭМ!$B$39:$B$758,W$260)+'СЕТ СН'!$F$12</f>
        <v>0</v>
      </c>
      <c r="X262" s="36">
        <f ca="1">SUMIFS(СВЦЭМ!$H$40:$H$759,СВЦЭМ!$A$40:$A$759,$A262,СВЦЭМ!$B$39:$B$758,X$260)+'СЕТ СН'!$F$12</f>
        <v>0</v>
      </c>
      <c r="Y262" s="36">
        <f ca="1">SUMIFS(СВЦЭМ!$H$40:$H$759,СВЦЭМ!$A$40:$A$759,$A262,СВЦЭМ!$B$39:$B$758,Y$260)+'СЕТ СН'!$F$12</f>
        <v>0</v>
      </c>
    </row>
    <row r="263" spans="1:27" ht="15.75" hidden="1" x14ac:dyDescent="0.2">
      <c r="A263" s="35">
        <f t="shared" ref="A263:A291" si="7">A262+1</f>
        <v>45385</v>
      </c>
      <c r="B263" s="36">
        <f ca="1">SUMIFS(СВЦЭМ!$H$40:$H$759,СВЦЭМ!$A$40:$A$759,$A263,СВЦЭМ!$B$39:$B$758,B$260)+'СЕТ СН'!$F$12</f>
        <v>0</v>
      </c>
      <c r="C263" s="36">
        <f ca="1">SUMIFS(СВЦЭМ!$H$40:$H$759,СВЦЭМ!$A$40:$A$759,$A263,СВЦЭМ!$B$39:$B$758,C$260)+'СЕТ СН'!$F$12</f>
        <v>0</v>
      </c>
      <c r="D263" s="36">
        <f ca="1">SUMIFS(СВЦЭМ!$H$40:$H$759,СВЦЭМ!$A$40:$A$759,$A263,СВЦЭМ!$B$39:$B$758,D$260)+'СЕТ СН'!$F$12</f>
        <v>0</v>
      </c>
      <c r="E263" s="36">
        <f ca="1">SUMIFS(СВЦЭМ!$H$40:$H$759,СВЦЭМ!$A$40:$A$759,$A263,СВЦЭМ!$B$39:$B$758,E$260)+'СЕТ СН'!$F$12</f>
        <v>0</v>
      </c>
      <c r="F263" s="36">
        <f ca="1">SUMIFS(СВЦЭМ!$H$40:$H$759,СВЦЭМ!$A$40:$A$759,$A263,СВЦЭМ!$B$39:$B$758,F$260)+'СЕТ СН'!$F$12</f>
        <v>0</v>
      </c>
      <c r="G263" s="36">
        <f ca="1">SUMIFS(СВЦЭМ!$H$40:$H$759,СВЦЭМ!$A$40:$A$759,$A263,СВЦЭМ!$B$39:$B$758,G$260)+'СЕТ СН'!$F$12</f>
        <v>0</v>
      </c>
      <c r="H263" s="36">
        <f ca="1">SUMIFS(СВЦЭМ!$H$40:$H$759,СВЦЭМ!$A$40:$A$759,$A263,СВЦЭМ!$B$39:$B$758,H$260)+'СЕТ СН'!$F$12</f>
        <v>0</v>
      </c>
      <c r="I263" s="36">
        <f ca="1">SUMIFS(СВЦЭМ!$H$40:$H$759,СВЦЭМ!$A$40:$A$759,$A263,СВЦЭМ!$B$39:$B$758,I$260)+'СЕТ СН'!$F$12</f>
        <v>0</v>
      </c>
      <c r="J263" s="36">
        <f ca="1">SUMIFS(СВЦЭМ!$H$40:$H$759,СВЦЭМ!$A$40:$A$759,$A263,СВЦЭМ!$B$39:$B$758,J$260)+'СЕТ СН'!$F$12</f>
        <v>0</v>
      </c>
      <c r="K263" s="36">
        <f ca="1">SUMIFS(СВЦЭМ!$H$40:$H$759,СВЦЭМ!$A$40:$A$759,$A263,СВЦЭМ!$B$39:$B$758,K$260)+'СЕТ СН'!$F$12</f>
        <v>0</v>
      </c>
      <c r="L263" s="36">
        <f ca="1">SUMIFS(СВЦЭМ!$H$40:$H$759,СВЦЭМ!$A$40:$A$759,$A263,СВЦЭМ!$B$39:$B$758,L$260)+'СЕТ СН'!$F$12</f>
        <v>0</v>
      </c>
      <c r="M263" s="36">
        <f ca="1">SUMIFS(СВЦЭМ!$H$40:$H$759,СВЦЭМ!$A$40:$A$759,$A263,СВЦЭМ!$B$39:$B$758,M$260)+'СЕТ СН'!$F$12</f>
        <v>0</v>
      </c>
      <c r="N263" s="36">
        <f ca="1">SUMIFS(СВЦЭМ!$H$40:$H$759,СВЦЭМ!$A$40:$A$759,$A263,СВЦЭМ!$B$39:$B$758,N$260)+'СЕТ СН'!$F$12</f>
        <v>0</v>
      </c>
      <c r="O263" s="36">
        <f ca="1">SUMIFS(СВЦЭМ!$H$40:$H$759,СВЦЭМ!$A$40:$A$759,$A263,СВЦЭМ!$B$39:$B$758,O$260)+'СЕТ СН'!$F$12</f>
        <v>0</v>
      </c>
      <c r="P263" s="36">
        <f ca="1">SUMIFS(СВЦЭМ!$H$40:$H$759,СВЦЭМ!$A$40:$A$759,$A263,СВЦЭМ!$B$39:$B$758,P$260)+'СЕТ СН'!$F$12</f>
        <v>0</v>
      </c>
      <c r="Q263" s="36">
        <f ca="1">SUMIFS(СВЦЭМ!$H$40:$H$759,СВЦЭМ!$A$40:$A$759,$A263,СВЦЭМ!$B$39:$B$758,Q$260)+'СЕТ СН'!$F$12</f>
        <v>0</v>
      </c>
      <c r="R263" s="36">
        <f ca="1">SUMIFS(СВЦЭМ!$H$40:$H$759,СВЦЭМ!$A$40:$A$759,$A263,СВЦЭМ!$B$39:$B$758,R$260)+'СЕТ СН'!$F$12</f>
        <v>0</v>
      </c>
      <c r="S263" s="36">
        <f ca="1">SUMIFS(СВЦЭМ!$H$40:$H$759,СВЦЭМ!$A$40:$A$759,$A263,СВЦЭМ!$B$39:$B$758,S$260)+'СЕТ СН'!$F$12</f>
        <v>0</v>
      </c>
      <c r="T263" s="36">
        <f ca="1">SUMIFS(СВЦЭМ!$H$40:$H$759,СВЦЭМ!$A$40:$A$759,$A263,СВЦЭМ!$B$39:$B$758,T$260)+'СЕТ СН'!$F$12</f>
        <v>0</v>
      </c>
      <c r="U263" s="36">
        <f ca="1">SUMIFS(СВЦЭМ!$H$40:$H$759,СВЦЭМ!$A$40:$A$759,$A263,СВЦЭМ!$B$39:$B$758,U$260)+'СЕТ СН'!$F$12</f>
        <v>0</v>
      </c>
      <c r="V263" s="36">
        <f ca="1">SUMIFS(СВЦЭМ!$H$40:$H$759,СВЦЭМ!$A$40:$A$759,$A263,СВЦЭМ!$B$39:$B$758,V$260)+'СЕТ СН'!$F$12</f>
        <v>0</v>
      </c>
      <c r="W263" s="36">
        <f ca="1">SUMIFS(СВЦЭМ!$H$40:$H$759,СВЦЭМ!$A$40:$A$759,$A263,СВЦЭМ!$B$39:$B$758,W$260)+'СЕТ СН'!$F$12</f>
        <v>0</v>
      </c>
      <c r="X263" s="36">
        <f ca="1">SUMIFS(СВЦЭМ!$H$40:$H$759,СВЦЭМ!$A$40:$A$759,$A263,СВЦЭМ!$B$39:$B$758,X$260)+'СЕТ СН'!$F$12</f>
        <v>0</v>
      </c>
      <c r="Y263" s="36">
        <f ca="1">SUMIFS(СВЦЭМ!$H$40:$H$759,СВЦЭМ!$A$40:$A$759,$A263,СВЦЭМ!$B$39:$B$758,Y$260)+'СЕТ СН'!$F$12</f>
        <v>0</v>
      </c>
    </row>
    <row r="264" spans="1:27" ht="15.75" hidden="1" x14ac:dyDescent="0.2">
      <c r="A264" s="35">
        <f t="shared" si="7"/>
        <v>45386</v>
      </c>
      <c r="B264" s="36">
        <f ca="1">SUMIFS(СВЦЭМ!$H$40:$H$759,СВЦЭМ!$A$40:$A$759,$A264,СВЦЭМ!$B$39:$B$758,B$260)+'СЕТ СН'!$F$12</f>
        <v>0</v>
      </c>
      <c r="C264" s="36">
        <f ca="1">SUMIFS(СВЦЭМ!$H$40:$H$759,СВЦЭМ!$A$40:$A$759,$A264,СВЦЭМ!$B$39:$B$758,C$260)+'СЕТ СН'!$F$12</f>
        <v>0</v>
      </c>
      <c r="D264" s="36">
        <f ca="1">SUMIFS(СВЦЭМ!$H$40:$H$759,СВЦЭМ!$A$40:$A$759,$A264,СВЦЭМ!$B$39:$B$758,D$260)+'СЕТ СН'!$F$12</f>
        <v>0</v>
      </c>
      <c r="E264" s="36">
        <f ca="1">SUMIFS(СВЦЭМ!$H$40:$H$759,СВЦЭМ!$A$40:$A$759,$A264,СВЦЭМ!$B$39:$B$758,E$260)+'СЕТ СН'!$F$12</f>
        <v>0</v>
      </c>
      <c r="F264" s="36">
        <f ca="1">SUMIFS(СВЦЭМ!$H$40:$H$759,СВЦЭМ!$A$40:$A$759,$A264,СВЦЭМ!$B$39:$B$758,F$260)+'СЕТ СН'!$F$12</f>
        <v>0</v>
      </c>
      <c r="G264" s="36">
        <f ca="1">SUMIFS(СВЦЭМ!$H$40:$H$759,СВЦЭМ!$A$40:$A$759,$A264,СВЦЭМ!$B$39:$B$758,G$260)+'СЕТ СН'!$F$12</f>
        <v>0</v>
      </c>
      <c r="H264" s="36">
        <f ca="1">SUMIFS(СВЦЭМ!$H$40:$H$759,СВЦЭМ!$A$40:$A$759,$A264,СВЦЭМ!$B$39:$B$758,H$260)+'СЕТ СН'!$F$12</f>
        <v>0</v>
      </c>
      <c r="I264" s="36">
        <f ca="1">SUMIFS(СВЦЭМ!$H$40:$H$759,СВЦЭМ!$A$40:$A$759,$A264,СВЦЭМ!$B$39:$B$758,I$260)+'СЕТ СН'!$F$12</f>
        <v>0</v>
      </c>
      <c r="J264" s="36">
        <f ca="1">SUMIFS(СВЦЭМ!$H$40:$H$759,СВЦЭМ!$A$40:$A$759,$A264,СВЦЭМ!$B$39:$B$758,J$260)+'СЕТ СН'!$F$12</f>
        <v>0</v>
      </c>
      <c r="K264" s="36">
        <f ca="1">SUMIFS(СВЦЭМ!$H$40:$H$759,СВЦЭМ!$A$40:$A$759,$A264,СВЦЭМ!$B$39:$B$758,K$260)+'СЕТ СН'!$F$12</f>
        <v>0</v>
      </c>
      <c r="L264" s="36">
        <f ca="1">SUMIFS(СВЦЭМ!$H$40:$H$759,СВЦЭМ!$A$40:$A$759,$A264,СВЦЭМ!$B$39:$B$758,L$260)+'СЕТ СН'!$F$12</f>
        <v>0</v>
      </c>
      <c r="M264" s="36">
        <f ca="1">SUMIFS(СВЦЭМ!$H$40:$H$759,СВЦЭМ!$A$40:$A$759,$A264,СВЦЭМ!$B$39:$B$758,M$260)+'СЕТ СН'!$F$12</f>
        <v>0</v>
      </c>
      <c r="N264" s="36">
        <f ca="1">SUMIFS(СВЦЭМ!$H$40:$H$759,СВЦЭМ!$A$40:$A$759,$A264,СВЦЭМ!$B$39:$B$758,N$260)+'СЕТ СН'!$F$12</f>
        <v>0</v>
      </c>
      <c r="O264" s="36">
        <f ca="1">SUMIFS(СВЦЭМ!$H$40:$H$759,СВЦЭМ!$A$40:$A$759,$A264,СВЦЭМ!$B$39:$B$758,O$260)+'СЕТ СН'!$F$12</f>
        <v>0</v>
      </c>
      <c r="P264" s="36">
        <f ca="1">SUMIFS(СВЦЭМ!$H$40:$H$759,СВЦЭМ!$A$40:$A$759,$A264,СВЦЭМ!$B$39:$B$758,P$260)+'СЕТ СН'!$F$12</f>
        <v>0</v>
      </c>
      <c r="Q264" s="36">
        <f ca="1">SUMIFS(СВЦЭМ!$H$40:$H$759,СВЦЭМ!$A$40:$A$759,$A264,СВЦЭМ!$B$39:$B$758,Q$260)+'СЕТ СН'!$F$12</f>
        <v>0</v>
      </c>
      <c r="R264" s="36">
        <f ca="1">SUMIFS(СВЦЭМ!$H$40:$H$759,СВЦЭМ!$A$40:$A$759,$A264,СВЦЭМ!$B$39:$B$758,R$260)+'СЕТ СН'!$F$12</f>
        <v>0</v>
      </c>
      <c r="S264" s="36">
        <f ca="1">SUMIFS(СВЦЭМ!$H$40:$H$759,СВЦЭМ!$A$40:$A$759,$A264,СВЦЭМ!$B$39:$B$758,S$260)+'СЕТ СН'!$F$12</f>
        <v>0</v>
      </c>
      <c r="T264" s="36">
        <f ca="1">SUMIFS(СВЦЭМ!$H$40:$H$759,СВЦЭМ!$A$40:$A$759,$A264,СВЦЭМ!$B$39:$B$758,T$260)+'СЕТ СН'!$F$12</f>
        <v>0</v>
      </c>
      <c r="U264" s="36">
        <f ca="1">SUMIFS(СВЦЭМ!$H$40:$H$759,СВЦЭМ!$A$40:$A$759,$A264,СВЦЭМ!$B$39:$B$758,U$260)+'СЕТ СН'!$F$12</f>
        <v>0</v>
      </c>
      <c r="V264" s="36">
        <f ca="1">SUMIFS(СВЦЭМ!$H$40:$H$759,СВЦЭМ!$A$40:$A$759,$A264,СВЦЭМ!$B$39:$B$758,V$260)+'СЕТ СН'!$F$12</f>
        <v>0</v>
      </c>
      <c r="W264" s="36">
        <f ca="1">SUMIFS(СВЦЭМ!$H$40:$H$759,СВЦЭМ!$A$40:$A$759,$A264,СВЦЭМ!$B$39:$B$758,W$260)+'СЕТ СН'!$F$12</f>
        <v>0</v>
      </c>
      <c r="X264" s="36">
        <f ca="1">SUMIFS(СВЦЭМ!$H$40:$H$759,СВЦЭМ!$A$40:$A$759,$A264,СВЦЭМ!$B$39:$B$758,X$260)+'СЕТ СН'!$F$12</f>
        <v>0</v>
      </c>
      <c r="Y264" s="36">
        <f ca="1">SUMIFS(СВЦЭМ!$H$40:$H$759,СВЦЭМ!$A$40:$A$759,$A264,СВЦЭМ!$B$39:$B$758,Y$260)+'СЕТ СН'!$F$12</f>
        <v>0</v>
      </c>
    </row>
    <row r="265" spans="1:27" ht="15.75" hidden="1" x14ac:dyDescent="0.2">
      <c r="A265" s="35">
        <f t="shared" si="7"/>
        <v>45387</v>
      </c>
      <c r="B265" s="36">
        <f ca="1">SUMIFS(СВЦЭМ!$H$40:$H$759,СВЦЭМ!$A$40:$A$759,$A265,СВЦЭМ!$B$39:$B$758,B$260)+'СЕТ СН'!$F$12</f>
        <v>0</v>
      </c>
      <c r="C265" s="36">
        <f ca="1">SUMIFS(СВЦЭМ!$H$40:$H$759,СВЦЭМ!$A$40:$A$759,$A265,СВЦЭМ!$B$39:$B$758,C$260)+'СЕТ СН'!$F$12</f>
        <v>0</v>
      </c>
      <c r="D265" s="36">
        <f ca="1">SUMIFS(СВЦЭМ!$H$40:$H$759,СВЦЭМ!$A$40:$A$759,$A265,СВЦЭМ!$B$39:$B$758,D$260)+'СЕТ СН'!$F$12</f>
        <v>0</v>
      </c>
      <c r="E265" s="36">
        <f ca="1">SUMIFS(СВЦЭМ!$H$40:$H$759,СВЦЭМ!$A$40:$A$759,$A265,СВЦЭМ!$B$39:$B$758,E$260)+'СЕТ СН'!$F$12</f>
        <v>0</v>
      </c>
      <c r="F265" s="36">
        <f ca="1">SUMIFS(СВЦЭМ!$H$40:$H$759,СВЦЭМ!$A$40:$A$759,$A265,СВЦЭМ!$B$39:$B$758,F$260)+'СЕТ СН'!$F$12</f>
        <v>0</v>
      </c>
      <c r="G265" s="36">
        <f ca="1">SUMIFS(СВЦЭМ!$H$40:$H$759,СВЦЭМ!$A$40:$A$759,$A265,СВЦЭМ!$B$39:$B$758,G$260)+'СЕТ СН'!$F$12</f>
        <v>0</v>
      </c>
      <c r="H265" s="36">
        <f ca="1">SUMIFS(СВЦЭМ!$H$40:$H$759,СВЦЭМ!$A$40:$A$759,$A265,СВЦЭМ!$B$39:$B$758,H$260)+'СЕТ СН'!$F$12</f>
        <v>0</v>
      </c>
      <c r="I265" s="36">
        <f ca="1">SUMIFS(СВЦЭМ!$H$40:$H$759,СВЦЭМ!$A$40:$A$759,$A265,СВЦЭМ!$B$39:$B$758,I$260)+'СЕТ СН'!$F$12</f>
        <v>0</v>
      </c>
      <c r="J265" s="36">
        <f ca="1">SUMIFS(СВЦЭМ!$H$40:$H$759,СВЦЭМ!$A$40:$A$759,$A265,СВЦЭМ!$B$39:$B$758,J$260)+'СЕТ СН'!$F$12</f>
        <v>0</v>
      </c>
      <c r="K265" s="36">
        <f ca="1">SUMIFS(СВЦЭМ!$H$40:$H$759,СВЦЭМ!$A$40:$A$759,$A265,СВЦЭМ!$B$39:$B$758,K$260)+'СЕТ СН'!$F$12</f>
        <v>0</v>
      </c>
      <c r="L265" s="36">
        <f ca="1">SUMIFS(СВЦЭМ!$H$40:$H$759,СВЦЭМ!$A$40:$A$759,$A265,СВЦЭМ!$B$39:$B$758,L$260)+'СЕТ СН'!$F$12</f>
        <v>0</v>
      </c>
      <c r="M265" s="36">
        <f ca="1">SUMIFS(СВЦЭМ!$H$40:$H$759,СВЦЭМ!$A$40:$A$759,$A265,СВЦЭМ!$B$39:$B$758,M$260)+'СЕТ СН'!$F$12</f>
        <v>0</v>
      </c>
      <c r="N265" s="36">
        <f ca="1">SUMIFS(СВЦЭМ!$H$40:$H$759,СВЦЭМ!$A$40:$A$759,$A265,СВЦЭМ!$B$39:$B$758,N$260)+'СЕТ СН'!$F$12</f>
        <v>0</v>
      </c>
      <c r="O265" s="36">
        <f ca="1">SUMIFS(СВЦЭМ!$H$40:$H$759,СВЦЭМ!$A$40:$A$759,$A265,СВЦЭМ!$B$39:$B$758,O$260)+'СЕТ СН'!$F$12</f>
        <v>0</v>
      </c>
      <c r="P265" s="36">
        <f ca="1">SUMIFS(СВЦЭМ!$H$40:$H$759,СВЦЭМ!$A$40:$A$759,$A265,СВЦЭМ!$B$39:$B$758,P$260)+'СЕТ СН'!$F$12</f>
        <v>0</v>
      </c>
      <c r="Q265" s="36">
        <f ca="1">SUMIFS(СВЦЭМ!$H$40:$H$759,СВЦЭМ!$A$40:$A$759,$A265,СВЦЭМ!$B$39:$B$758,Q$260)+'СЕТ СН'!$F$12</f>
        <v>0</v>
      </c>
      <c r="R265" s="36">
        <f ca="1">SUMIFS(СВЦЭМ!$H$40:$H$759,СВЦЭМ!$A$40:$A$759,$A265,СВЦЭМ!$B$39:$B$758,R$260)+'СЕТ СН'!$F$12</f>
        <v>0</v>
      </c>
      <c r="S265" s="36">
        <f ca="1">SUMIFS(СВЦЭМ!$H$40:$H$759,СВЦЭМ!$A$40:$A$759,$A265,СВЦЭМ!$B$39:$B$758,S$260)+'СЕТ СН'!$F$12</f>
        <v>0</v>
      </c>
      <c r="T265" s="36">
        <f ca="1">SUMIFS(СВЦЭМ!$H$40:$H$759,СВЦЭМ!$A$40:$A$759,$A265,СВЦЭМ!$B$39:$B$758,T$260)+'СЕТ СН'!$F$12</f>
        <v>0</v>
      </c>
      <c r="U265" s="36">
        <f ca="1">SUMIFS(СВЦЭМ!$H$40:$H$759,СВЦЭМ!$A$40:$A$759,$A265,СВЦЭМ!$B$39:$B$758,U$260)+'СЕТ СН'!$F$12</f>
        <v>0</v>
      </c>
      <c r="V265" s="36">
        <f ca="1">SUMIFS(СВЦЭМ!$H$40:$H$759,СВЦЭМ!$A$40:$A$759,$A265,СВЦЭМ!$B$39:$B$758,V$260)+'СЕТ СН'!$F$12</f>
        <v>0</v>
      </c>
      <c r="W265" s="36">
        <f ca="1">SUMIFS(СВЦЭМ!$H$40:$H$759,СВЦЭМ!$A$40:$A$759,$A265,СВЦЭМ!$B$39:$B$758,W$260)+'СЕТ СН'!$F$12</f>
        <v>0</v>
      </c>
      <c r="X265" s="36">
        <f ca="1">SUMIFS(СВЦЭМ!$H$40:$H$759,СВЦЭМ!$A$40:$A$759,$A265,СВЦЭМ!$B$39:$B$758,X$260)+'СЕТ СН'!$F$12</f>
        <v>0</v>
      </c>
      <c r="Y265" s="36">
        <f ca="1">SUMIFS(СВЦЭМ!$H$40:$H$759,СВЦЭМ!$A$40:$A$759,$A265,СВЦЭМ!$B$39:$B$758,Y$260)+'СЕТ СН'!$F$12</f>
        <v>0</v>
      </c>
    </row>
    <row r="266" spans="1:27" ht="15.75" hidden="1" x14ac:dyDescent="0.2">
      <c r="A266" s="35">
        <f t="shared" si="7"/>
        <v>45388</v>
      </c>
      <c r="B266" s="36">
        <f ca="1">SUMIFS(СВЦЭМ!$H$40:$H$759,СВЦЭМ!$A$40:$A$759,$A266,СВЦЭМ!$B$39:$B$758,B$260)+'СЕТ СН'!$F$12</f>
        <v>0</v>
      </c>
      <c r="C266" s="36">
        <f ca="1">SUMIFS(СВЦЭМ!$H$40:$H$759,СВЦЭМ!$A$40:$A$759,$A266,СВЦЭМ!$B$39:$B$758,C$260)+'СЕТ СН'!$F$12</f>
        <v>0</v>
      </c>
      <c r="D266" s="36">
        <f ca="1">SUMIFS(СВЦЭМ!$H$40:$H$759,СВЦЭМ!$A$40:$A$759,$A266,СВЦЭМ!$B$39:$B$758,D$260)+'СЕТ СН'!$F$12</f>
        <v>0</v>
      </c>
      <c r="E266" s="36">
        <f ca="1">SUMIFS(СВЦЭМ!$H$40:$H$759,СВЦЭМ!$A$40:$A$759,$A266,СВЦЭМ!$B$39:$B$758,E$260)+'СЕТ СН'!$F$12</f>
        <v>0</v>
      </c>
      <c r="F266" s="36">
        <f ca="1">SUMIFS(СВЦЭМ!$H$40:$H$759,СВЦЭМ!$A$40:$A$759,$A266,СВЦЭМ!$B$39:$B$758,F$260)+'СЕТ СН'!$F$12</f>
        <v>0</v>
      </c>
      <c r="G266" s="36">
        <f ca="1">SUMIFS(СВЦЭМ!$H$40:$H$759,СВЦЭМ!$A$40:$A$759,$A266,СВЦЭМ!$B$39:$B$758,G$260)+'СЕТ СН'!$F$12</f>
        <v>0</v>
      </c>
      <c r="H266" s="36">
        <f ca="1">SUMIFS(СВЦЭМ!$H$40:$H$759,СВЦЭМ!$A$40:$A$759,$A266,СВЦЭМ!$B$39:$B$758,H$260)+'СЕТ СН'!$F$12</f>
        <v>0</v>
      </c>
      <c r="I266" s="36">
        <f ca="1">SUMIFS(СВЦЭМ!$H$40:$H$759,СВЦЭМ!$A$40:$A$759,$A266,СВЦЭМ!$B$39:$B$758,I$260)+'СЕТ СН'!$F$12</f>
        <v>0</v>
      </c>
      <c r="J266" s="36">
        <f ca="1">SUMIFS(СВЦЭМ!$H$40:$H$759,СВЦЭМ!$A$40:$A$759,$A266,СВЦЭМ!$B$39:$B$758,J$260)+'СЕТ СН'!$F$12</f>
        <v>0</v>
      </c>
      <c r="K266" s="36">
        <f ca="1">SUMIFS(СВЦЭМ!$H$40:$H$759,СВЦЭМ!$A$40:$A$759,$A266,СВЦЭМ!$B$39:$B$758,K$260)+'СЕТ СН'!$F$12</f>
        <v>0</v>
      </c>
      <c r="L266" s="36">
        <f ca="1">SUMIFS(СВЦЭМ!$H$40:$H$759,СВЦЭМ!$A$40:$A$759,$A266,СВЦЭМ!$B$39:$B$758,L$260)+'СЕТ СН'!$F$12</f>
        <v>0</v>
      </c>
      <c r="M266" s="36">
        <f ca="1">SUMIFS(СВЦЭМ!$H$40:$H$759,СВЦЭМ!$A$40:$A$759,$A266,СВЦЭМ!$B$39:$B$758,M$260)+'СЕТ СН'!$F$12</f>
        <v>0</v>
      </c>
      <c r="N266" s="36">
        <f ca="1">SUMIFS(СВЦЭМ!$H$40:$H$759,СВЦЭМ!$A$40:$A$759,$A266,СВЦЭМ!$B$39:$B$758,N$260)+'СЕТ СН'!$F$12</f>
        <v>0</v>
      </c>
      <c r="O266" s="36">
        <f ca="1">SUMIFS(СВЦЭМ!$H$40:$H$759,СВЦЭМ!$A$40:$A$759,$A266,СВЦЭМ!$B$39:$B$758,O$260)+'СЕТ СН'!$F$12</f>
        <v>0</v>
      </c>
      <c r="P266" s="36">
        <f ca="1">SUMIFS(СВЦЭМ!$H$40:$H$759,СВЦЭМ!$A$40:$A$759,$A266,СВЦЭМ!$B$39:$B$758,P$260)+'СЕТ СН'!$F$12</f>
        <v>0</v>
      </c>
      <c r="Q266" s="36">
        <f ca="1">SUMIFS(СВЦЭМ!$H$40:$H$759,СВЦЭМ!$A$40:$A$759,$A266,СВЦЭМ!$B$39:$B$758,Q$260)+'СЕТ СН'!$F$12</f>
        <v>0</v>
      </c>
      <c r="R266" s="36">
        <f ca="1">SUMIFS(СВЦЭМ!$H$40:$H$759,СВЦЭМ!$A$40:$A$759,$A266,СВЦЭМ!$B$39:$B$758,R$260)+'СЕТ СН'!$F$12</f>
        <v>0</v>
      </c>
      <c r="S266" s="36">
        <f ca="1">SUMIFS(СВЦЭМ!$H$40:$H$759,СВЦЭМ!$A$40:$A$759,$A266,СВЦЭМ!$B$39:$B$758,S$260)+'СЕТ СН'!$F$12</f>
        <v>0</v>
      </c>
      <c r="T266" s="36">
        <f ca="1">SUMIFS(СВЦЭМ!$H$40:$H$759,СВЦЭМ!$A$40:$A$759,$A266,СВЦЭМ!$B$39:$B$758,T$260)+'СЕТ СН'!$F$12</f>
        <v>0</v>
      </c>
      <c r="U266" s="36">
        <f ca="1">SUMIFS(СВЦЭМ!$H$40:$H$759,СВЦЭМ!$A$40:$A$759,$A266,СВЦЭМ!$B$39:$B$758,U$260)+'СЕТ СН'!$F$12</f>
        <v>0</v>
      </c>
      <c r="V266" s="36">
        <f ca="1">SUMIFS(СВЦЭМ!$H$40:$H$759,СВЦЭМ!$A$40:$A$759,$A266,СВЦЭМ!$B$39:$B$758,V$260)+'СЕТ СН'!$F$12</f>
        <v>0</v>
      </c>
      <c r="W266" s="36">
        <f ca="1">SUMIFS(СВЦЭМ!$H$40:$H$759,СВЦЭМ!$A$40:$A$759,$A266,СВЦЭМ!$B$39:$B$758,W$260)+'СЕТ СН'!$F$12</f>
        <v>0</v>
      </c>
      <c r="X266" s="36">
        <f ca="1">SUMIFS(СВЦЭМ!$H$40:$H$759,СВЦЭМ!$A$40:$A$759,$A266,СВЦЭМ!$B$39:$B$758,X$260)+'СЕТ СН'!$F$12</f>
        <v>0</v>
      </c>
      <c r="Y266" s="36">
        <f ca="1">SUMIFS(СВЦЭМ!$H$40:$H$759,СВЦЭМ!$A$40:$A$759,$A266,СВЦЭМ!$B$39:$B$758,Y$260)+'СЕТ СН'!$F$12</f>
        <v>0</v>
      </c>
    </row>
    <row r="267" spans="1:27" ht="15.75" hidden="1" x14ac:dyDescent="0.2">
      <c r="A267" s="35">
        <f t="shared" si="7"/>
        <v>45389</v>
      </c>
      <c r="B267" s="36">
        <f ca="1">SUMIFS(СВЦЭМ!$H$40:$H$759,СВЦЭМ!$A$40:$A$759,$A267,СВЦЭМ!$B$39:$B$758,B$260)+'СЕТ СН'!$F$12</f>
        <v>0</v>
      </c>
      <c r="C267" s="36">
        <f ca="1">SUMIFS(СВЦЭМ!$H$40:$H$759,СВЦЭМ!$A$40:$A$759,$A267,СВЦЭМ!$B$39:$B$758,C$260)+'СЕТ СН'!$F$12</f>
        <v>0</v>
      </c>
      <c r="D267" s="36">
        <f ca="1">SUMIFS(СВЦЭМ!$H$40:$H$759,СВЦЭМ!$A$40:$A$759,$A267,СВЦЭМ!$B$39:$B$758,D$260)+'СЕТ СН'!$F$12</f>
        <v>0</v>
      </c>
      <c r="E267" s="36">
        <f ca="1">SUMIFS(СВЦЭМ!$H$40:$H$759,СВЦЭМ!$A$40:$A$759,$A267,СВЦЭМ!$B$39:$B$758,E$260)+'СЕТ СН'!$F$12</f>
        <v>0</v>
      </c>
      <c r="F267" s="36">
        <f ca="1">SUMIFS(СВЦЭМ!$H$40:$H$759,СВЦЭМ!$A$40:$A$759,$A267,СВЦЭМ!$B$39:$B$758,F$260)+'СЕТ СН'!$F$12</f>
        <v>0</v>
      </c>
      <c r="G267" s="36">
        <f ca="1">SUMIFS(СВЦЭМ!$H$40:$H$759,СВЦЭМ!$A$40:$A$759,$A267,СВЦЭМ!$B$39:$B$758,G$260)+'СЕТ СН'!$F$12</f>
        <v>0</v>
      </c>
      <c r="H267" s="36">
        <f ca="1">SUMIFS(СВЦЭМ!$H$40:$H$759,СВЦЭМ!$A$40:$A$759,$A267,СВЦЭМ!$B$39:$B$758,H$260)+'СЕТ СН'!$F$12</f>
        <v>0</v>
      </c>
      <c r="I267" s="36">
        <f ca="1">SUMIFS(СВЦЭМ!$H$40:$H$759,СВЦЭМ!$A$40:$A$759,$A267,СВЦЭМ!$B$39:$B$758,I$260)+'СЕТ СН'!$F$12</f>
        <v>0</v>
      </c>
      <c r="J267" s="36">
        <f ca="1">SUMIFS(СВЦЭМ!$H$40:$H$759,СВЦЭМ!$A$40:$A$759,$A267,СВЦЭМ!$B$39:$B$758,J$260)+'СЕТ СН'!$F$12</f>
        <v>0</v>
      </c>
      <c r="K267" s="36">
        <f ca="1">SUMIFS(СВЦЭМ!$H$40:$H$759,СВЦЭМ!$A$40:$A$759,$A267,СВЦЭМ!$B$39:$B$758,K$260)+'СЕТ СН'!$F$12</f>
        <v>0</v>
      </c>
      <c r="L267" s="36">
        <f ca="1">SUMIFS(СВЦЭМ!$H$40:$H$759,СВЦЭМ!$A$40:$A$759,$A267,СВЦЭМ!$B$39:$B$758,L$260)+'СЕТ СН'!$F$12</f>
        <v>0</v>
      </c>
      <c r="M267" s="36">
        <f ca="1">SUMIFS(СВЦЭМ!$H$40:$H$759,СВЦЭМ!$A$40:$A$759,$A267,СВЦЭМ!$B$39:$B$758,M$260)+'СЕТ СН'!$F$12</f>
        <v>0</v>
      </c>
      <c r="N267" s="36">
        <f ca="1">SUMIFS(СВЦЭМ!$H$40:$H$759,СВЦЭМ!$A$40:$A$759,$A267,СВЦЭМ!$B$39:$B$758,N$260)+'СЕТ СН'!$F$12</f>
        <v>0</v>
      </c>
      <c r="O267" s="36">
        <f ca="1">SUMIFS(СВЦЭМ!$H$40:$H$759,СВЦЭМ!$A$40:$A$759,$A267,СВЦЭМ!$B$39:$B$758,O$260)+'СЕТ СН'!$F$12</f>
        <v>0</v>
      </c>
      <c r="P267" s="36">
        <f ca="1">SUMIFS(СВЦЭМ!$H$40:$H$759,СВЦЭМ!$A$40:$A$759,$A267,СВЦЭМ!$B$39:$B$758,P$260)+'СЕТ СН'!$F$12</f>
        <v>0</v>
      </c>
      <c r="Q267" s="36">
        <f ca="1">SUMIFS(СВЦЭМ!$H$40:$H$759,СВЦЭМ!$A$40:$A$759,$A267,СВЦЭМ!$B$39:$B$758,Q$260)+'СЕТ СН'!$F$12</f>
        <v>0</v>
      </c>
      <c r="R267" s="36">
        <f ca="1">SUMIFS(СВЦЭМ!$H$40:$H$759,СВЦЭМ!$A$40:$A$759,$A267,СВЦЭМ!$B$39:$B$758,R$260)+'СЕТ СН'!$F$12</f>
        <v>0</v>
      </c>
      <c r="S267" s="36">
        <f ca="1">SUMIFS(СВЦЭМ!$H$40:$H$759,СВЦЭМ!$A$40:$A$759,$A267,СВЦЭМ!$B$39:$B$758,S$260)+'СЕТ СН'!$F$12</f>
        <v>0</v>
      </c>
      <c r="T267" s="36">
        <f ca="1">SUMIFS(СВЦЭМ!$H$40:$H$759,СВЦЭМ!$A$40:$A$759,$A267,СВЦЭМ!$B$39:$B$758,T$260)+'СЕТ СН'!$F$12</f>
        <v>0</v>
      </c>
      <c r="U267" s="36">
        <f ca="1">SUMIFS(СВЦЭМ!$H$40:$H$759,СВЦЭМ!$A$40:$A$759,$A267,СВЦЭМ!$B$39:$B$758,U$260)+'СЕТ СН'!$F$12</f>
        <v>0</v>
      </c>
      <c r="V267" s="36">
        <f ca="1">SUMIFS(СВЦЭМ!$H$40:$H$759,СВЦЭМ!$A$40:$A$759,$A267,СВЦЭМ!$B$39:$B$758,V$260)+'СЕТ СН'!$F$12</f>
        <v>0</v>
      </c>
      <c r="W267" s="36">
        <f ca="1">SUMIFS(СВЦЭМ!$H$40:$H$759,СВЦЭМ!$A$40:$A$759,$A267,СВЦЭМ!$B$39:$B$758,W$260)+'СЕТ СН'!$F$12</f>
        <v>0</v>
      </c>
      <c r="X267" s="36">
        <f ca="1">SUMIFS(СВЦЭМ!$H$40:$H$759,СВЦЭМ!$A$40:$A$759,$A267,СВЦЭМ!$B$39:$B$758,X$260)+'СЕТ СН'!$F$12</f>
        <v>0</v>
      </c>
      <c r="Y267" s="36">
        <f ca="1">SUMIFS(СВЦЭМ!$H$40:$H$759,СВЦЭМ!$A$40:$A$759,$A267,СВЦЭМ!$B$39:$B$758,Y$260)+'СЕТ СН'!$F$12</f>
        <v>0</v>
      </c>
    </row>
    <row r="268" spans="1:27" ht="15.75" hidden="1" x14ac:dyDescent="0.2">
      <c r="A268" s="35">
        <f t="shared" si="7"/>
        <v>45390</v>
      </c>
      <c r="B268" s="36">
        <f ca="1">SUMIFS(СВЦЭМ!$H$40:$H$759,СВЦЭМ!$A$40:$A$759,$A268,СВЦЭМ!$B$39:$B$758,B$260)+'СЕТ СН'!$F$12</f>
        <v>0</v>
      </c>
      <c r="C268" s="36">
        <f ca="1">SUMIFS(СВЦЭМ!$H$40:$H$759,СВЦЭМ!$A$40:$A$759,$A268,СВЦЭМ!$B$39:$B$758,C$260)+'СЕТ СН'!$F$12</f>
        <v>0</v>
      </c>
      <c r="D268" s="36">
        <f ca="1">SUMIFS(СВЦЭМ!$H$40:$H$759,СВЦЭМ!$A$40:$A$759,$A268,СВЦЭМ!$B$39:$B$758,D$260)+'СЕТ СН'!$F$12</f>
        <v>0</v>
      </c>
      <c r="E268" s="36">
        <f ca="1">SUMIFS(СВЦЭМ!$H$40:$H$759,СВЦЭМ!$A$40:$A$759,$A268,СВЦЭМ!$B$39:$B$758,E$260)+'СЕТ СН'!$F$12</f>
        <v>0</v>
      </c>
      <c r="F268" s="36">
        <f ca="1">SUMIFS(СВЦЭМ!$H$40:$H$759,СВЦЭМ!$A$40:$A$759,$A268,СВЦЭМ!$B$39:$B$758,F$260)+'СЕТ СН'!$F$12</f>
        <v>0</v>
      </c>
      <c r="G268" s="36">
        <f ca="1">SUMIFS(СВЦЭМ!$H$40:$H$759,СВЦЭМ!$A$40:$A$759,$A268,СВЦЭМ!$B$39:$B$758,G$260)+'СЕТ СН'!$F$12</f>
        <v>0</v>
      </c>
      <c r="H268" s="36">
        <f ca="1">SUMIFS(СВЦЭМ!$H$40:$H$759,СВЦЭМ!$A$40:$A$759,$A268,СВЦЭМ!$B$39:$B$758,H$260)+'СЕТ СН'!$F$12</f>
        <v>0</v>
      </c>
      <c r="I268" s="36">
        <f ca="1">SUMIFS(СВЦЭМ!$H$40:$H$759,СВЦЭМ!$A$40:$A$759,$A268,СВЦЭМ!$B$39:$B$758,I$260)+'СЕТ СН'!$F$12</f>
        <v>0</v>
      </c>
      <c r="J268" s="36">
        <f ca="1">SUMIFS(СВЦЭМ!$H$40:$H$759,СВЦЭМ!$A$40:$A$759,$A268,СВЦЭМ!$B$39:$B$758,J$260)+'СЕТ СН'!$F$12</f>
        <v>0</v>
      </c>
      <c r="K268" s="36">
        <f ca="1">SUMIFS(СВЦЭМ!$H$40:$H$759,СВЦЭМ!$A$40:$A$759,$A268,СВЦЭМ!$B$39:$B$758,K$260)+'СЕТ СН'!$F$12</f>
        <v>0</v>
      </c>
      <c r="L268" s="36">
        <f ca="1">SUMIFS(СВЦЭМ!$H$40:$H$759,СВЦЭМ!$A$40:$A$759,$A268,СВЦЭМ!$B$39:$B$758,L$260)+'СЕТ СН'!$F$12</f>
        <v>0</v>
      </c>
      <c r="M268" s="36">
        <f ca="1">SUMIFS(СВЦЭМ!$H$40:$H$759,СВЦЭМ!$A$40:$A$759,$A268,СВЦЭМ!$B$39:$B$758,M$260)+'СЕТ СН'!$F$12</f>
        <v>0</v>
      </c>
      <c r="N268" s="36">
        <f ca="1">SUMIFS(СВЦЭМ!$H$40:$H$759,СВЦЭМ!$A$40:$A$759,$A268,СВЦЭМ!$B$39:$B$758,N$260)+'СЕТ СН'!$F$12</f>
        <v>0</v>
      </c>
      <c r="O268" s="36">
        <f ca="1">SUMIFS(СВЦЭМ!$H$40:$H$759,СВЦЭМ!$A$40:$A$759,$A268,СВЦЭМ!$B$39:$B$758,O$260)+'СЕТ СН'!$F$12</f>
        <v>0</v>
      </c>
      <c r="P268" s="36">
        <f ca="1">SUMIFS(СВЦЭМ!$H$40:$H$759,СВЦЭМ!$A$40:$A$759,$A268,СВЦЭМ!$B$39:$B$758,P$260)+'СЕТ СН'!$F$12</f>
        <v>0</v>
      </c>
      <c r="Q268" s="36">
        <f ca="1">SUMIFS(СВЦЭМ!$H$40:$H$759,СВЦЭМ!$A$40:$A$759,$A268,СВЦЭМ!$B$39:$B$758,Q$260)+'СЕТ СН'!$F$12</f>
        <v>0</v>
      </c>
      <c r="R268" s="36">
        <f ca="1">SUMIFS(СВЦЭМ!$H$40:$H$759,СВЦЭМ!$A$40:$A$759,$A268,СВЦЭМ!$B$39:$B$758,R$260)+'СЕТ СН'!$F$12</f>
        <v>0</v>
      </c>
      <c r="S268" s="36">
        <f ca="1">SUMIFS(СВЦЭМ!$H$40:$H$759,СВЦЭМ!$A$40:$A$759,$A268,СВЦЭМ!$B$39:$B$758,S$260)+'СЕТ СН'!$F$12</f>
        <v>0</v>
      </c>
      <c r="T268" s="36">
        <f ca="1">SUMIFS(СВЦЭМ!$H$40:$H$759,СВЦЭМ!$A$40:$A$759,$A268,СВЦЭМ!$B$39:$B$758,T$260)+'СЕТ СН'!$F$12</f>
        <v>0</v>
      </c>
      <c r="U268" s="36">
        <f ca="1">SUMIFS(СВЦЭМ!$H$40:$H$759,СВЦЭМ!$A$40:$A$759,$A268,СВЦЭМ!$B$39:$B$758,U$260)+'СЕТ СН'!$F$12</f>
        <v>0</v>
      </c>
      <c r="V268" s="36">
        <f ca="1">SUMIFS(СВЦЭМ!$H$40:$H$759,СВЦЭМ!$A$40:$A$759,$A268,СВЦЭМ!$B$39:$B$758,V$260)+'СЕТ СН'!$F$12</f>
        <v>0</v>
      </c>
      <c r="W268" s="36">
        <f ca="1">SUMIFS(СВЦЭМ!$H$40:$H$759,СВЦЭМ!$A$40:$A$759,$A268,СВЦЭМ!$B$39:$B$758,W$260)+'СЕТ СН'!$F$12</f>
        <v>0</v>
      </c>
      <c r="X268" s="36">
        <f ca="1">SUMIFS(СВЦЭМ!$H$40:$H$759,СВЦЭМ!$A$40:$A$759,$A268,СВЦЭМ!$B$39:$B$758,X$260)+'СЕТ СН'!$F$12</f>
        <v>0</v>
      </c>
      <c r="Y268" s="36">
        <f ca="1">SUMIFS(СВЦЭМ!$H$40:$H$759,СВЦЭМ!$A$40:$A$759,$A268,СВЦЭМ!$B$39:$B$758,Y$260)+'СЕТ СН'!$F$12</f>
        <v>0</v>
      </c>
    </row>
    <row r="269" spans="1:27" ht="15.75" hidden="1" x14ac:dyDescent="0.2">
      <c r="A269" s="35">
        <f t="shared" si="7"/>
        <v>45391</v>
      </c>
      <c r="B269" s="36">
        <f ca="1">SUMIFS(СВЦЭМ!$H$40:$H$759,СВЦЭМ!$A$40:$A$759,$A269,СВЦЭМ!$B$39:$B$758,B$260)+'СЕТ СН'!$F$12</f>
        <v>0</v>
      </c>
      <c r="C269" s="36">
        <f ca="1">SUMIFS(СВЦЭМ!$H$40:$H$759,СВЦЭМ!$A$40:$A$759,$A269,СВЦЭМ!$B$39:$B$758,C$260)+'СЕТ СН'!$F$12</f>
        <v>0</v>
      </c>
      <c r="D269" s="36">
        <f ca="1">SUMIFS(СВЦЭМ!$H$40:$H$759,СВЦЭМ!$A$40:$A$759,$A269,СВЦЭМ!$B$39:$B$758,D$260)+'СЕТ СН'!$F$12</f>
        <v>0</v>
      </c>
      <c r="E269" s="36">
        <f ca="1">SUMIFS(СВЦЭМ!$H$40:$H$759,СВЦЭМ!$A$40:$A$759,$A269,СВЦЭМ!$B$39:$B$758,E$260)+'СЕТ СН'!$F$12</f>
        <v>0</v>
      </c>
      <c r="F269" s="36">
        <f ca="1">SUMIFS(СВЦЭМ!$H$40:$H$759,СВЦЭМ!$A$40:$A$759,$A269,СВЦЭМ!$B$39:$B$758,F$260)+'СЕТ СН'!$F$12</f>
        <v>0</v>
      </c>
      <c r="G269" s="36">
        <f ca="1">SUMIFS(СВЦЭМ!$H$40:$H$759,СВЦЭМ!$A$40:$A$759,$A269,СВЦЭМ!$B$39:$B$758,G$260)+'СЕТ СН'!$F$12</f>
        <v>0</v>
      </c>
      <c r="H269" s="36">
        <f ca="1">SUMIFS(СВЦЭМ!$H$40:$H$759,СВЦЭМ!$A$40:$A$759,$A269,СВЦЭМ!$B$39:$B$758,H$260)+'СЕТ СН'!$F$12</f>
        <v>0</v>
      </c>
      <c r="I269" s="36">
        <f ca="1">SUMIFS(СВЦЭМ!$H$40:$H$759,СВЦЭМ!$A$40:$A$759,$A269,СВЦЭМ!$B$39:$B$758,I$260)+'СЕТ СН'!$F$12</f>
        <v>0</v>
      </c>
      <c r="J269" s="36">
        <f ca="1">SUMIFS(СВЦЭМ!$H$40:$H$759,СВЦЭМ!$A$40:$A$759,$A269,СВЦЭМ!$B$39:$B$758,J$260)+'СЕТ СН'!$F$12</f>
        <v>0</v>
      </c>
      <c r="K269" s="36">
        <f ca="1">SUMIFS(СВЦЭМ!$H$40:$H$759,СВЦЭМ!$A$40:$A$759,$A269,СВЦЭМ!$B$39:$B$758,K$260)+'СЕТ СН'!$F$12</f>
        <v>0</v>
      </c>
      <c r="L269" s="36">
        <f ca="1">SUMIFS(СВЦЭМ!$H$40:$H$759,СВЦЭМ!$A$40:$A$759,$A269,СВЦЭМ!$B$39:$B$758,L$260)+'СЕТ СН'!$F$12</f>
        <v>0</v>
      </c>
      <c r="M269" s="36">
        <f ca="1">SUMIFS(СВЦЭМ!$H$40:$H$759,СВЦЭМ!$A$40:$A$759,$A269,СВЦЭМ!$B$39:$B$758,M$260)+'СЕТ СН'!$F$12</f>
        <v>0</v>
      </c>
      <c r="N269" s="36">
        <f ca="1">SUMIFS(СВЦЭМ!$H$40:$H$759,СВЦЭМ!$A$40:$A$759,$A269,СВЦЭМ!$B$39:$B$758,N$260)+'СЕТ СН'!$F$12</f>
        <v>0</v>
      </c>
      <c r="O269" s="36">
        <f ca="1">SUMIFS(СВЦЭМ!$H$40:$H$759,СВЦЭМ!$A$40:$A$759,$A269,СВЦЭМ!$B$39:$B$758,O$260)+'СЕТ СН'!$F$12</f>
        <v>0</v>
      </c>
      <c r="P269" s="36">
        <f ca="1">SUMIFS(СВЦЭМ!$H$40:$H$759,СВЦЭМ!$A$40:$A$759,$A269,СВЦЭМ!$B$39:$B$758,P$260)+'СЕТ СН'!$F$12</f>
        <v>0</v>
      </c>
      <c r="Q269" s="36">
        <f ca="1">SUMIFS(СВЦЭМ!$H$40:$H$759,СВЦЭМ!$A$40:$A$759,$A269,СВЦЭМ!$B$39:$B$758,Q$260)+'СЕТ СН'!$F$12</f>
        <v>0</v>
      </c>
      <c r="R269" s="36">
        <f ca="1">SUMIFS(СВЦЭМ!$H$40:$H$759,СВЦЭМ!$A$40:$A$759,$A269,СВЦЭМ!$B$39:$B$758,R$260)+'СЕТ СН'!$F$12</f>
        <v>0</v>
      </c>
      <c r="S269" s="36">
        <f ca="1">SUMIFS(СВЦЭМ!$H$40:$H$759,СВЦЭМ!$A$40:$A$759,$A269,СВЦЭМ!$B$39:$B$758,S$260)+'СЕТ СН'!$F$12</f>
        <v>0</v>
      </c>
      <c r="T269" s="36">
        <f ca="1">SUMIFS(СВЦЭМ!$H$40:$H$759,СВЦЭМ!$A$40:$A$759,$A269,СВЦЭМ!$B$39:$B$758,T$260)+'СЕТ СН'!$F$12</f>
        <v>0</v>
      </c>
      <c r="U269" s="36">
        <f ca="1">SUMIFS(СВЦЭМ!$H$40:$H$759,СВЦЭМ!$A$40:$A$759,$A269,СВЦЭМ!$B$39:$B$758,U$260)+'СЕТ СН'!$F$12</f>
        <v>0</v>
      </c>
      <c r="V269" s="36">
        <f ca="1">SUMIFS(СВЦЭМ!$H$40:$H$759,СВЦЭМ!$A$40:$A$759,$A269,СВЦЭМ!$B$39:$B$758,V$260)+'СЕТ СН'!$F$12</f>
        <v>0</v>
      </c>
      <c r="W269" s="36">
        <f ca="1">SUMIFS(СВЦЭМ!$H$40:$H$759,СВЦЭМ!$A$40:$A$759,$A269,СВЦЭМ!$B$39:$B$758,W$260)+'СЕТ СН'!$F$12</f>
        <v>0</v>
      </c>
      <c r="X269" s="36">
        <f ca="1">SUMIFS(СВЦЭМ!$H$40:$H$759,СВЦЭМ!$A$40:$A$759,$A269,СВЦЭМ!$B$39:$B$758,X$260)+'СЕТ СН'!$F$12</f>
        <v>0</v>
      </c>
      <c r="Y269" s="36">
        <f ca="1">SUMIFS(СВЦЭМ!$H$40:$H$759,СВЦЭМ!$A$40:$A$759,$A269,СВЦЭМ!$B$39:$B$758,Y$260)+'СЕТ СН'!$F$12</f>
        <v>0</v>
      </c>
    </row>
    <row r="270" spans="1:27" ht="15.75" hidden="1" x14ac:dyDescent="0.2">
      <c r="A270" s="35">
        <f t="shared" si="7"/>
        <v>45392</v>
      </c>
      <c r="B270" s="36">
        <f ca="1">SUMIFS(СВЦЭМ!$H$40:$H$759,СВЦЭМ!$A$40:$A$759,$A270,СВЦЭМ!$B$39:$B$758,B$260)+'СЕТ СН'!$F$12</f>
        <v>0</v>
      </c>
      <c r="C270" s="36">
        <f ca="1">SUMIFS(СВЦЭМ!$H$40:$H$759,СВЦЭМ!$A$40:$A$759,$A270,СВЦЭМ!$B$39:$B$758,C$260)+'СЕТ СН'!$F$12</f>
        <v>0</v>
      </c>
      <c r="D270" s="36">
        <f ca="1">SUMIFS(СВЦЭМ!$H$40:$H$759,СВЦЭМ!$A$40:$A$759,$A270,СВЦЭМ!$B$39:$B$758,D$260)+'СЕТ СН'!$F$12</f>
        <v>0</v>
      </c>
      <c r="E270" s="36">
        <f ca="1">SUMIFS(СВЦЭМ!$H$40:$H$759,СВЦЭМ!$A$40:$A$759,$A270,СВЦЭМ!$B$39:$B$758,E$260)+'СЕТ СН'!$F$12</f>
        <v>0</v>
      </c>
      <c r="F270" s="36">
        <f ca="1">SUMIFS(СВЦЭМ!$H$40:$H$759,СВЦЭМ!$A$40:$A$759,$A270,СВЦЭМ!$B$39:$B$758,F$260)+'СЕТ СН'!$F$12</f>
        <v>0</v>
      </c>
      <c r="G270" s="36">
        <f ca="1">SUMIFS(СВЦЭМ!$H$40:$H$759,СВЦЭМ!$A$40:$A$759,$A270,СВЦЭМ!$B$39:$B$758,G$260)+'СЕТ СН'!$F$12</f>
        <v>0</v>
      </c>
      <c r="H270" s="36">
        <f ca="1">SUMIFS(СВЦЭМ!$H$40:$H$759,СВЦЭМ!$A$40:$A$759,$A270,СВЦЭМ!$B$39:$B$758,H$260)+'СЕТ СН'!$F$12</f>
        <v>0</v>
      </c>
      <c r="I270" s="36">
        <f ca="1">SUMIFS(СВЦЭМ!$H$40:$H$759,СВЦЭМ!$A$40:$A$759,$A270,СВЦЭМ!$B$39:$B$758,I$260)+'СЕТ СН'!$F$12</f>
        <v>0</v>
      </c>
      <c r="J270" s="36">
        <f ca="1">SUMIFS(СВЦЭМ!$H$40:$H$759,СВЦЭМ!$A$40:$A$759,$A270,СВЦЭМ!$B$39:$B$758,J$260)+'СЕТ СН'!$F$12</f>
        <v>0</v>
      </c>
      <c r="K270" s="36">
        <f ca="1">SUMIFS(СВЦЭМ!$H$40:$H$759,СВЦЭМ!$A$40:$A$759,$A270,СВЦЭМ!$B$39:$B$758,K$260)+'СЕТ СН'!$F$12</f>
        <v>0</v>
      </c>
      <c r="L270" s="36">
        <f ca="1">SUMIFS(СВЦЭМ!$H$40:$H$759,СВЦЭМ!$A$40:$A$759,$A270,СВЦЭМ!$B$39:$B$758,L$260)+'СЕТ СН'!$F$12</f>
        <v>0</v>
      </c>
      <c r="M270" s="36">
        <f ca="1">SUMIFS(СВЦЭМ!$H$40:$H$759,СВЦЭМ!$A$40:$A$759,$A270,СВЦЭМ!$B$39:$B$758,M$260)+'СЕТ СН'!$F$12</f>
        <v>0</v>
      </c>
      <c r="N270" s="36">
        <f ca="1">SUMIFS(СВЦЭМ!$H$40:$H$759,СВЦЭМ!$A$40:$A$759,$A270,СВЦЭМ!$B$39:$B$758,N$260)+'СЕТ СН'!$F$12</f>
        <v>0</v>
      </c>
      <c r="O270" s="36">
        <f ca="1">SUMIFS(СВЦЭМ!$H$40:$H$759,СВЦЭМ!$A$40:$A$759,$A270,СВЦЭМ!$B$39:$B$758,O$260)+'СЕТ СН'!$F$12</f>
        <v>0</v>
      </c>
      <c r="P270" s="36">
        <f ca="1">SUMIFS(СВЦЭМ!$H$40:$H$759,СВЦЭМ!$A$40:$A$759,$A270,СВЦЭМ!$B$39:$B$758,P$260)+'СЕТ СН'!$F$12</f>
        <v>0</v>
      </c>
      <c r="Q270" s="36">
        <f ca="1">SUMIFS(СВЦЭМ!$H$40:$H$759,СВЦЭМ!$A$40:$A$759,$A270,СВЦЭМ!$B$39:$B$758,Q$260)+'СЕТ СН'!$F$12</f>
        <v>0</v>
      </c>
      <c r="R270" s="36">
        <f ca="1">SUMIFS(СВЦЭМ!$H$40:$H$759,СВЦЭМ!$A$40:$A$759,$A270,СВЦЭМ!$B$39:$B$758,R$260)+'СЕТ СН'!$F$12</f>
        <v>0</v>
      </c>
      <c r="S270" s="36">
        <f ca="1">SUMIFS(СВЦЭМ!$H$40:$H$759,СВЦЭМ!$A$40:$A$759,$A270,СВЦЭМ!$B$39:$B$758,S$260)+'СЕТ СН'!$F$12</f>
        <v>0</v>
      </c>
      <c r="T270" s="36">
        <f ca="1">SUMIFS(СВЦЭМ!$H$40:$H$759,СВЦЭМ!$A$40:$A$759,$A270,СВЦЭМ!$B$39:$B$758,T$260)+'СЕТ СН'!$F$12</f>
        <v>0</v>
      </c>
      <c r="U270" s="36">
        <f ca="1">SUMIFS(СВЦЭМ!$H$40:$H$759,СВЦЭМ!$A$40:$A$759,$A270,СВЦЭМ!$B$39:$B$758,U$260)+'СЕТ СН'!$F$12</f>
        <v>0</v>
      </c>
      <c r="V270" s="36">
        <f ca="1">SUMIFS(СВЦЭМ!$H$40:$H$759,СВЦЭМ!$A$40:$A$759,$A270,СВЦЭМ!$B$39:$B$758,V$260)+'СЕТ СН'!$F$12</f>
        <v>0</v>
      </c>
      <c r="W270" s="36">
        <f ca="1">SUMIFS(СВЦЭМ!$H$40:$H$759,СВЦЭМ!$A$40:$A$759,$A270,СВЦЭМ!$B$39:$B$758,W$260)+'СЕТ СН'!$F$12</f>
        <v>0</v>
      </c>
      <c r="X270" s="36">
        <f ca="1">SUMIFS(СВЦЭМ!$H$40:$H$759,СВЦЭМ!$A$40:$A$759,$A270,СВЦЭМ!$B$39:$B$758,X$260)+'СЕТ СН'!$F$12</f>
        <v>0</v>
      </c>
      <c r="Y270" s="36">
        <f ca="1">SUMIFS(СВЦЭМ!$H$40:$H$759,СВЦЭМ!$A$40:$A$759,$A270,СВЦЭМ!$B$39:$B$758,Y$260)+'СЕТ СН'!$F$12</f>
        <v>0</v>
      </c>
    </row>
    <row r="271" spans="1:27" ht="15.75" hidden="1" x14ac:dyDescent="0.2">
      <c r="A271" s="35">
        <f t="shared" si="7"/>
        <v>45393</v>
      </c>
      <c r="B271" s="36">
        <f ca="1">SUMIFS(СВЦЭМ!$H$40:$H$759,СВЦЭМ!$A$40:$A$759,$A271,СВЦЭМ!$B$39:$B$758,B$260)+'СЕТ СН'!$F$12</f>
        <v>0</v>
      </c>
      <c r="C271" s="36">
        <f ca="1">SUMIFS(СВЦЭМ!$H$40:$H$759,СВЦЭМ!$A$40:$A$759,$A271,СВЦЭМ!$B$39:$B$758,C$260)+'СЕТ СН'!$F$12</f>
        <v>0</v>
      </c>
      <c r="D271" s="36">
        <f ca="1">SUMIFS(СВЦЭМ!$H$40:$H$759,СВЦЭМ!$A$40:$A$759,$A271,СВЦЭМ!$B$39:$B$758,D$260)+'СЕТ СН'!$F$12</f>
        <v>0</v>
      </c>
      <c r="E271" s="36">
        <f ca="1">SUMIFS(СВЦЭМ!$H$40:$H$759,СВЦЭМ!$A$40:$A$759,$A271,СВЦЭМ!$B$39:$B$758,E$260)+'СЕТ СН'!$F$12</f>
        <v>0</v>
      </c>
      <c r="F271" s="36">
        <f ca="1">SUMIFS(СВЦЭМ!$H$40:$H$759,СВЦЭМ!$A$40:$A$759,$A271,СВЦЭМ!$B$39:$B$758,F$260)+'СЕТ СН'!$F$12</f>
        <v>0</v>
      </c>
      <c r="G271" s="36">
        <f ca="1">SUMIFS(СВЦЭМ!$H$40:$H$759,СВЦЭМ!$A$40:$A$759,$A271,СВЦЭМ!$B$39:$B$758,G$260)+'СЕТ СН'!$F$12</f>
        <v>0</v>
      </c>
      <c r="H271" s="36">
        <f ca="1">SUMIFS(СВЦЭМ!$H$40:$H$759,СВЦЭМ!$A$40:$A$759,$A271,СВЦЭМ!$B$39:$B$758,H$260)+'СЕТ СН'!$F$12</f>
        <v>0</v>
      </c>
      <c r="I271" s="36">
        <f ca="1">SUMIFS(СВЦЭМ!$H$40:$H$759,СВЦЭМ!$A$40:$A$759,$A271,СВЦЭМ!$B$39:$B$758,I$260)+'СЕТ СН'!$F$12</f>
        <v>0</v>
      </c>
      <c r="J271" s="36">
        <f ca="1">SUMIFS(СВЦЭМ!$H$40:$H$759,СВЦЭМ!$A$40:$A$759,$A271,СВЦЭМ!$B$39:$B$758,J$260)+'СЕТ СН'!$F$12</f>
        <v>0</v>
      </c>
      <c r="K271" s="36">
        <f ca="1">SUMIFS(СВЦЭМ!$H$40:$H$759,СВЦЭМ!$A$40:$A$759,$A271,СВЦЭМ!$B$39:$B$758,K$260)+'СЕТ СН'!$F$12</f>
        <v>0</v>
      </c>
      <c r="L271" s="36">
        <f ca="1">SUMIFS(СВЦЭМ!$H$40:$H$759,СВЦЭМ!$A$40:$A$759,$A271,СВЦЭМ!$B$39:$B$758,L$260)+'СЕТ СН'!$F$12</f>
        <v>0</v>
      </c>
      <c r="M271" s="36">
        <f ca="1">SUMIFS(СВЦЭМ!$H$40:$H$759,СВЦЭМ!$A$40:$A$759,$A271,СВЦЭМ!$B$39:$B$758,M$260)+'СЕТ СН'!$F$12</f>
        <v>0</v>
      </c>
      <c r="N271" s="36">
        <f ca="1">SUMIFS(СВЦЭМ!$H$40:$H$759,СВЦЭМ!$A$40:$A$759,$A271,СВЦЭМ!$B$39:$B$758,N$260)+'СЕТ СН'!$F$12</f>
        <v>0</v>
      </c>
      <c r="O271" s="36">
        <f ca="1">SUMIFS(СВЦЭМ!$H$40:$H$759,СВЦЭМ!$A$40:$A$759,$A271,СВЦЭМ!$B$39:$B$758,O$260)+'СЕТ СН'!$F$12</f>
        <v>0</v>
      </c>
      <c r="P271" s="36">
        <f ca="1">SUMIFS(СВЦЭМ!$H$40:$H$759,СВЦЭМ!$A$40:$A$759,$A271,СВЦЭМ!$B$39:$B$758,P$260)+'СЕТ СН'!$F$12</f>
        <v>0</v>
      </c>
      <c r="Q271" s="36">
        <f ca="1">SUMIFS(СВЦЭМ!$H$40:$H$759,СВЦЭМ!$A$40:$A$759,$A271,СВЦЭМ!$B$39:$B$758,Q$260)+'СЕТ СН'!$F$12</f>
        <v>0</v>
      </c>
      <c r="R271" s="36">
        <f ca="1">SUMIFS(СВЦЭМ!$H$40:$H$759,СВЦЭМ!$A$40:$A$759,$A271,СВЦЭМ!$B$39:$B$758,R$260)+'СЕТ СН'!$F$12</f>
        <v>0</v>
      </c>
      <c r="S271" s="36">
        <f ca="1">SUMIFS(СВЦЭМ!$H$40:$H$759,СВЦЭМ!$A$40:$A$759,$A271,СВЦЭМ!$B$39:$B$758,S$260)+'СЕТ СН'!$F$12</f>
        <v>0</v>
      </c>
      <c r="T271" s="36">
        <f ca="1">SUMIFS(СВЦЭМ!$H$40:$H$759,СВЦЭМ!$A$40:$A$759,$A271,СВЦЭМ!$B$39:$B$758,T$260)+'СЕТ СН'!$F$12</f>
        <v>0</v>
      </c>
      <c r="U271" s="36">
        <f ca="1">SUMIFS(СВЦЭМ!$H$40:$H$759,СВЦЭМ!$A$40:$A$759,$A271,СВЦЭМ!$B$39:$B$758,U$260)+'СЕТ СН'!$F$12</f>
        <v>0</v>
      </c>
      <c r="V271" s="36">
        <f ca="1">SUMIFS(СВЦЭМ!$H$40:$H$759,СВЦЭМ!$A$40:$A$759,$A271,СВЦЭМ!$B$39:$B$758,V$260)+'СЕТ СН'!$F$12</f>
        <v>0</v>
      </c>
      <c r="W271" s="36">
        <f ca="1">SUMIFS(СВЦЭМ!$H$40:$H$759,СВЦЭМ!$A$40:$A$759,$A271,СВЦЭМ!$B$39:$B$758,W$260)+'СЕТ СН'!$F$12</f>
        <v>0</v>
      </c>
      <c r="X271" s="36">
        <f ca="1">SUMIFS(СВЦЭМ!$H$40:$H$759,СВЦЭМ!$A$40:$A$759,$A271,СВЦЭМ!$B$39:$B$758,X$260)+'СЕТ СН'!$F$12</f>
        <v>0</v>
      </c>
      <c r="Y271" s="36">
        <f ca="1">SUMIFS(СВЦЭМ!$H$40:$H$759,СВЦЭМ!$A$40:$A$759,$A271,СВЦЭМ!$B$39:$B$758,Y$260)+'СЕТ СН'!$F$12</f>
        <v>0</v>
      </c>
    </row>
    <row r="272" spans="1:27" ht="15.75" hidden="1" x14ac:dyDescent="0.2">
      <c r="A272" s="35">
        <f t="shared" si="7"/>
        <v>45394</v>
      </c>
      <c r="B272" s="36">
        <f ca="1">SUMIFS(СВЦЭМ!$H$40:$H$759,СВЦЭМ!$A$40:$A$759,$A272,СВЦЭМ!$B$39:$B$758,B$260)+'СЕТ СН'!$F$12</f>
        <v>0</v>
      </c>
      <c r="C272" s="36">
        <f ca="1">SUMIFS(СВЦЭМ!$H$40:$H$759,СВЦЭМ!$A$40:$A$759,$A272,СВЦЭМ!$B$39:$B$758,C$260)+'СЕТ СН'!$F$12</f>
        <v>0</v>
      </c>
      <c r="D272" s="36">
        <f ca="1">SUMIFS(СВЦЭМ!$H$40:$H$759,СВЦЭМ!$A$40:$A$759,$A272,СВЦЭМ!$B$39:$B$758,D$260)+'СЕТ СН'!$F$12</f>
        <v>0</v>
      </c>
      <c r="E272" s="36">
        <f ca="1">SUMIFS(СВЦЭМ!$H$40:$H$759,СВЦЭМ!$A$40:$A$759,$A272,СВЦЭМ!$B$39:$B$758,E$260)+'СЕТ СН'!$F$12</f>
        <v>0</v>
      </c>
      <c r="F272" s="36">
        <f ca="1">SUMIFS(СВЦЭМ!$H$40:$H$759,СВЦЭМ!$A$40:$A$759,$A272,СВЦЭМ!$B$39:$B$758,F$260)+'СЕТ СН'!$F$12</f>
        <v>0</v>
      </c>
      <c r="G272" s="36">
        <f ca="1">SUMIFS(СВЦЭМ!$H$40:$H$759,СВЦЭМ!$A$40:$A$759,$A272,СВЦЭМ!$B$39:$B$758,G$260)+'СЕТ СН'!$F$12</f>
        <v>0</v>
      </c>
      <c r="H272" s="36">
        <f ca="1">SUMIFS(СВЦЭМ!$H$40:$H$759,СВЦЭМ!$A$40:$A$759,$A272,СВЦЭМ!$B$39:$B$758,H$260)+'СЕТ СН'!$F$12</f>
        <v>0</v>
      </c>
      <c r="I272" s="36">
        <f ca="1">SUMIFS(СВЦЭМ!$H$40:$H$759,СВЦЭМ!$A$40:$A$759,$A272,СВЦЭМ!$B$39:$B$758,I$260)+'СЕТ СН'!$F$12</f>
        <v>0</v>
      </c>
      <c r="J272" s="36">
        <f ca="1">SUMIFS(СВЦЭМ!$H$40:$H$759,СВЦЭМ!$A$40:$A$759,$A272,СВЦЭМ!$B$39:$B$758,J$260)+'СЕТ СН'!$F$12</f>
        <v>0</v>
      </c>
      <c r="K272" s="36">
        <f ca="1">SUMIFS(СВЦЭМ!$H$40:$H$759,СВЦЭМ!$A$40:$A$759,$A272,СВЦЭМ!$B$39:$B$758,K$260)+'СЕТ СН'!$F$12</f>
        <v>0</v>
      </c>
      <c r="L272" s="36">
        <f ca="1">SUMIFS(СВЦЭМ!$H$40:$H$759,СВЦЭМ!$A$40:$A$759,$A272,СВЦЭМ!$B$39:$B$758,L$260)+'СЕТ СН'!$F$12</f>
        <v>0</v>
      </c>
      <c r="M272" s="36">
        <f ca="1">SUMIFS(СВЦЭМ!$H$40:$H$759,СВЦЭМ!$A$40:$A$759,$A272,СВЦЭМ!$B$39:$B$758,M$260)+'СЕТ СН'!$F$12</f>
        <v>0</v>
      </c>
      <c r="N272" s="36">
        <f ca="1">SUMIFS(СВЦЭМ!$H$40:$H$759,СВЦЭМ!$A$40:$A$759,$A272,СВЦЭМ!$B$39:$B$758,N$260)+'СЕТ СН'!$F$12</f>
        <v>0</v>
      </c>
      <c r="O272" s="36">
        <f ca="1">SUMIFS(СВЦЭМ!$H$40:$H$759,СВЦЭМ!$A$40:$A$759,$A272,СВЦЭМ!$B$39:$B$758,O$260)+'СЕТ СН'!$F$12</f>
        <v>0</v>
      </c>
      <c r="P272" s="36">
        <f ca="1">SUMIFS(СВЦЭМ!$H$40:$H$759,СВЦЭМ!$A$40:$A$759,$A272,СВЦЭМ!$B$39:$B$758,P$260)+'СЕТ СН'!$F$12</f>
        <v>0</v>
      </c>
      <c r="Q272" s="36">
        <f ca="1">SUMIFS(СВЦЭМ!$H$40:$H$759,СВЦЭМ!$A$40:$A$759,$A272,СВЦЭМ!$B$39:$B$758,Q$260)+'СЕТ СН'!$F$12</f>
        <v>0</v>
      </c>
      <c r="R272" s="36">
        <f ca="1">SUMIFS(СВЦЭМ!$H$40:$H$759,СВЦЭМ!$A$40:$A$759,$A272,СВЦЭМ!$B$39:$B$758,R$260)+'СЕТ СН'!$F$12</f>
        <v>0</v>
      </c>
      <c r="S272" s="36">
        <f ca="1">SUMIFS(СВЦЭМ!$H$40:$H$759,СВЦЭМ!$A$40:$A$759,$A272,СВЦЭМ!$B$39:$B$758,S$260)+'СЕТ СН'!$F$12</f>
        <v>0</v>
      </c>
      <c r="T272" s="36">
        <f ca="1">SUMIFS(СВЦЭМ!$H$40:$H$759,СВЦЭМ!$A$40:$A$759,$A272,СВЦЭМ!$B$39:$B$758,T$260)+'СЕТ СН'!$F$12</f>
        <v>0</v>
      </c>
      <c r="U272" s="36">
        <f ca="1">SUMIFS(СВЦЭМ!$H$40:$H$759,СВЦЭМ!$A$40:$A$759,$A272,СВЦЭМ!$B$39:$B$758,U$260)+'СЕТ СН'!$F$12</f>
        <v>0</v>
      </c>
      <c r="V272" s="36">
        <f ca="1">SUMIFS(СВЦЭМ!$H$40:$H$759,СВЦЭМ!$A$40:$A$759,$A272,СВЦЭМ!$B$39:$B$758,V$260)+'СЕТ СН'!$F$12</f>
        <v>0</v>
      </c>
      <c r="W272" s="36">
        <f ca="1">SUMIFS(СВЦЭМ!$H$40:$H$759,СВЦЭМ!$A$40:$A$759,$A272,СВЦЭМ!$B$39:$B$758,W$260)+'СЕТ СН'!$F$12</f>
        <v>0</v>
      </c>
      <c r="X272" s="36">
        <f ca="1">SUMIFS(СВЦЭМ!$H$40:$H$759,СВЦЭМ!$A$40:$A$759,$A272,СВЦЭМ!$B$39:$B$758,X$260)+'СЕТ СН'!$F$12</f>
        <v>0</v>
      </c>
      <c r="Y272" s="36">
        <f ca="1">SUMIFS(СВЦЭМ!$H$40:$H$759,СВЦЭМ!$A$40:$A$759,$A272,СВЦЭМ!$B$39:$B$758,Y$260)+'СЕТ СН'!$F$12</f>
        <v>0</v>
      </c>
    </row>
    <row r="273" spans="1:25" ht="15.75" hidden="1" x14ac:dyDescent="0.2">
      <c r="A273" s="35">
        <f t="shared" si="7"/>
        <v>45395</v>
      </c>
      <c r="B273" s="36">
        <f ca="1">SUMIFS(СВЦЭМ!$H$40:$H$759,СВЦЭМ!$A$40:$A$759,$A273,СВЦЭМ!$B$39:$B$758,B$260)+'СЕТ СН'!$F$12</f>
        <v>0</v>
      </c>
      <c r="C273" s="36">
        <f ca="1">SUMIFS(СВЦЭМ!$H$40:$H$759,СВЦЭМ!$A$40:$A$759,$A273,СВЦЭМ!$B$39:$B$758,C$260)+'СЕТ СН'!$F$12</f>
        <v>0</v>
      </c>
      <c r="D273" s="36">
        <f ca="1">SUMIFS(СВЦЭМ!$H$40:$H$759,СВЦЭМ!$A$40:$A$759,$A273,СВЦЭМ!$B$39:$B$758,D$260)+'СЕТ СН'!$F$12</f>
        <v>0</v>
      </c>
      <c r="E273" s="36">
        <f ca="1">SUMIFS(СВЦЭМ!$H$40:$H$759,СВЦЭМ!$A$40:$A$759,$A273,СВЦЭМ!$B$39:$B$758,E$260)+'СЕТ СН'!$F$12</f>
        <v>0</v>
      </c>
      <c r="F273" s="36">
        <f ca="1">SUMIFS(СВЦЭМ!$H$40:$H$759,СВЦЭМ!$A$40:$A$759,$A273,СВЦЭМ!$B$39:$B$758,F$260)+'СЕТ СН'!$F$12</f>
        <v>0</v>
      </c>
      <c r="G273" s="36">
        <f ca="1">SUMIFS(СВЦЭМ!$H$40:$H$759,СВЦЭМ!$A$40:$A$759,$A273,СВЦЭМ!$B$39:$B$758,G$260)+'СЕТ СН'!$F$12</f>
        <v>0</v>
      </c>
      <c r="H273" s="36">
        <f ca="1">SUMIFS(СВЦЭМ!$H$40:$H$759,СВЦЭМ!$A$40:$A$759,$A273,СВЦЭМ!$B$39:$B$758,H$260)+'СЕТ СН'!$F$12</f>
        <v>0</v>
      </c>
      <c r="I273" s="36">
        <f ca="1">SUMIFS(СВЦЭМ!$H$40:$H$759,СВЦЭМ!$A$40:$A$759,$A273,СВЦЭМ!$B$39:$B$758,I$260)+'СЕТ СН'!$F$12</f>
        <v>0</v>
      </c>
      <c r="J273" s="36">
        <f ca="1">SUMIFS(СВЦЭМ!$H$40:$H$759,СВЦЭМ!$A$40:$A$759,$A273,СВЦЭМ!$B$39:$B$758,J$260)+'СЕТ СН'!$F$12</f>
        <v>0</v>
      </c>
      <c r="K273" s="36">
        <f ca="1">SUMIFS(СВЦЭМ!$H$40:$H$759,СВЦЭМ!$A$40:$A$759,$A273,СВЦЭМ!$B$39:$B$758,K$260)+'СЕТ СН'!$F$12</f>
        <v>0</v>
      </c>
      <c r="L273" s="36">
        <f ca="1">SUMIFS(СВЦЭМ!$H$40:$H$759,СВЦЭМ!$A$40:$A$759,$A273,СВЦЭМ!$B$39:$B$758,L$260)+'СЕТ СН'!$F$12</f>
        <v>0</v>
      </c>
      <c r="M273" s="36">
        <f ca="1">SUMIFS(СВЦЭМ!$H$40:$H$759,СВЦЭМ!$A$40:$A$759,$A273,СВЦЭМ!$B$39:$B$758,M$260)+'СЕТ СН'!$F$12</f>
        <v>0</v>
      </c>
      <c r="N273" s="36">
        <f ca="1">SUMIFS(СВЦЭМ!$H$40:$H$759,СВЦЭМ!$A$40:$A$759,$A273,СВЦЭМ!$B$39:$B$758,N$260)+'СЕТ СН'!$F$12</f>
        <v>0</v>
      </c>
      <c r="O273" s="36">
        <f ca="1">SUMIFS(СВЦЭМ!$H$40:$H$759,СВЦЭМ!$A$40:$A$759,$A273,СВЦЭМ!$B$39:$B$758,O$260)+'СЕТ СН'!$F$12</f>
        <v>0</v>
      </c>
      <c r="P273" s="36">
        <f ca="1">SUMIFS(СВЦЭМ!$H$40:$H$759,СВЦЭМ!$A$40:$A$759,$A273,СВЦЭМ!$B$39:$B$758,P$260)+'СЕТ СН'!$F$12</f>
        <v>0</v>
      </c>
      <c r="Q273" s="36">
        <f ca="1">SUMIFS(СВЦЭМ!$H$40:$H$759,СВЦЭМ!$A$40:$A$759,$A273,СВЦЭМ!$B$39:$B$758,Q$260)+'СЕТ СН'!$F$12</f>
        <v>0</v>
      </c>
      <c r="R273" s="36">
        <f ca="1">SUMIFS(СВЦЭМ!$H$40:$H$759,СВЦЭМ!$A$40:$A$759,$A273,СВЦЭМ!$B$39:$B$758,R$260)+'СЕТ СН'!$F$12</f>
        <v>0</v>
      </c>
      <c r="S273" s="36">
        <f ca="1">SUMIFS(СВЦЭМ!$H$40:$H$759,СВЦЭМ!$A$40:$A$759,$A273,СВЦЭМ!$B$39:$B$758,S$260)+'СЕТ СН'!$F$12</f>
        <v>0</v>
      </c>
      <c r="T273" s="36">
        <f ca="1">SUMIFS(СВЦЭМ!$H$40:$H$759,СВЦЭМ!$A$40:$A$759,$A273,СВЦЭМ!$B$39:$B$758,T$260)+'СЕТ СН'!$F$12</f>
        <v>0</v>
      </c>
      <c r="U273" s="36">
        <f ca="1">SUMIFS(СВЦЭМ!$H$40:$H$759,СВЦЭМ!$A$40:$A$759,$A273,СВЦЭМ!$B$39:$B$758,U$260)+'СЕТ СН'!$F$12</f>
        <v>0</v>
      </c>
      <c r="V273" s="36">
        <f ca="1">SUMIFS(СВЦЭМ!$H$40:$H$759,СВЦЭМ!$A$40:$A$759,$A273,СВЦЭМ!$B$39:$B$758,V$260)+'СЕТ СН'!$F$12</f>
        <v>0</v>
      </c>
      <c r="W273" s="36">
        <f ca="1">SUMIFS(СВЦЭМ!$H$40:$H$759,СВЦЭМ!$A$40:$A$759,$A273,СВЦЭМ!$B$39:$B$758,W$260)+'СЕТ СН'!$F$12</f>
        <v>0</v>
      </c>
      <c r="X273" s="36">
        <f ca="1">SUMIFS(СВЦЭМ!$H$40:$H$759,СВЦЭМ!$A$40:$A$759,$A273,СВЦЭМ!$B$39:$B$758,X$260)+'СЕТ СН'!$F$12</f>
        <v>0</v>
      </c>
      <c r="Y273" s="36">
        <f ca="1">SUMIFS(СВЦЭМ!$H$40:$H$759,СВЦЭМ!$A$40:$A$759,$A273,СВЦЭМ!$B$39:$B$758,Y$260)+'СЕТ СН'!$F$12</f>
        <v>0</v>
      </c>
    </row>
    <row r="274" spans="1:25" ht="15.75" hidden="1" x14ac:dyDescent="0.2">
      <c r="A274" s="35">
        <f t="shared" si="7"/>
        <v>45396</v>
      </c>
      <c r="B274" s="36">
        <f ca="1">SUMIFS(СВЦЭМ!$H$40:$H$759,СВЦЭМ!$A$40:$A$759,$A274,СВЦЭМ!$B$39:$B$758,B$260)+'СЕТ СН'!$F$12</f>
        <v>0</v>
      </c>
      <c r="C274" s="36">
        <f ca="1">SUMIFS(СВЦЭМ!$H$40:$H$759,СВЦЭМ!$A$40:$A$759,$A274,СВЦЭМ!$B$39:$B$758,C$260)+'СЕТ СН'!$F$12</f>
        <v>0</v>
      </c>
      <c r="D274" s="36">
        <f ca="1">SUMIFS(СВЦЭМ!$H$40:$H$759,СВЦЭМ!$A$40:$A$759,$A274,СВЦЭМ!$B$39:$B$758,D$260)+'СЕТ СН'!$F$12</f>
        <v>0</v>
      </c>
      <c r="E274" s="36">
        <f ca="1">SUMIFS(СВЦЭМ!$H$40:$H$759,СВЦЭМ!$A$40:$A$759,$A274,СВЦЭМ!$B$39:$B$758,E$260)+'СЕТ СН'!$F$12</f>
        <v>0</v>
      </c>
      <c r="F274" s="36">
        <f ca="1">SUMIFS(СВЦЭМ!$H$40:$H$759,СВЦЭМ!$A$40:$A$759,$A274,СВЦЭМ!$B$39:$B$758,F$260)+'СЕТ СН'!$F$12</f>
        <v>0</v>
      </c>
      <c r="G274" s="36">
        <f ca="1">SUMIFS(СВЦЭМ!$H$40:$H$759,СВЦЭМ!$A$40:$A$759,$A274,СВЦЭМ!$B$39:$B$758,G$260)+'СЕТ СН'!$F$12</f>
        <v>0</v>
      </c>
      <c r="H274" s="36">
        <f ca="1">SUMIFS(СВЦЭМ!$H$40:$H$759,СВЦЭМ!$A$40:$A$759,$A274,СВЦЭМ!$B$39:$B$758,H$260)+'СЕТ СН'!$F$12</f>
        <v>0</v>
      </c>
      <c r="I274" s="36">
        <f ca="1">SUMIFS(СВЦЭМ!$H$40:$H$759,СВЦЭМ!$A$40:$A$759,$A274,СВЦЭМ!$B$39:$B$758,I$260)+'СЕТ СН'!$F$12</f>
        <v>0</v>
      </c>
      <c r="J274" s="36">
        <f ca="1">SUMIFS(СВЦЭМ!$H$40:$H$759,СВЦЭМ!$A$40:$A$759,$A274,СВЦЭМ!$B$39:$B$758,J$260)+'СЕТ СН'!$F$12</f>
        <v>0</v>
      </c>
      <c r="K274" s="36">
        <f ca="1">SUMIFS(СВЦЭМ!$H$40:$H$759,СВЦЭМ!$A$40:$A$759,$A274,СВЦЭМ!$B$39:$B$758,K$260)+'СЕТ СН'!$F$12</f>
        <v>0</v>
      </c>
      <c r="L274" s="36">
        <f ca="1">SUMIFS(СВЦЭМ!$H$40:$H$759,СВЦЭМ!$A$40:$A$759,$A274,СВЦЭМ!$B$39:$B$758,L$260)+'СЕТ СН'!$F$12</f>
        <v>0</v>
      </c>
      <c r="M274" s="36">
        <f ca="1">SUMIFS(СВЦЭМ!$H$40:$H$759,СВЦЭМ!$A$40:$A$759,$A274,СВЦЭМ!$B$39:$B$758,M$260)+'СЕТ СН'!$F$12</f>
        <v>0</v>
      </c>
      <c r="N274" s="36">
        <f ca="1">SUMIFS(СВЦЭМ!$H$40:$H$759,СВЦЭМ!$A$40:$A$759,$A274,СВЦЭМ!$B$39:$B$758,N$260)+'СЕТ СН'!$F$12</f>
        <v>0</v>
      </c>
      <c r="O274" s="36">
        <f ca="1">SUMIFS(СВЦЭМ!$H$40:$H$759,СВЦЭМ!$A$40:$A$759,$A274,СВЦЭМ!$B$39:$B$758,O$260)+'СЕТ СН'!$F$12</f>
        <v>0</v>
      </c>
      <c r="P274" s="36">
        <f ca="1">SUMIFS(СВЦЭМ!$H$40:$H$759,СВЦЭМ!$A$40:$A$759,$A274,СВЦЭМ!$B$39:$B$758,P$260)+'СЕТ СН'!$F$12</f>
        <v>0</v>
      </c>
      <c r="Q274" s="36">
        <f ca="1">SUMIFS(СВЦЭМ!$H$40:$H$759,СВЦЭМ!$A$40:$A$759,$A274,СВЦЭМ!$B$39:$B$758,Q$260)+'СЕТ СН'!$F$12</f>
        <v>0</v>
      </c>
      <c r="R274" s="36">
        <f ca="1">SUMIFS(СВЦЭМ!$H$40:$H$759,СВЦЭМ!$A$40:$A$759,$A274,СВЦЭМ!$B$39:$B$758,R$260)+'СЕТ СН'!$F$12</f>
        <v>0</v>
      </c>
      <c r="S274" s="36">
        <f ca="1">SUMIFS(СВЦЭМ!$H$40:$H$759,СВЦЭМ!$A$40:$A$759,$A274,СВЦЭМ!$B$39:$B$758,S$260)+'СЕТ СН'!$F$12</f>
        <v>0</v>
      </c>
      <c r="T274" s="36">
        <f ca="1">SUMIFS(СВЦЭМ!$H$40:$H$759,СВЦЭМ!$A$40:$A$759,$A274,СВЦЭМ!$B$39:$B$758,T$260)+'СЕТ СН'!$F$12</f>
        <v>0</v>
      </c>
      <c r="U274" s="36">
        <f ca="1">SUMIFS(СВЦЭМ!$H$40:$H$759,СВЦЭМ!$A$40:$A$759,$A274,СВЦЭМ!$B$39:$B$758,U$260)+'СЕТ СН'!$F$12</f>
        <v>0</v>
      </c>
      <c r="V274" s="36">
        <f ca="1">SUMIFS(СВЦЭМ!$H$40:$H$759,СВЦЭМ!$A$40:$A$759,$A274,СВЦЭМ!$B$39:$B$758,V$260)+'СЕТ СН'!$F$12</f>
        <v>0</v>
      </c>
      <c r="W274" s="36">
        <f ca="1">SUMIFS(СВЦЭМ!$H$40:$H$759,СВЦЭМ!$A$40:$A$759,$A274,СВЦЭМ!$B$39:$B$758,W$260)+'СЕТ СН'!$F$12</f>
        <v>0</v>
      </c>
      <c r="X274" s="36">
        <f ca="1">SUMIFS(СВЦЭМ!$H$40:$H$759,СВЦЭМ!$A$40:$A$759,$A274,СВЦЭМ!$B$39:$B$758,X$260)+'СЕТ СН'!$F$12</f>
        <v>0</v>
      </c>
      <c r="Y274" s="36">
        <f ca="1">SUMIFS(СВЦЭМ!$H$40:$H$759,СВЦЭМ!$A$40:$A$759,$A274,СВЦЭМ!$B$39:$B$758,Y$260)+'СЕТ СН'!$F$12</f>
        <v>0</v>
      </c>
    </row>
    <row r="275" spans="1:25" ht="15.75" hidden="1" x14ac:dyDescent="0.2">
      <c r="A275" s="35">
        <f t="shared" si="7"/>
        <v>45397</v>
      </c>
      <c r="B275" s="36">
        <f ca="1">SUMIFS(СВЦЭМ!$H$40:$H$759,СВЦЭМ!$A$40:$A$759,$A275,СВЦЭМ!$B$39:$B$758,B$260)+'СЕТ СН'!$F$12</f>
        <v>0</v>
      </c>
      <c r="C275" s="36">
        <f ca="1">SUMIFS(СВЦЭМ!$H$40:$H$759,СВЦЭМ!$A$40:$A$759,$A275,СВЦЭМ!$B$39:$B$758,C$260)+'СЕТ СН'!$F$12</f>
        <v>0</v>
      </c>
      <c r="D275" s="36">
        <f ca="1">SUMIFS(СВЦЭМ!$H$40:$H$759,СВЦЭМ!$A$40:$A$759,$A275,СВЦЭМ!$B$39:$B$758,D$260)+'СЕТ СН'!$F$12</f>
        <v>0</v>
      </c>
      <c r="E275" s="36">
        <f ca="1">SUMIFS(СВЦЭМ!$H$40:$H$759,СВЦЭМ!$A$40:$A$759,$A275,СВЦЭМ!$B$39:$B$758,E$260)+'СЕТ СН'!$F$12</f>
        <v>0</v>
      </c>
      <c r="F275" s="36">
        <f ca="1">SUMIFS(СВЦЭМ!$H$40:$H$759,СВЦЭМ!$A$40:$A$759,$A275,СВЦЭМ!$B$39:$B$758,F$260)+'СЕТ СН'!$F$12</f>
        <v>0</v>
      </c>
      <c r="G275" s="36">
        <f ca="1">SUMIFS(СВЦЭМ!$H$40:$H$759,СВЦЭМ!$A$40:$A$759,$A275,СВЦЭМ!$B$39:$B$758,G$260)+'СЕТ СН'!$F$12</f>
        <v>0</v>
      </c>
      <c r="H275" s="36">
        <f ca="1">SUMIFS(СВЦЭМ!$H$40:$H$759,СВЦЭМ!$A$40:$A$759,$A275,СВЦЭМ!$B$39:$B$758,H$260)+'СЕТ СН'!$F$12</f>
        <v>0</v>
      </c>
      <c r="I275" s="36">
        <f ca="1">SUMIFS(СВЦЭМ!$H$40:$H$759,СВЦЭМ!$A$40:$A$759,$A275,СВЦЭМ!$B$39:$B$758,I$260)+'СЕТ СН'!$F$12</f>
        <v>0</v>
      </c>
      <c r="J275" s="36">
        <f ca="1">SUMIFS(СВЦЭМ!$H$40:$H$759,СВЦЭМ!$A$40:$A$759,$A275,СВЦЭМ!$B$39:$B$758,J$260)+'СЕТ СН'!$F$12</f>
        <v>0</v>
      </c>
      <c r="K275" s="36">
        <f ca="1">SUMIFS(СВЦЭМ!$H$40:$H$759,СВЦЭМ!$A$40:$A$759,$A275,СВЦЭМ!$B$39:$B$758,K$260)+'СЕТ СН'!$F$12</f>
        <v>0</v>
      </c>
      <c r="L275" s="36">
        <f ca="1">SUMIFS(СВЦЭМ!$H$40:$H$759,СВЦЭМ!$A$40:$A$759,$A275,СВЦЭМ!$B$39:$B$758,L$260)+'СЕТ СН'!$F$12</f>
        <v>0</v>
      </c>
      <c r="M275" s="36">
        <f ca="1">SUMIFS(СВЦЭМ!$H$40:$H$759,СВЦЭМ!$A$40:$A$759,$A275,СВЦЭМ!$B$39:$B$758,M$260)+'СЕТ СН'!$F$12</f>
        <v>0</v>
      </c>
      <c r="N275" s="36">
        <f ca="1">SUMIFS(СВЦЭМ!$H$40:$H$759,СВЦЭМ!$A$40:$A$759,$A275,СВЦЭМ!$B$39:$B$758,N$260)+'СЕТ СН'!$F$12</f>
        <v>0</v>
      </c>
      <c r="O275" s="36">
        <f ca="1">SUMIFS(СВЦЭМ!$H$40:$H$759,СВЦЭМ!$A$40:$A$759,$A275,СВЦЭМ!$B$39:$B$758,O$260)+'СЕТ СН'!$F$12</f>
        <v>0</v>
      </c>
      <c r="P275" s="36">
        <f ca="1">SUMIFS(СВЦЭМ!$H$40:$H$759,СВЦЭМ!$A$40:$A$759,$A275,СВЦЭМ!$B$39:$B$758,P$260)+'СЕТ СН'!$F$12</f>
        <v>0</v>
      </c>
      <c r="Q275" s="36">
        <f ca="1">SUMIFS(СВЦЭМ!$H$40:$H$759,СВЦЭМ!$A$40:$A$759,$A275,СВЦЭМ!$B$39:$B$758,Q$260)+'СЕТ СН'!$F$12</f>
        <v>0</v>
      </c>
      <c r="R275" s="36">
        <f ca="1">SUMIFS(СВЦЭМ!$H$40:$H$759,СВЦЭМ!$A$40:$A$759,$A275,СВЦЭМ!$B$39:$B$758,R$260)+'СЕТ СН'!$F$12</f>
        <v>0</v>
      </c>
      <c r="S275" s="36">
        <f ca="1">SUMIFS(СВЦЭМ!$H$40:$H$759,СВЦЭМ!$A$40:$A$759,$A275,СВЦЭМ!$B$39:$B$758,S$260)+'СЕТ СН'!$F$12</f>
        <v>0</v>
      </c>
      <c r="T275" s="36">
        <f ca="1">SUMIFS(СВЦЭМ!$H$40:$H$759,СВЦЭМ!$A$40:$A$759,$A275,СВЦЭМ!$B$39:$B$758,T$260)+'СЕТ СН'!$F$12</f>
        <v>0</v>
      </c>
      <c r="U275" s="36">
        <f ca="1">SUMIFS(СВЦЭМ!$H$40:$H$759,СВЦЭМ!$A$40:$A$759,$A275,СВЦЭМ!$B$39:$B$758,U$260)+'СЕТ СН'!$F$12</f>
        <v>0</v>
      </c>
      <c r="V275" s="36">
        <f ca="1">SUMIFS(СВЦЭМ!$H$40:$H$759,СВЦЭМ!$A$40:$A$759,$A275,СВЦЭМ!$B$39:$B$758,V$260)+'СЕТ СН'!$F$12</f>
        <v>0</v>
      </c>
      <c r="W275" s="36">
        <f ca="1">SUMIFS(СВЦЭМ!$H$40:$H$759,СВЦЭМ!$A$40:$A$759,$A275,СВЦЭМ!$B$39:$B$758,W$260)+'СЕТ СН'!$F$12</f>
        <v>0</v>
      </c>
      <c r="X275" s="36">
        <f ca="1">SUMIFS(СВЦЭМ!$H$40:$H$759,СВЦЭМ!$A$40:$A$759,$A275,СВЦЭМ!$B$39:$B$758,X$260)+'СЕТ СН'!$F$12</f>
        <v>0</v>
      </c>
      <c r="Y275" s="36">
        <f ca="1">SUMIFS(СВЦЭМ!$H$40:$H$759,СВЦЭМ!$A$40:$A$759,$A275,СВЦЭМ!$B$39:$B$758,Y$260)+'СЕТ СН'!$F$12</f>
        <v>0</v>
      </c>
    </row>
    <row r="276" spans="1:25" ht="15.75" hidden="1" x14ac:dyDescent="0.2">
      <c r="A276" s="35">
        <f t="shared" si="7"/>
        <v>45398</v>
      </c>
      <c r="B276" s="36">
        <f ca="1">SUMIFS(СВЦЭМ!$H$40:$H$759,СВЦЭМ!$A$40:$A$759,$A276,СВЦЭМ!$B$39:$B$758,B$260)+'СЕТ СН'!$F$12</f>
        <v>0</v>
      </c>
      <c r="C276" s="36">
        <f ca="1">SUMIFS(СВЦЭМ!$H$40:$H$759,СВЦЭМ!$A$40:$A$759,$A276,СВЦЭМ!$B$39:$B$758,C$260)+'СЕТ СН'!$F$12</f>
        <v>0</v>
      </c>
      <c r="D276" s="36">
        <f ca="1">SUMIFS(СВЦЭМ!$H$40:$H$759,СВЦЭМ!$A$40:$A$759,$A276,СВЦЭМ!$B$39:$B$758,D$260)+'СЕТ СН'!$F$12</f>
        <v>0</v>
      </c>
      <c r="E276" s="36">
        <f ca="1">SUMIFS(СВЦЭМ!$H$40:$H$759,СВЦЭМ!$A$40:$A$759,$A276,СВЦЭМ!$B$39:$B$758,E$260)+'СЕТ СН'!$F$12</f>
        <v>0</v>
      </c>
      <c r="F276" s="36">
        <f ca="1">SUMIFS(СВЦЭМ!$H$40:$H$759,СВЦЭМ!$A$40:$A$759,$A276,СВЦЭМ!$B$39:$B$758,F$260)+'СЕТ СН'!$F$12</f>
        <v>0</v>
      </c>
      <c r="G276" s="36">
        <f ca="1">SUMIFS(СВЦЭМ!$H$40:$H$759,СВЦЭМ!$A$40:$A$759,$A276,СВЦЭМ!$B$39:$B$758,G$260)+'СЕТ СН'!$F$12</f>
        <v>0</v>
      </c>
      <c r="H276" s="36">
        <f ca="1">SUMIFS(СВЦЭМ!$H$40:$H$759,СВЦЭМ!$A$40:$A$759,$A276,СВЦЭМ!$B$39:$B$758,H$260)+'СЕТ СН'!$F$12</f>
        <v>0</v>
      </c>
      <c r="I276" s="36">
        <f ca="1">SUMIFS(СВЦЭМ!$H$40:$H$759,СВЦЭМ!$A$40:$A$759,$A276,СВЦЭМ!$B$39:$B$758,I$260)+'СЕТ СН'!$F$12</f>
        <v>0</v>
      </c>
      <c r="J276" s="36">
        <f ca="1">SUMIFS(СВЦЭМ!$H$40:$H$759,СВЦЭМ!$A$40:$A$759,$A276,СВЦЭМ!$B$39:$B$758,J$260)+'СЕТ СН'!$F$12</f>
        <v>0</v>
      </c>
      <c r="K276" s="36">
        <f ca="1">SUMIFS(СВЦЭМ!$H$40:$H$759,СВЦЭМ!$A$40:$A$759,$A276,СВЦЭМ!$B$39:$B$758,K$260)+'СЕТ СН'!$F$12</f>
        <v>0</v>
      </c>
      <c r="L276" s="36">
        <f ca="1">SUMIFS(СВЦЭМ!$H$40:$H$759,СВЦЭМ!$A$40:$A$759,$A276,СВЦЭМ!$B$39:$B$758,L$260)+'СЕТ СН'!$F$12</f>
        <v>0</v>
      </c>
      <c r="M276" s="36">
        <f ca="1">SUMIFS(СВЦЭМ!$H$40:$H$759,СВЦЭМ!$A$40:$A$759,$A276,СВЦЭМ!$B$39:$B$758,M$260)+'СЕТ СН'!$F$12</f>
        <v>0</v>
      </c>
      <c r="N276" s="36">
        <f ca="1">SUMIFS(СВЦЭМ!$H$40:$H$759,СВЦЭМ!$A$40:$A$759,$A276,СВЦЭМ!$B$39:$B$758,N$260)+'СЕТ СН'!$F$12</f>
        <v>0</v>
      </c>
      <c r="O276" s="36">
        <f ca="1">SUMIFS(СВЦЭМ!$H$40:$H$759,СВЦЭМ!$A$40:$A$759,$A276,СВЦЭМ!$B$39:$B$758,O$260)+'СЕТ СН'!$F$12</f>
        <v>0</v>
      </c>
      <c r="P276" s="36">
        <f ca="1">SUMIFS(СВЦЭМ!$H$40:$H$759,СВЦЭМ!$A$40:$A$759,$A276,СВЦЭМ!$B$39:$B$758,P$260)+'СЕТ СН'!$F$12</f>
        <v>0</v>
      </c>
      <c r="Q276" s="36">
        <f ca="1">SUMIFS(СВЦЭМ!$H$40:$H$759,СВЦЭМ!$A$40:$A$759,$A276,СВЦЭМ!$B$39:$B$758,Q$260)+'СЕТ СН'!$F$12</f>
        <v>0</v>
      </c>
      <c r="R276" s="36">
        <f ca="1">SUMIFS(СВЦЭМ!$H$40:$H$759,СВЦЭМ!$A$40:$A$759,$A276,СВЦЭМ!$B$39:$B$758,R$260)+'СЕТ СН'!$F$12</f>
        <v>0</v>
      </c>
      <c r="S276" s="36">
        <f ca="1">SUMIFS(СВЦЭМ!$H$40:$H$759,СВЦЭМ!$A$40:$A$759,$A276,СВЦЭМ!$B$39:$B$758,S$260)+'СЕТ СН'!$F$12</f>
        <v>0</v>
      </c>
      <c r="T276" s="36">
        <f ca="1">SUMIFS(СВЦЭМ!$H$40:$H$759,СВЦЭМ!$A$40:$A$759,$A276,СВЦЭМ!$B$39:$B$758,T$260)+'СЕТ СН'!$F$12</f>
        <v>0</v>
      </c>
      <c r="U276" s="36">
        <f ca="1">SUMIFS(СВЦЭМ!$H$40:$H$759,СВЦЭМ!$A$40:$A$759,$A276,СВЦЭМ!$B$39:$B$758,U$260)+'СЕТ СН'!$F$12</f>
        <v>0</v>
      </c>
      <c r="V276" s="36">
        <f ca="1">SUMIFS(СВЦЭМ!$H$40:$H$759,СВЦЭМ!$A$40:$A$759,$A276,СВЦЭМ!$B$39:$B$758,V$260)+'СЕТ СН'!$F$12</f>
        <v>0</v>
      </c>
      <c r="W276" s="36">
        <f ca="1">SUMIFS(СВЦЭМ!$H$40:$H$759,СВЦЭМ!$A$40:$A$759,$A276,СВЦЭМ!$B$39:$B$758,W$260)+'СЕТ СН'!$F$12</f>
        <v>0</v>
      </c>
      <c r="X276" s="36">
        <f ca="1">SUMIFS(СВЦЭМ!$H$40:$H$759,СВЦЭМ!$A$40:$A$759,$A276,СВЦЭМ!$B$39:$B$758,X$260)+'СЕТ СН'!$F$12</f>
        <v>0</v>
      </c>
      <c r="Y276" s="36">
        <f ca="1">SUMIFS(СВЦЭМ!$H$40:$H$759,СВЦЭМ!$A$40:$A$759,$A276,СВЦЭМ!$B$39:$B$758,Y$260)+'СЕТ СН'!$F$12</f>
        <v>0</v>
      </c>
    </row>
    <row r="277" spans="1:25" ht="15.75" hidden="1" x14ac:dyDescent="0.2">
      <c r="A277" s="35">
        <f t="shared" si="7"/>
        <v>45399</v>
      </c>
      <c r="B277" s="36">
        <f ca="1">SUMIFS(СВЦЭМ!$H$40:$H$759,СВЦЭМ!$A$40:$A$759,$A277,СВЦЭМ!$B$39:$B$758,B$260)+'СЕТ СН'!$F$12</f>
        <v>0</v>
      </c>
      <c r="C277" s="36">
        <f ca="1">SUMIFS(СВЦЭМ!$H$40:$H$759,СВЦЭМ!$A$40:$A$759,$A277,СВЦЭМ!$B$39:$B$758,C$260)+'СЕТ СН'!$F$12</f>
        <v>0</v>
      </c>
      <c r="D277" s="36">
        <f ca="1">SUMIFS(СВЦЭМ!$H$40:$H$759,СВЦЭМ!$A$40:$A$759,$A277,СВЦЭМ!$B$39:$B$758,D$260)+'СЕТ СН'!$F$12</f>
        <v>0</v>
      </c>
      <c r="E277" s="36">
        <f ca="1">SUMIFS(СВЦЭМ!$H$40:$H$759,СВЦЭМ!$A$40:$A$759,$A277,СВЦЭМ!$B$39:$B$758,E$260)+'СЕТ СН'!$F$12</f>
        <v>0</v>
      </c>
      <c r="F277" s="36">
        <f ca="1">SUMIFS(СВЦЭМ!$H$40:$H$759,СВЦЭМ!$A$40:$A$759,$A277,СВЦЭМ!$B$39:$B$758,F$260)+'СЕТ СН'!$F$12</f>
        <v>0</v>
      </c>
      <c r="G277" s="36">
        <f ca="1">SUMIFS(СВЦЭМ!$H$40:$H$759,СВЦЭМ!$A$40:$A$759,$A277,СВЦЭМ!$B$39:$B$758,G$260)+'СЕТ СН'!$F$12</f>
        <v>0</v>
      </c>
      <c r="H277" s="36">
        <f ca="1">SUMIFS(СВЦЭМ!$H$40:$H$759,СВЦЭМ!$A$40:$A$759,$A277,СВЦЭМ!$B$39:$B$758,H$260)+'СЕТ СН'!$F$12</f>
        <v>0</v>
      </c>
      <c r="I277" s="36">
        <f ca="1">SUMIFS(СВЦЭМ!$H$40:$H$759,СВЦЭМ!$A$40:$A$759,$A277,СВЦЭМ!$B$39:$B$758,I$260)+'СЕТ СН'!$F$12</f>
        <v>0</v>
      </c>
      <c r="J277" s="36">
        <f ca="1">SUMIFS(СВЦЭМ!$H$40:$H$759,СВЦЭМ!$A$40:$A$759,$A277,СВЦЭМ!$B$39:$B$758,J$260)+'СЕТ СН'!$F$12</f>
        <v>0</v>
      </c>
      <c r="K277" s="36">
        <f ca="1">SUMIFS(СВЦЭМ!$H$40:$H$759,СВЦЭМ!$A$40:$A$759,$A277,СВЦЭМ!$B$39:$B$758,K$260)+'СЕТ СН'!$F$12</f>
        <v>0</v>
      </c>
      <c r="L277" s="36">
        <f ca="1">SUMIFS(СВЦЭМ!$H$40:$H$759,СВЦЭМ!$A$40:$A$759,$A277,СВЦЭМ!$B$39:$B$758,L$260)+'СЕТ СН'!$F$12</f>
        <v>0</v>
      </c>
      <c r="M277" s="36">
        <f ca="1">SUMIFS(СВЦЭМ!$H$40:$H$759,СВЦЭМ!$A$40:$A$759,$A277,СВЦЭМ!$B$39:$B$758,M$260)+'СЕТ СН'!$F$12</f>
        <v>0</v>
      </c>
      <c r="N277" s="36">
        <f ca="1">SUMIFS(СВЦЭМ!$H$40:$H$759,СВЦЭМ!$A$40:$A$759,$A277,СВЦЭМ!$B$39:$B$758,N$260)+'СЕТ СН'!$F$12</f>
        <v>0</v>
      </c>
      <c r="O277" s="36">
        <f ca="1">SUMIFS(СВЦЭМ!$H$40:$H$759,СВЦЭМ!$A$40:$A$759,$A277,СВЦЭМ!$B$39:$B$758,O$260)+'СЕТ СН'!$F$12</f>
        <v>0</v>
      </c>
      <c r="P277" s="36">
        <f ca="1">SUMIFS(СВЦЭМ!$H$40:$H$759,СВЦЭМ!$A$40:$A$759,$A277,СВЦЭМ!$B$39:$B$758,P$260)+'СЕТ СН'!$F$12</f>
        <v>0</v>
      </c>
      <c r="Q277" s="36">
        <f ca="1">SUMIFS(СВЦЭМ!$H$40:$H$759,СВЦЭМ!$A$40:$A$759,$A277,СВЦЭМ!$B$39:$B$758,Q$260)+'СЕТ СН'!$F$12</f>
        <v>0</v>
      </c>
      <c r="R277" s="36">
        <f ca="1">SUMIFS(СВЦЭМ!$H$40:$H$759,СВЦЭМ!$A$40:$A$759,$A277,СВЦЭМ!$B$39:$B$758,R$260)+'СЕТ СН'!$F$12</f>
        <v>0</v>
      </c>
      <c r="S277" s="36">
        <f ca="1">SUMIFS(СВЦЭМ!$H$40:$H$759,СВЦЭМ!$A$40:$A$759,$A277,СВЦЭМ!$B$39:$B$758,S$260)+'СЕТ СН'!$F$12</f>
        <v>0</v>
      </c>
      <c r="T277" s="36">
        <f ca="1">SUMIFS(СВЦЭМ!$H$40:$H$759,СВЦЭМ!$A$40:$A$759,$A277,СВЦЭМ!$B$39:$B$758,T$260)+'СЕТ СН'!$F$12</f>
        <v>0</v>
      </c>
      <c r="U277" s="36">
        <f ca="1">SUMIFS(СВЦЭМ!$H$40:$H$759,СВЦЭМ!$A$40:$A$759,$A277,СВЦЭМ!$B$39:$B$758,U$260)+'СЕТ СН'!$F$12</f>
        <v>0</v>
      </c>
      <c r="V277" s="36">
        <f ca="1">SUMIFS(СВЦЭМ!$H$40:$H$759,СВЦЭМ!$A$40:$A$759,$A277,СВЦЭМ!$B$39:$B$758,V$260)+'СЕТ СН'!$F$12</f>
        <v>0</v>
      </c>
      <c r="W277" s="36">
        <f ca="1">SUMIFS(СВЦЭМ!$H$40:$H$759,СВЦЭМ!$A$40:$A$759,$A277,СВЦЭМ!$B$39:$B$758,W$260)+'СЕТ СН'!$F$12</f>
        <v>0</v>
      </c>
      <c r="X277" s="36">
        <f ca="1">SUMIFS(СВЦЭМ!$H$40:$H$759,СВЦЭМ!$A$40:$A$759,$A277,СВЦЭМ!$B$39:$B$758,X$260)+'СЕТ СН'!$F$12</f>
        <v>0</v>
      </c>
      <c r="Y277" s="36">
        <f ca="1">SUMIFS(СВЦЭМ!$H$40:$H$759,СВЦЭМ!$A$40:$A$759,$A277,СВЦЭМ!$B$39:$B$758,Y$260)+'СЕТ СН'!$F$12</f>
        <v>0</v>
      </c>
    </row>
    <row r="278" spans="1:25" ht="15.75" hidden="1" x14ac:dyDescent="0.2">
      <c r="A278" s="35">
        <f t="shared" si="7"/>
        <v>45400</v>
      </c>
      <c r="B278" s="36">
        <f ca="1">SUMIFS(СВЦЭМ!$H$40:$H$759,СВЦЭМ!$A$40:$A$759,$A278,СВЦЭМ!$B$39:$B$758,B$260)+'СЕТ СН'!$F$12</f>
        <v>0</v>
      </c>
      <c r="C278" s="36">
        <f ca="1">SUMIFS(СВЦЭМ!$H$40:$H$759,СВЦЭМ!$A$40:$A$759,$A278,СВЦЭМ!$B$39:$B$758,C$260)+'СЕТ СН'!$F$12</f>
        <v>0</v>
      </c>
      <c r="D278" s="36">
        <f ca="1">SUMIFS(СВЦЭМ!$H$40:$H$759,СВЦЭМ!$A$40:$A$759,$A278,СВЦЭМ!$B$39:$B$758,D$260)+'СЕТ СН'!$F$12</f>
        <v>0</v>
      </c>
      <c r="E278" s="36">
        <f ca="1">SUMIFS(СВЦЭМ!$H$40:$H$759,СВЦЭМ!$A$40:$A$759,$A278,СВЦЭМ!$B$39:$B$758,E$260)+'СЕТ СН'!$F$12</f>
        <v>0</v>
      </c>
      <c r="F278" s="36">
        <f ca="1">SUMIFS(СВЦЭМ!$H$40:$H$759,СВЦЭМ!$A$40:$A$759,$A278,СВЦЭМ!$B$39:$B$758,F$260)+'СЕТ СН'!$F$12</f>
        <v>0</v>
      </c>
      <c r="G278" s="36">
        <f ca="1">SUMIFS(СВЦЭМ!$H$40:$H$759,СВЦЭМ!$A$40:$A$759,$A278,СВЦЭМ!$B$39:$B$758,G$260)+'СЕТ СН'!$F$12</f>
        <v>0</v>
      </c>
      <c r="H278" s="36">
        <f ca="1">SUMIFS(СВЦЭМ!$H$40:$H$759,СВЦЭМ!$A$40:$A$759,$A278,СВЦЭМ!$B$39:$B$758,H$260)+'СЕТ СН'!$F$12</f>
        <v>0</v>
      </c>
      <c r="I278" s="36">
        <f ca="1">SUMIFS(СВЦЭМ!$H$40:$H$759,СВЦЭМ!$A$40:$A$759,$A278,СВЦЭМ!$B$39:$B$758,I$260)+'СЕТ СН'!$F$12</f>
        <v>0</v>
      </c>
      <c r="J278" s="36">
        <f ca="1">SUMIFS(СВЦЭМ!$H$40:$H$759,СВЦЭМ!$A$40:$A$759,$A278,СВЦЭМ!$B$39:$B$758,J$260)+'СЕТ СН'!$F$12</f>
        <v>0</v>
      </c>
      <c r="K278" s="36">
        <f ca="1">SUMIFS(СВЦЭМ!$H$40:$H$759,СВЦЭМ!$A$40:$A$759,$A278,СВЦЭМ!$B$39:$B$758,K$260)+'СЕТ СН'!$F$12</f>
        <v>0</v>
      </c>
      <c r="L278" s="36">
        <f ca="1">SUMIFS(СВЦЭМ!$H$40:$H$759,СВЦЭМ!$A$40:$A$759,$A278,СВЦЭМ!$B$39:$B$758,L$260)+'СЕТ СН'!$F$12</f>
        <v>0</v>
      </c>
      <c r="M278" s="36">
        <f ca="1">SUMIFS(СВЦЭМ!$H$40:$H$759,СВЦЭМ!$A$40:$A$759,$A278,СВЦЭМ!$B$39:$B$758,M$260)+'СЕТ СН'!$F$12</f>
        <v>0</v>
      </c>
      <c r="N278" s="36">
        <f ca="1">SUMIFS(СВЦЭМ!$H$40:$H$759,СВЦЭМ!$A$40:$A$759,$A278,СВЦЭМ!$B$39:$B$758,N$260)+'СЕТ СН'!$F$12</f>
        <v>0</v>
      </c>
      <c r="O278" s="36">
        <f ca="1">SUMIFS(СВЦЭМ!$H$40:$H$759,СВЦЭМ!$A$40:$A$759,$A278,СВЦЭМ!$B$39:$B$758,O$260)+'СЕТ СН'!$F$12</f>
        <v>0</v>
      </c>
      <c r="P278" s="36">
        <f ca="1">SUMIFS(СВЦЭМ!$H$40:$H$759,СВЦЭМ!$A$40:$A$759,$A278,СВЦЭМ!$B$39:$B$758,P$260)+'СЕТ СН'!$F$12</f>
        <v>0</v>
      </c>
      <c r="Q278" s="36">
        <f ca="1">SUMIFS(СВЦЭМ!$H$40:$H$759,СВЦЭМ!$A$40:$A$759,$A278,СВЦЭМ!$B$39:$B$758,Q$260)+'СЕТ СН'!$F$12</f>
        <v>0</v>
      </c>
      <c r="R278" s="36">
        <f ca="1">SUMIFS(СВЦЭМ!$H$40:$H$759,СВЦЭМ!$A$40:$A$759,$A278,СВЦЭМ!$B$39:$B$758,R$260)+'СЕТ СН'!$F$12</f>
        <v>0</v>
      </c>
      <c r="S278" s="36">
        <f ca="1">SUMIFS(СВЦЭМ!$H$40:$H$759,СВЦЭМ!$A$40:$A$759,$A278,СВЦЭМ!$B$39:$B$758,S$260)+'СЕТ СН'!$F$12</f>
        <v>0</v>
      </c>
      <c r="T278" s="36">
        <f ca="1">SUMIFS(СВЦЭМ!$H$40:$H$759,СВЦЭМ!$A$40:$A$759,$A278,СВЦЭМ!$B$39:$B$758,T$260)+'СЕТ СН'!$F$12</f>
        <v>0</v>
      </c>
      <c r="U278" s="36">
        <f ca="1">SUMIFS(СВЦЭМ!$H$40:$H$759,СВЦЭМ!$A$40:$A$759,$A278,СВЦЭМ!$B$39:$B$758,U$260)+'СЕТ СН'!$F$12</f>
        <v>0</v>
      </c>
      <c r="V278" s="36">
        <f ca="1">SUMIFS(СВЦЭМ!$H$40:$H$759,СВЦЭМ!$A$40:$A$759,$A278,СВЦЭМ!$B$39:$B$758,V$260)+'СЕТ СН'!$F$12</f>
        <v>0</v>
      </c>
      <c r="W278" s="36">
        <f ca="1">SUMIFS(СВЦЭМ!$H$40:$H$759,СВЦЭМ!$A$40:$A$759,$A278,СВЦЭМ!$B$39:$B$758,W$260)+'СЕТ СН'!$F$12</f>
        <v>0</v>
      </c>
      <c r="X278" s="36">
        <f ca="1">SUMIFS(СВЦЭМ!$H$40:$H$759,СВЦЭМ!$A$40:$A$759,$A278,СВЦЭМ!$B$39:$B$758,X$260)+'СЕТ СН'!$F$12</f>
        <v>0</v>
      </c>
      <c r="Y278" s="36">
        <f ca="1">SUMIFS(СВЦЭМ!$H$40:$H$759,СВЦЭМ!$A$40:$A$759,$A278,СВЦЭМ!$B$39:$B$758,Y$260)+'СЕТ СН'!$F$12</f>
        <v>0</v>
      </c>
    </row>
    <row r="279" spans="1:25" ht="15.75" hidden="1" x14ac:dyDescent="0.2">
      <c r="A279" s="35">
        <f t="shared" si="7"/>
        <v>45401</v>
      </c>
      <c r="B279" s="36">
        <f ca="1">SUMIFS(СВЦЭМ!$H$40:$H$759,СВЦЭМ!$A$40:$A$759,$A279,СВЦЭМ!$B$39:$B$758,B$260)+'СЕТ СН'!$F$12</f>
        <v>0</v>
      </c>
      <c r="C279" s="36">
        <f ca="1">SUMIFS(СВЦЭМ!$H$40:$H$759,СВЦЭМ!$A$40:$A$759,$A279,СВЦЭМ!$B$39:$B$758,C$260)+'СЕТ СН'!$F$12</f>
        <v>0</v>
      </c>
      <c r="D279" s="36">
        <f ca="1">SUMIFS(СВЦЭМ!$H$40:$H$759,СВЦЭМ!$A$40:$A$759,$A279,СВЦЭМ!$B$39:$B$758,D$260)+'СЕТ СН'!$F$12</f>
        <v>0</v>
      </c>
      <c r="E279" s="36">
        <f ca="1">SUMIFS(СВЦЭМ!$H$40:$H$759,СВЦЭМ!$A$40:$A$759,$A279,СВЦЭМ!$B$39:$B$758,E$260)+'СЕТ СН'!$F$12</f>
        <v>0</v>
      </c>
      <c r="F279" s="36">
        <f ca="1">SUMIFS(СВЦЭМ!$H$40:$H$759,СВЦЭМ!$A$40:$A$759,$A279,СВЦЭМ!$B$39:$B$758,F$260)+'СЕТ СН'!$F$12</f>
        <v>0</v>
      </c>
      <c r="G279" s="36">
        <f ca="1">SUMIFS(СВЦЭМ!$H$40:$H$759,СВЦЭМ!$A$40:$A$759,$A279,СВЦЭМ!$B$39:$B$758,G$260)+'СЕТ СН'!$F$12</f>
        <v>0</v>
      </c>
      <c r="H279" s="36">
        <f ca="1">SUMIFS(СВЦЭМ!$H$40:$H$759,СВЦЭМ!$A$40:$A$759,$A279,СВЦЭМ!$B$39:$B$758,H$260)+'СЕТ СН'!$F$12</f>
        <v>0</v>
      </c>
      <c r="I279" s="36">
        <f ca="1">SUMIFS(СВЦЭМ!$H$40:$H$759,СВЦЭМ!$A$40:$A$759,$A279,СВЦЭМ!$B$39:$B$758,I$260)+'СЕТ СН'!$F$12</f>
        <v>0</v>
      </c>
      <c r="J279" s="36">
        <f ca="1">SUMIFS(СВЦЭМ!$H$40:$H$759,СВЦЭМ!$A$40:$A$759,$A279,СВЦЭМ!$B$39:$B$758,J$260)+'СЕТ СН'!$F$12</f>
        <v>0</v>
      </c>
      <c r="K279" s="36">
        <f ca="1">SUMIFS(СВЦЭМ!$H$40:$H$759,СВЦЭМ!$A$40:$A$759,$A279,СВЦЭМ!$B$39:$B$758,K$260)+'СЕТ СН'!$F$12</f>
        <v>0</v>
      </c>
      <c r="L279" s="36">
        <f ca="1">SUMIFS(СВЦЭМ!$H$40:$H$759,СВЦЭМ!$A$40:$A$759,$A279,СВЦЭМ!$B$39:$B$758,L$260)+'СЕТ СН'!$F$12</f>
        <v>0</v>
      </c>
      <c r="M279" s="36">
        <f ca="1">SUMIFS(СВЦЭМ!$H$40:$H$759,СВЦЭМ!$A$40:$A$759,$A279,СВЦЭМ!$B$39:$B$758,M$260)+'СЕТ СН'!$F$12</f>
        <v>0</v>
      </c>
      <c r="N279" s="36">
        <f ca="1">SUMIFS(СВЦЭМ!$H$40:$H$759,СВЦЭМ!$A$40:$A$759,$A279,СВЦЭМ!$B$39:$B$758,N$260)+'СЕТ СН'!$F$12</f>
        <v>0</v>
      </c>
      <c r="O279" s="36">
        <f ca="1">SUMIFS(СВЦЭМ!$H$40:$H$759,СВЦЭМ!$A$40:$A$759,$A279,СВЦЭМ!$B$39:$B$758,O$260)+'СЕТ СН'!$F$12</f>
        <v>0</v>
      </c>
      <c r="P279" s="36">
        <f ca="1">SUMIFS(СВЦЭМ!$H$40:$H$759,СВЦЭМ!$A$40:$A$759,$A279,СВЦЭМ!$B$39:$B$758,P$260)+'СЕТ СН'!$F$12</f>
        <v>0</v>
      </c>
      <c r="Q279" s="36">
        <f ca="1">SUMIFS(СВЦЭМ!$H$40:$H$759,СВЦЭМ!$A$40:$A$759,$A279,СВЦЭМ!$B$39:$B$758,Q$260)+'СЕТ СН'!$F$12</f>
        <v>0</v>
      </c>
      <c r="R279" s="36">
        <f ca="1">SUMIFS(СВЦЭМ!$H$40:$H$759,СВЦЭМ!$A$40:$A$759,$A279,СВЦЭМ!$B$39:$B$758,R$260)+'СЕТ СН'!$F$12</f>
        <v>0</v>
      </c>
      <c r="S279" s="36">
        <f ca="1">SUMIFS(СВЦЭМ!$H$40:$H$759,СВЦЭМ!$A$40:$A$759,$A279,СВЦЭМ!$B$39:$B$758,S$260)+'СЕТ СН'!$F$12</f>
        <v>0</v>
      </c>
      <c r="T279" s="36">
        <f ca="1">SUMIFS(СВЦЭМ!$H$40:$H$759,СВЦЭМ!$A$40:$A$759,$A279,СВЦЭМ!$B$39:$B$758,T$260)+'СЕТ СН'!$F$12</f>
        <v>0</v>
      </c>
      <c r="U279" s="36">
        <f ca="1">SUMIFS(СВЦЭМ!$H$40:$H$759,СВЦЭМ!$A$40:$A$759,$A279,СВЦЭМ!$B$39:$B$758,U$260)+'СЕТ СН'!$F$12</f>
        <v>0</v>
      </c>
      <c r="V279" s="36">
        <f ca="1">SUMIFS(СВЦЭМ!$H$40:$H$759,СВЦЭМ!$A$40:$A$759,$A279,СВЦЭМ!$B$39:$B$758,V$260)+'СЕТ СН'!$F$12</f>
        <v>0</v>
      </c>
      <c r="W279" s="36">
        <f ca="1">SUMIFS(СВЦЭМ!$H$40:$H$759,СВЦЭМ!$A$40:$A$759,$A279,СВЦЭМ!$B$39:$B$758,W$260)+'СЕТ СН'!$F$12</f>
        <v>0</v>
      </c>
      <c r="X279" s="36">
        <f ca="1">SUMIFS(СВЦЭМ!$H$40:$H$759,СВЦЭМ!$A$40:$A$759,$A279,СВЦЭМ!$B$39:$B$758,X$260)+'СЕТ СН'!$F$12</f>
        <v>0</v>
      </c>
      <c r="Y279" s="36">
        <f ca="1">SUMIFS(СВЦЭМ!$H$40:$H$759,СВЦЭМ!$A$40:$A$759,$A279,СВЦЭМ!$B$39:$B$758,Y$260)+'СЕТ СН'!$F$12</f>
        <v>0</v>
      </c>
    </row>
    <row r="280" spans="1:25" ht="15.75" hidden="1" x14ac:dyDescent="0.2">
      <c r="A280" s="35">
        <f t="shared" si="7"/>
        <v>45402</v>
      </c>
      <c r="B280" s="36">
        <f ca="1">SUMIFS(СВЦЭМ!$H$40:$H$759,СВЦЭМ!$A$40:$A$759,$A280,СВЦЭМ!$B$39:$B$758,B$260)+'СЕТ СН'!$F$12</f>
        <v>0</v>
      </c>
      <c r="C280" s="36">
        <f ca="1">SUMIFS(СВЦЭМ!$H$40:$H$759,СВЦЭМ!$A$40:$A$759,$A280,СВЦЭМ!$B$39:$B$758,C$260)+'СЕТ СН'!$F$12</f>
        <v>0</v>
      </c>
      <c r="D280" s="36">
        <f ca="1">SUMIFS(СВЦЭМ!$H$40:$H$759,СВЦЭМ!$A$40:$A$759,$A280,СВЦЭМ!$B$39:$B$758,D$260)+'СЕТ СН'!$F$12</f>
        <v>0</v>
      </c>
      <c r="E280" s="36">
        <f ca="1">SUMIFS(СВЦЭМ!$H$40:$H$759,СВЦЭМ!$A$40:$A$759,$A280,СВЦЭМ!$B$39:$B$758,E$260)+'СЕТ СН'!$F$12</f>
        <v>0</v>
      </c>
      <c r="F280" s="36">
        <f ca="1">SUMIFS(СВЦЭМ!$H$40:$H$759,СВЦЭМ!$A$40:$A$759,$A280,СВЦЭМ!$B$39:$B$758,F$260)+'СЕТ СН'!$F$12</f>
        <v>0</v>
      </c>
      <c r="G280" s="36">
        <f ca="1">SUMIFS(СВЦЭМ!$H$40:$H$759,СВЦЭМ!$A$40:$A$759,$A280,СВЦЭМ!$B$39:$B$758,G$260)+'СЕТ СН'!$F$12</f>
        <v>0</v>
      </c>
      <c r="H280" s="36">
        <f ca="1">SUMIFS(СВЦЭМ!$H$40:$H$759,СВЦЭМ!$A$40:$A$759,$A280,СВЦЭМ!$B$39:$B$758,H$260)+'СЕТ СН'!$F$12</f>
        <v>0</v>
      </c>
      <c r="I280" s="36">
        <f ca="1">SUMIFS(СВЦЭМ!$H$40:$H$759,СВЦЭМ!$A$40:$A$759,$A280,СВЦЭМ!$B$39:$B$758,I$260)+'СЕТ СН'!$F$12</f>
        <v>0</v>
      </c>
      <c r="J280" s="36">
        <f ca="1">SUMIFS(СВЦЭМ!$H$40:$H$759,СВЦЭМ!$A$40:$A$759,$A280,СВЦЭМ!$B$39:$B$758,J$260)+'СЕТ СН'!$F$12</f>
        <v>0</v>
      </c>
      <c r="K280" s="36">
        <f ca="1">SUMIFS(СВЦЭМ!$H$40:$H$759,СВЦЭМ!$A$40:$A$759,$A280,СВЦЭМ!$B$39:$B$758,K$260)+'СЕТ СН'!$F$12</f>
        <v>0</v>
      </c>
      <c r="L280" s="36">
        <f ca="1">SUMIFS(СВЦЭМ!$H$40:$H$759,СВЦЭМ!$A$40:$A$759,$A280,СВЦЭМ!$B$39:$B$758,L$260)+'СЕТ СН'!$F$12</f>
        <v>0</v>
      </c>
      <c r="M280" s="36">
        <f ca="1">SUMIFS(СВЦЭМ!$H$40:$H$759,СВЦЭМ!$A$40:$A$759,$A280,СВЦЭМ!$B$39:$B$758,M$260)+'СЕТ СН'!$F$12</f>
        <v>0</v>
      </c>
      <c r="N280" s="36">
        <f ca="1">SUMIFS(СВЦЭМ!$H$40:$H$759,СВЦЭМ!$A$40:$A$759,$A280,СВЦЭМ!$B$39:$B$758,N$260)+'СЕТ СН'!$F$12</f>
        <v>0</v>
      </c>
      <c r="O280" s="36">
        <f ca="1">SUMIFS(СВЦЭМ!$H$40:$H$759,СВЦЭМ!$A$40:$A$759,$A280,СВЦЭМ!$B$39:$B$758,O$260)+'СЕТ СН'!$F$12</f>
        <v>0</v>
      </c>
      <c r="P280" s="36">
        <f ca="1">SUMIFS(СВЦЭМ!$H$40:$H$759,СВЦЭМ!$A$40:$A$759,$A280,СВЦЭМ!$B$39:$B$758,P$260)+'СЕТ СН'!$F$12</f>
        <v>0</v>
      </c>
      <c r="Q280" s="36">
        <f ca="1">SUMIFS(СВЦЭМ!$H$40:$H$759,СВЦЭМ!$A$40:$A$759,$A280,СВЦЭМ!$B$39:$B$758,Q$260)+'СЕТ СН'!$F$12</f>
        <v>0</v>
      </c>
      <c r="R280" s="36">
        <f ca="1">SUMIFS(СВЦЭМ!$H$40:$H$759,СВЦЭМ!$A$40:$A$759,$A280,СВЦЭМ!$B$39:$B$758,R$260)+'СЕТ СН'!$F$12</f>
        <v>0</v>
      </c>
      <c r="S280" s="36">
        <f ca="1">SUMIFS(СВЦЭМ!$H$40:$H$759,СВЦЭМ!$A$40:$A$759,$A280,СВЦЭМ!$B$39:$B$758,S$260)+'СЕТ СН'!$F$12</f>
        <v>0</v>
      </c>
      <c r="T280" s="36">
        <f ca="1">SUMIFS(СВЦЭМ!$H$40:$H$759,СВЦЭМ!$A$40:$A$759,$A280,СВЦЭМ!$B$39:$B$758,T$260)+'СЕТ СН'!$F$12</f>
        <v>0</v>
      </c>
      <c r="U280" s="36">
        <f ca="1">SUMIFS(СВЦЭМ!$H$40:$H$759,СВЦЭМ!$A$40:$A$759,$A280,СВЦЭМ!$B$39:$B$758,U$260)+'СЕТ СН'!$F$12</f>
        <v>0</v>
      </c>
      <c r="V280" s="36">
        <f ca="1">SUMIFS(СВЦЭМ!$H$40:$H$759,СВЦЭМ!$A$40:$A$759,$A280,СВЦЭМ!$B$39:$B$758,V$260)+'СЕТ СН'!$F$12</f>
        <v>0</v>
      </c>
      <c r="W280" s="36">
        <f ca="1">SUMIFS(СВЦЭМ!$H$40:$H$759,СВЦЭМ!$A$40:$A$759,$A280,СВЦЭМ!$B$39:$B$758,W$260)+'СЕТ СН'!$F$12</f>
        <v>0</v>
      </c>
      <c r="X280" s="36">
        <f ca="1">SUMIFS(СВЦЭМ!$H$40:$H$759,СВЦЭМ!$A$40:$A$759,$A280,СВЦЭМ!$B$39:$B$758,X$260)+'СЕТ СН'!$F$12</f>
        <v>0</v>
      </c>
      <c r="Y280" s="36">
        <f ca="1">SUMIFS(СВЦЭМ!$H$40:$H$759,СВЦЭМ!$A$40:$A$759,$A280,СВЦЭМ!$B$39:$B$758,Y$260)+'СЕТ СН'!$F$12</f>
        <v>0</v>
      </c>
    </row>
    <row r="281" spans="1:25" ht="15.75" hidden="1" x14ac:dyDescent="0.2">
      <c r="A281" s="35">
        <f t="shared" si="7"/>
        <v>45403</v>
      </c>
      <c r="B281" s="36">
        <f ca="1">SUMIFS(СВЦЭМ!$H$40:$H$759,СВЦЭМ!$A$40:$A$759,$A281,СВЦЭМ!$B$39:$B$758,B$260)+'СЕТ СН'!$F$12</f>
        <v>0</v>
      </c>
      <c r="C281" s="36">
        <f ca="1">SUMIFS(СВЦЭМ!$H$40:$H$759,СВЦЭМ!$A$40:$A$759,$A281,СВЦЭМ!$B$39:$B$758,C$260)+'СЕТ СН'!$F$12</f>
        <v>0</v>
      </c>
      <c r="D281" s="36">
        <f ca="1">SUMIFS(СВЦЭМ!$H$40:$H$759,СВЦЭМ!$A$40:$A$759,$A281,СВЦЭМ!$B$39:$B$758,D$260)+'СЕТ СН'!$F$12</f>
        <v>0</v>
      </c>
      <c r="E281" s="36">
        <f ca="1">SUMIFS(СВЦЭМ!$H$40:$H$759,СВЦЭМ!$A$40:$A$759,$A281,СВЦЭМ!$B$39:$B$758,E$260)+'СЕТ СН'!$F$12</f>
        <v>0</v>
      </c>
      <c r="F281" s="36">
        <f ca="1">SUMIFS(СВЦЭМ!$H$40:$H$759,СВЦЭМ!$A$40:$A$759,$A281,СВЦЭМ!$B$39:$B$758,F$260)+'СЕТ СН'!$F$12</f>
        <v>0</v>
      </c>
      <c r="G281" s="36">
        <f ca="1">SUMIFS(СВЦЭМ!$H$40:$H$759,СВЦЭМ!$A$40:$A$759,$A281,СВЦЭМ!$B$39:$B$758,G$260)+'СЕТ СН'!$F$12</f>
        <v>0</v>
      </c>
      <c r="H281" s="36">
        <f ca="1">SUMIFS(СВЦЭМ!$H$40:$H$759,СВЦЭМ!$A$40:$A$759,$A281,СВЦЭМ!$B$39:$B$758,H$260)+'СЕТ СН'!$F$12</f>
        <v>0</v>
      </c>
      <c r="I281" s="36">
        <f ca="1">SUMIFS(СВЦЭМ!$H$40:$H$759,СВЦЭМ!$A$40:$A$759,$A281,СВЦЭМ!$B$39:$B$758,I$260)+'СЕТ СН'!$F$12</f>
        <v>0</v>
      </c>
      <c r="J281" s="36">
        <f ca="1">SUMIFS(СВЦЭМ!$H$40:$H$759,СВЦЭМ!$A$40:$A$759,$A281,СВЦЭМ!$B$39:$B$758,J$260)+'СЕТ СН'!$F$12</f>
        <v>0</v>
      </c>
      <c r="K281" s="36">
        <f ca="1">SUMIFS(СВЦЭМ!$H$40:$H$759,СВЦЭМ!$A$40:$A$759,$A281,СВЦЭМ!$B$39:$B$758,K$260)+'СЕТ СН'!$F$12</f>
        <v>0</v>
      </c>
      <c r="L281" s="36">
        <f ca="1">SUMIFS(СВЦЭМ!$H$40:$H$759,СВЦЭМ!$A$40:$A$759,$A281,СВЦЭМ!$B$39:$B$758,L$260)+'СЕТ СН'!$F$12</f>
        <v>0</v>
      </c>
      <c r="M281" s="36">
        <f ca="1">SUMIFS(СВЦЭМ!$H$40:$H$759,СВЦЭМ!$A$40:$A$759,$A281,СВЦЭМ!$B$39:$B$758,M$260)+'СЕТ СН'!$F$12</f>
        <v>0</v>
      </c>
      <c r="N281" s="36">
        <f ca="1">SUMIFS(СВЦЭМ!$H$40:$H$759,СВЦЭМ!$A$40:$A$759,$A281,СВЦЭМ!$B$39:$B$758,N$260)+'СЕТ СН'!$F$12</f>
        <v>0</v>
      </c>
      <c r="O281" s="36">
        <f ca="1">SUMIFS(СВЦЭМ!$H$40:$H$759,СВЦЭМ!$A$40:$A$759,$A281,СВЦЭМ!$B$39:$B$758,O$260)+'СЕТ СН'!$F$12</f>
        <v>0</v>
      </c>
      <c r="P281" s="36">
        <f ca="1">SUMIFS(СВЦЭМ!$H$40:$H$759,СВЦЭМ!$A$40:$A$759,$A281,СВЦЭМ!$B$39:$B$758,P$260)+'СЕТ СН'!$F$12</f>
        <v>0</v>
      </c>
      <c r="Q281" s="36">
        <f ca="1">SUMIFS(СВЦЭМ!$H$40:$H$759,СВЦЭМ!$A$40:$A$759,$A281,СВЦЭМ!$B$39:$B$758,Q$260)+'СЕТ СН'!$F$12</f>
        <v>0</v>
      </c>
      <c r="R281" s="36">
        <f ca="1">SUMIFS(СВЦЭМ!$H$40:$H$759,СВЦЭМ!$A$40:$A$759,$A281,СВЦЭМ!$B$39:$B$758,R$260)+'СЕТ СН'!$F$12</f>
        <v>0</v>
      </c>
      <c r="S281" s="36">
        <f ca="1">SUMIFS(СВЦЭМ!$H$40:$H$759,СВЦЭМ!$A$40:$A$759,$A281,СВЦЭМ!$B$39:$B$758,S$260)+'СЕТ СН'!$F$12</f>
        <v>0</v>
      </c>
      <c r="T281" s="36">
        <f ca="1">SUMIFS(СВЦЭМ!$H$40:$H$759,СВЦЭМ!$A$40:$A$759,$A281,СВЦЭМ!$B$39:$B$758,T$260)+'СЕТ СН'!$F$12</f>
        <v>0</v>
      </c>
      <c r="U281" s="36">
        <f ca="1">SUMIFS(СВЦЭМ!$H$40:$H$759,СВЦЭМ!$A$40:$A$759,$A281,СВЦЭМ!$B$39:$B$758,U$260)+'СЕТ СН'!$F$12</f>
        <v>0</v>
      </c>
      <c r="V281" s="36">
        <f ca="1">SUMIFS(СВЦЭМ!$H$40:$H$759,СВЦЭМ!$A$40:$A$759,$A281,СВЦЭМ!$B$39:$B$758,V$260)+'СЕТ СН'!$F$12</f>
        <v>0</v>
      </c>
      <c r="W281" s="36">
        <f ca="1">SUMIFS(СВЦЭМ!$H$40:$H$759,СВЦЭМ!$A$40:$A$759,$A281,СВЦЭМ!$B$39:$B$758,W$260)+'СЕТ СН'!$F$12</f>
        <v>0</v>
      </c>
      <c r="X281" s="36">
        <f ca="1">SUMIFS(СВЦЭМ!$H$40:$H$759,СВЦЭМ!$A$40:$A$759,$A281,СВЦЭМ!$B$39:$B$758,X$260)+'СЕТ СН'!$F$12</f>
        <v>0</v>
      </c>
      <c r="Y281" s="36">
        <f ca="1">SUMIFS(СВЦЭМ!$H$40:$H$759,СВЦЭМ!$A$40:$A$759,$A281,СВЦЭМ!$B$39:$B$758,Y$260)+'СЕТ СН'!$F$12</f>
        <v>0</v>
      </c>
    </row>
    <row r="282" spans="1:25" ht="15.75" hidden="1" x14ac:dyDescent="0.2">
      <c r="A282" s="35">
        <f t="shared" si="7"/>
        <v>45404</v>
      </c>
      <c r="B282" s="36">
        <f ca="1">SUMIFS(СВЦЭМ!$H$40:$H$759,СВЦЭМ!$A$40:$A$759,$A282,СВЦЭМ!$B$39:$B$758,B$260)+'СЕТ СН'!$F$12</f>
        <v>0</v>
      </c>
      <c r="C282" s="36">
        <f ca="1">SUMIFS(СВЦЭМ!$H$40:$H$759,СВЦЭМ!$A$40:$A$759,$A282,СВЦЭМ!$B$39:$B$758,C$260)+'СЕТ СН'!$F$12</f>
        <v>0</v>
      </c>
      <c r="D282" s="36">
        <f ca="1">SUMIFS(СВЦЭМ!$H$40:$H$759,СВЦЭМ!$A$40:$A$759,$A282,СВЦЭМ!$B$39:$B$758,D$260)+'СЕТ СН'!$F$12</f>
        <v>0</v>
      </c>
      <c r="E282" s="36">
        <f ca="1">SUMIFS(СВЦЭМ!$H$40:$H$759,СВЦЭМ!$A$40:$A$759,$A282,СВЦЭМ!$B$39:$B$758,E$260)+'СЕТ СН'!$F$12</f>
        <v>0</v>
      </c>
      <c r="F282" s="36">
        <f ca="1">SUMIFS(СВЦЭМ!$H$40:$H$759,СВЦЭМ!$A$40:$A$759,$A282,СВЦЭМ!$B$39:$B$758,F$260)+'СЕТ СН'!$F$12</f>
        <v>0</v>
      </c>
      <c r="G282" s="36">
        <f ca="1">SUMIFS(СВЦЭМ!$H$40:$H$759,СВЦЭМ!$A$40:$A$759,$A282,СВЦЭМ!$B$39:$B$758,G$260)+'СЕТ СН'!$F$12</f>
        <v>0</v>
      </c>
      <c r="H282" s="36">
        <f ca="1">SUMIFS(СВЦЭМ!$H$40:$H$759,СВЦЭМ!$A$40:$A$759,$A282,СВЦЭМ!$B$39:$B$758,H$260)+'СЕТ СН'!$F$12</f>
        <v>0</v>
      </c>
      <c r="I282" s="36">
        <f ca="1">SUMIFS(СВЦЭМ!$H$40:$H$759,СВЦЭМ!$A$40:$A$759,$A282,СВЦЭМ!$B$39:$B$758,I$260)+'СЕТ СН'!$F$12</f>
        <v>0</v>
      </c>
      <c r="J282" s="36">
        <f ca="1">SUMIFS(СВЦЭМ!$H$40:$H$759,СВЦЭМ!$A$40:$A$759,$A282,СВЦЭМ!$B$39:$B$758,J$260)+'СЕТ СН'!$F$12</f>
        <v>0</v>
      </c>
      <c r="K282" s="36">
        <f ca="1">SUMIFS(СВЦЭМ!$H$40:$H$759,СВЦЭМ!$A$40:$A$759,$A282,СВЦЭМ!$B$39:$B$758,K$260)+'СЕТ СН'!$F$12</f>
        <v>0</v>
      </c>
      <c r="L282" s="36">
        <f ca="1">SUMIFS(СВЦЭМ!$H$40:$H$759,СВЦЭМ!$A$40:$A$759,$A282,СВЦЭМ!$B$39:$B$758,L$260)+'СЕТ СН'!$F$12</f>
        <v>0</v>
      </c>
      <c r="M282" s="36">
        <f ca="1">SUMIFS(СВЦЭМ!$H$40:$H$759,СВЦЭМ!$A$40:$A$759,$A282,СВЦЭМ!$B$39:$B$758,M$260)+'СЕТ СН'!$F$12</f>
        <v>0</v>
      </c>
      <c r="N282" s="36">
        <f ca="1">SUMIFS(СВЦЭМ!$H$40:$H$759,СВЦЭМ!$A$40:$A$759,$A282,СВЦЭМ!$B$39:$B$758,N$260)+'СЕТ СН'!$F$12</f>
        <v>0</v>
      </c>
      <c r="O282" s="36">
        <f ca="1">SUMIFS(СВЦЭМ!$H$40:$H$759,СВЦЭМ!$A$40:$A$759,$A282,СВЦЭМ!$B$39:$B$758,O$260)+'СЕТ СН'!$F$12</f>
        <v>0</v>
      </c>
      <c r="P282" s="36">
        <f ca="1">SUMIFS(СВЦЭМ!$H$40:$H$759,СВЦЭМ!$A$40:$A$759,$A282,СВЦЭМ!$B$39:$B$758,P$260)+'СЕТ СН'!$F$12</f>
        <v>0</v>
      </c>
      <c r="Q282" s="36">
        <f ca="1">SUMIFS(СВЦЭМ!$H$40:$H$759,СВЦЭМ!$A$40:$A$759,$A282,СВЦЭМ!$B$39:$B$758,Q$260)+'СЕТ СН'!$F$12</f>
        <v>0</v>
      </c>
      <c r="R282" s="36">
        <f ca="1">SUMIFS(СВЦЭМ!$H$40:$H$759,СВЦЭМ!$A$40:$A$759,$A282,СВЦЭМ!$B$39:$B$758,R$260)+'СЕТ СН'!$F$12</f>
        <v>0</v>
      </c>
      <c r="S282" s="36">
        <f ca="1">SUMIFS(СВЦЭМ!$H$40:$H$759,СВЦЭМ!$A$40:$A$759,$A282,СВЦЭМ!$B$39:$B$758,S$260)+'СЕТ СН'!$F$12</f>
        <v>0</v>
      </c>
      <c r="T282" s="36">
        <f ca="1">SUMIFS(СВЦЭМ!$H$40:$H$759,СВЦЭМ!$A$40:$A$759,$A282,СВЦЭМ!$B$39:$B$758,T$260)+'СЕТ СН'!$F$12</f>
        <v>0</v>
      </c>
      <c r="U282" s="36">
        <f ca="1">SUMIFS(СВЦЭМ!$H$40:$H$759,СВЦЭМ!$A$40:$A$759,$A282,СВЦЭМ!$B$39:$B$758,U$260)+'СЕТ СН'!$F$12</f>
        <v>0</v>
      </c>
      <c r="V282" s="36">
        <f ca="1">SUMIFS(СВЦЭМ!$H$40:$H$759,СВЦЭМ!$A$40:$A$759,$A282,СВЦЭМ!$B$39:$B$758,V$260)+'СЕТ СН'!$F$12</f>
        <v>0</v>
      </c>
      <c r="W282" s="36">
        <f ca="1">SUMIFS(СВЦЭМ!$H$40:$H$759,СВЦЭМ!$A$40:$A$759,$A282,СВЦЭМ!$B$39:$B$758,W$260)+'СЕТ СН'!$F$12</f>
        <v>0</v>
      </c>
      <c r="X282" s="36">
        <f ca="1">SUMIFS(СВЦЭМ!$H$40:$H$759,СВЦЭМ!$A$40:$A$759,$A282,СВЦЭМ!$B$39:$B$758,X$260)+'СЕТ СН'!$F$12</f>
        <v>0</v>
      </c>
      <c r="Y282" s="36">
        <f ca="1">SUMIFS(СВЦЭМ!$H$40:$H$759,СВЦЭМ!$A$40:$A$759,$A282,СВЦЭМ!$B$39:$B$758,Y$260)+'СЕТ СН'!$F$12</f>
        <v>0</v>
      </c>
    </row>
    <row r="283" spans="1:25" ht="15.75" hidden="1" x14ac:dyDescent="0.2">
      <c r="A283" s="35">
        <f t="shared" si="7"/>
        <v>45405</v>
      </c>
      <c r="B283" s="36">
        <f ca="1">SUMIFS(СВЦЭМ!$H$40:$H$759,СВЦЭМ!$A$40:$A$759,$A283,СВЦЭМ!$B$39:$B$758,B$260)+'СЕТ СН'!$F$12</f>
        <v>0</v>
      </c>
      <c r="C283" s="36">
        <f ca="1">SUMIFS(СВЦЭМ!$H$40:$H$759,СВЦЭМ!$A$40:$A$759,$A283,СВЦЭМ!$B$39:$B$758,C$260)+'СЕТ СН'!$F$12</f>
        <v>0</v>
      </c>
      <c r="D283" s="36">
        <f ca="1">SUMIFS(СВЦЭМ!$H$40:$H$759,СВЦЭМ!$A$40:$A$759,$A283,СВЦЭМ!$B$39:$B$758,D$260)+'СЕТ СН'!$F$12</f>
        <v>0</v>
      </c>
      <c r="E283" s="36">
        <f ca="1">SUMIFS(СВЦЭМ!$H$40:$H$759,СВЦЭМ!$A$40:$A$759,$A283,СВЦЭМ!$B$39:$B$758,E$260)+'СЕТ СН'!$F$12</f>
        <v>0</v>
      </c>
      <c r="F283" s="36">
        <f ca="1">SUMIFS(СВЦЭМ!$H$40:$H$759,СВЦЭМ!$A$40:$A$759,$A283,СВЦЭМ!$B$39:$B$758,F$260)+'СЕТ СН'!$F$12</f>
        <v>0</v>
      </c>
      <c r="G283" s="36">
        <f ca="1">SUMIFS(СВЦЭМ!$H$40:$H$759,СВЦЭМ!$A$40:$A$759,$A283,СВЦЭМ!$B$39:$B$758,G$260)+'СЕТ СН'!$F$12</f>
        <v>0</v>
      </c>
      <c r="H283" s="36">
        <f ca="1">SUMIFS(СВЦЭМ!$H$40:$H$759,СВЦЭМ!$A$40:$A$759,$A283,СВЦЭМ!$B$39:$B$758,H$260)+'СЕТ СН'!$F$12</f>
        <v>0</v>
      </c>
      <c r="I283" s="36">
        <f ca="1">SUMIFS(СВЦЭМ!$H$40:$H$759,СВЦЭМ!$A$40:$A$759,$A283,СВЦЭМ!$B$39:$B$758,I$260)+'СЕТ СН'!$F$12</f>
        <v>0</v>
      </c>
      <c r="J283" s="36">
        <f ca="1">SUMIFS(СВЦЭМ!$H$40:$H$759,СВЦЭМ!$A$40:$A$759,$A283,СВЦЭМ!$B$39:$B$758,J$260)+'СЕТ СН'!$F$12</f>
        <v>0</v>
      </c>
      <c r="K283" s="36">
        <f ca="1">SUMIFS(СВЦЭМ!$H$40:$H$759,СВЦЭМ!$A$40:$A$759,$A283,СВЦЭМ!$B$39:$B$758,K$260)+'СЕТ СН'!$F$12</f>
        <v>0</v>
      </c>
      <c r="L283" s="36">
        <f ca="1">SUMIFS(СВЦЭМ!$H$40:$H$759,СВЦЭМ!$A$40:$A$759,$A283,СВЦЭМ!$B$39:$B$758,L$260)+'СЕТ СН'!$F$12</f>
        <v>0</v>
      </c>
      <c r="M283" s="36">
        <f ca="1">SUMIFS(СВЦЭМ!$H$40:$H$759,СВЦЭМ!$A$40:$A$759,$A283,СВЦЭМ!$B$39:$B$758,M$260)+'СЕТ СН'!$F$12</f>
        <v>0</v>
      </c>
      <c r="N283" s="36">
        <f ca="1">SUMIFS(СВЦЭМ!$H$40:$H$759,СВЦЭМ!$A$40:$A$759,$A283,СВЦЭМ!$B$39:$B$758,N$260)+'СЕТ СН'!$F$12</f>
        <v>0</v>
      </c>
      <c r="O283" s="36">
        <f ca="1">SUMIFS(СВЦЭМ!$H$40:$H$759,СВЦЭМ!$A$40:$A$759,$A283,СВЦЭМ!$B$39:$B$758,O$260)+'СЕТ СН'!$F$12</f>
        <v>0</v>
      </c>
      <c r="P283" s="36">
        <f ca="1">SUMIFS(СВЦЭМ!$H$40:$H$759,СВЦЭМ!$A$40:$A$759,$A283,СВЦЭМ!$B$39:$B$758,P$260)+'СЕТ СН'!$F$12</f>
        <v>0</v>
      </c>
      <c r="Q283" s="36">
        <f ca="1">SUMIFS(СВЦЭМ!$H$40:$H$759,СВЦЭМ!$A$40:$A$759,$A283,СВЦЭМ!$B$39:$B$758,Q$260)+'СЕТ СН'!$F$12</f>
        <v>0</v>
      </c>
      <c r="R283" s="36">
        <f ca="1">SUMIFS(СВЦЭМ!$H$40:$H$759,СВЦЭМ!$A$40:$A$759,$A283,СВЦЭМ!$B$39:$B$758,R$260)+'СЕТ СН'!$F$12</f>
        <v>0</v>
      </c>
      <c r="S283" s="36">
        <f ca="1">SUMIFS(СВЦЭМ!$H$40:$H$759,СВЦЭМ!$A$40:$A$759,$A283,СВЦЭМ!$B$39:$B$758,S$260)+'СЕТ СН'!$F$12</f>
        <v>0</v>
      </c>
      <c r="T283" s="36">
        <f ca="1">SUMIFS(СВЦЭМ!$H$40:$H$759,СВЦЭМ!$A$40:$A$759,$A283,СВЦЭМ!$B$39:$B$758,T$260)+'СЕТ СН'!$F$12</f>
        <v>0</v>
      </c>
      <c r="U283" s="36">
        <f ca="1">SUMIFS(СВЦЭМ!$H$40:$H$759,СВЦЭМ!$A$40:$A$759,$A283,СВЦЭМ!$B$39:$B$758,U$260)+'СЕТ СН'!$F$12</f>
        <v>0</v>
      </c>
      <c r="V283" s="36">
        <f ca="1">SUMIFS(СВЦЭМ!$H$40:$H$759,СВЦЭМ!$A$40:$A$759,$A283,СВЦЭМ!$B$39:$B$758,V$260)+'СЕТ СН'!$F$12</f>
        <v>0</v>
      </c>
      <c r="W283" s="36">
        <f ca="1">SUMIFS(СВЦЭМ!$H$40:$H$759,СВЦЭМ!$A$40:$A$759,$A283,СВЦЭМ!$B$39:$B$758,W$260)+'СЕТ СН'!$F$12</f>
        <v>0</v>
      </c>
      <c r="X283" s="36">
        <f ca="1">SUMIFS(СВЦЭМ!$H$40:$H$759,СВЦЭМ!$A$40:$A$759,$A283,СВЦЭМ!$B$39:$B$758,X$260)+'СЕТ СН'!$F$12</f>
        <v>0</v>
      </c>
      <c r="Y283" s="36">
        <f ca="1">SUMIFS(СВЦЭМ!$H$40:$H$759,СВЦЭМ!$A$40:$A$759,$A283,СВЦЭМ!$B$39:$B$758,Y$260)+'СЕТ СН'!$F$12</f>
        <v>0</v>
      </c>
    </row>
    <row r="284" spans="1:25" ht="15.75" hidden="1" x14ac:dyDescent="0.2">
      <c r="A284" s="35">
        <f t="shared" si="7"/>
        <v>45406</v>
      </c>
      <c r="B284" s="36">
        <f ca="1">SUMIFS(СВЦЭМ!$H$40:$H$759,СВЦЭМ!$A$40:$A$759,$A284,СВЦЭМ!$B$39:$B$758,B$260)+'СЕТ СН'!$F$12</f>
        <v>0</v>
      </c>
      <c r="C284" s="36">
        <f ca="1">SUMIFS(СВЦЭМ!$H$40:$H$759,СВЦЭМ!$A$40:$A$759,$A284,СВЦЭМ!$B$39:$B$758,C$260)+'СЕТ СН'!$F$12</f>
        <v>0</v>
      </c>
      <c r="D284" s="36">
        <f ca="1">SUMIFS(СВЦЭМ!$H$40:$H$759,СВЦЭМ!$A$40:$A$759,$A284,СВЦЭМ!$B$39:$B$758,D$260)+'СЕТ СН'!$F$12</f>
        <v>0</v>
      </c>
      <c r="E284" s="36">
        <f ca="1">SUMIFS(СВЦЭМ!$H$40:$H$759,СВЦЭМ!$A$40:$A$759,$A284,СВЦЭМ!$B$39:$B$758,E$260)+'СЕТ СН'!$F$12</f>
        <v>0</v>
      </c>
      <c r="F284" s="36">
        <f ca="1">SUMIFS(СВЦЭМ!$H$40:$H$759,СВЦЭМ!$A$40:$A$759,$A284,СВЦЭМ!$B$39:$B$758,F$260)+'СЕТ СН'!$F$12</f>
        <v>0</v>
      </c>
      <c r="G284" s="36">
        <f ca="1">SUMIFS(СВЦЭМ!$H$40:$H$759,СВЦЭМ!$A$40:$A$759,$A284,СВЦЭМ!$B$39:$B$758,G$260)+'СЕТ СН'!$F$12</f>
        <v>0</v>
      </c>
      <c r="H284" s="36">
        <f ca="1">SUMIFS(СВЦЭМ!$H$40:$H$759,СВЦЭМ!$A$40:$A$759,$A284,СВЦЭМ!$B$39:$B$758,H$260)+'СЕТ СН'!$F$12</f>
        <v>0</v>
      </c>
      <c r="I284" s="36">
        <f ca="1">SUMIFS(СВЦЭМ!$H$40:$H$759,СВЦЭМ!$A$40:$A$759,$A284,СВЦЭМ!$B$39:$B$758,I$260)+'СЕТ СН'!$F$12</f>
        <v>0</v>
      </c>
      <c r="J284" s="36">
        <f ca="1">SUMIFS(СВЦЭМ!$H$40:$H$759,СВЦЭМ!$A$40:$A$759,$A284,СВЦЭМ!$B$39:$B$758,J$260)+'СЕТ СН'!$F$12</f>
        <v>0</v>
      </c>
      <c r="K284" s="36">
        <f ca="1">SUMIFS(СВЦЭМ!$H$40:$H$759,СВЦЭМ!$A$40:$A$759,$A284,СВЦЭМ!$B$39:$B$758,K$260)+'СЕТ СН'!$F$12</f>
        <v>0</v>
      </c>
      <c r="L284" s="36">
        <f ca="1">SUMIFS(СВЦЭМ!$H$40:$H$759,СВЦЭМ!$A$40:$A$759,$A284,СВЦЭМ!$B$39:$B$758,L$260)+'СЕТ СН'!$F$12</f>
        <v>0</v>
      </c>
      <c r="M284" s="36">
        <f ca="1">SUMIFS(СВЦЭМ!$H$40:$H$759,СВЦЭМ!$A$40:$A$759,$A284,СВЦЭМ!$B$39:$B$758,M$260)+'СЕТ СН'!$F$12</f>
        <v>0</v>
      </c>
      <c r="N284" s="36">
        <f ca="1">SUMIFS(СВЦЭМ!$H$40:$H$759,СВЦЭМ!$A$40:$A$759,$A284,СВЦЭМ!$B$39:$B$758,N$260)+'СЕТ СН'!$F$12</f>
        <v>0</v>
      </c>
      <c r="O284" s="36">
        <f ca="1">SUMIFS(СВЦЭМ!$H$40:$H$759,СВЦЭМ!$A$40:$A$759,$A284,СВЦЭМ!$B$39:$B$758,O$260)+'СЕТ СН'!$F$12</f>
        <v>0</v>
      </c>
      <c r="P284" s="36">
        <f ca="1">SUMIFS(СВЦЭМ!$H$40:$H$759,СВЦЭМ!$A$40:$A$759,$A284,СВЦЭМ!$B$39:$B$758,P$260)+'СЕТ СН'!$F$12</f>
        <v>0</v>
      </c>
      <c r="Q284" s="36">
        <f ca="1">SUMIFS(СВЦЭМ!$H$40:$H$759,СВЦЭМ!$A$40:$A$759,$A284,СВЦЭМ!$B$39:$B$758,Q$260)+'СЕТ СН'!$F$12</f>
        <v>0</v>
      </c>
      <c r="R284" s="36">
        <f ca="1">SUMIFS(СВЦЭМ!$H$40:$H$759,СВЦЭМ!$A$40:$A$759,$A284,СВЦЭМ!$B$39:$B$758,R$260)+'СЕТ СН'!$F$12</f>
        <v>0</v>
      </c>
      <c r="S284" s="36">
        <f ca="1">SUMIFS(СВЦЭМ!$H$40:$H$759,СВЦЭМ!$A$40:$A$759,$A284,СВЦЭМ!$B$39:$B$758,S$260)+'СЕТ СН'!$F$12</f>
        <v>0</v>
      </c>
      <c r="T284" s="36">
        <f ca="1">SUMIFS(СВЦЭМ!$H$40:$H$759,СВЦЭМ!$A$40:$A$759,$A284,СВЦЭМ!$B$39:$B$758,T$260)+'СЕТ СН'!$F$12</f>
        <v>0</v>
      </c>
      <c r="U284" s="36">
        <f ca="1">SUMIFS(СВЦЭМ!$H$40:$H$759,СВЦЭМ!$A$40:$A$759,$A284,СВЦЭМ!$B$39:$B$758,U$260)+'СЕТ СН'!$F$12</f>
        <v>0</v>
      </c>
      <c r="V284" s="36">
        <f ca="1">SUMIFS(СВЦЭМ!$H$40:$H$759,СВЦЭМ!$A$40:$A$759,$A284,СВЦЭМ!$B$39:$B$758,V$260)+'СЕТ СН'!$F$12</f>
        <v>0</v>
      </c>
      <c r="W284" s="36">
        <f ca="1">SUMIFS(СВЦЭМ!$H$40:$H$759,СВЦЭМ!$A$40:$A$759,$A284,СВЦЭМ!$B$39:$B$758,W$260)+'СЕТ СН'!$F$12</f>
        <v>0</v>
      </c>
      <c r="X284" s="36">
        <f ca="1">SUMIFS(СВЦЭМ!$H$40:$H$759,СВЦЭМ!$A$40:$A$759,$A284,СВЦЭМ!$B$39:$B$758,X$260)+'СЕТ СН'!$F$12</f>
        <v>0</v>
      </c>
      <c r="Y284" s="36">
        <f ca="1">SUMIFS(СВЦЭМ!$H$40:$H$759,СВЦЭМ!$A$40:$A$759,$A284,СВЦЭМ!$B$39:$B$758,Y$260)+'СЕТ СН'!$F$12</f>
        <v>0</v>
      </c>
    </row>
    <row r="285" spans="1:25" ht="15.75" hidden="1" x14ac:dyDescent="0.2">
      <c r="A285" s="35">
        <f t="shared" si="7"/>
        <v>45407</v>
      </c>
      <c r="B285" s="36">
        <f ca="1">SUMIFS(СВЦЭМ!$H$40:$H$759,СВЦЭМ!$A$40:$A$759,$A285,СВЦЭМ!$B$39:$B$758,B$260)+'СЕТ СН'!$F$12</f>
        <v>0</v>
      </c>
      <c r="C285" s="36">
        <f ca="1">SUMIFS(СВЦЭМ!$H$40:$H$759,СВЦЭМ!$A$40:$A$759,$A285,СВЦЭМ!$B$39:$B$758,C$260)+'СЕТ СН'!$F$12</f>
        <v>0</v>
      </c>
      <c r="D285" s="36">
        <f ca="1">SUMIFS(СВЦЭМ!$H$40:$H$759,СВЦЭМ!$A$40:$A$759,$A285,СВЦЭМ!$B$39:$B$758,D$260)+'СЕТ СН'!$F$12</f>
        <v>0</v>
      </c>
      <c r="E285" s="36">
        <f ca="1">SUMIFS(СВЦЭМ!$H$40:$H$759,СВЦЭМ!$A$40:$A$759,$A285,СВЦЭМ!$B$39:$B$758,E$260)+'СЕТ СН'!$F$12</f>
        <v>0</v>
      </c>
      <c r="F285" s="36">
        <f ca="1">SUMIFS(СВЦЭМ!$H$40:$H$759,СВЦЭМ!$A$40:$A$759,$A285,СВЦЭМ!$B$39:$B$758,F$260)+'СЕТ СН'!$F$12</f>
        <v>0</v>
      </c>
      <c r="G285" s="36">
        <f ca="1">SUMIFS(СВЦЭМ!$H$40:$H$759,СВЦЭМ!$A$40:$A$759,$A285,СВЦЭМ!$B$39:$B$758,G$260)+'СЕТ СН'!$F$12</f>
        <v>0</v>
      </c>
      <c r="H285" s="36">
        <f ca="1">SUMIFS(СВЦЭМ!$H$40:$H$759,СВЦЭМ!$A$40:$A$759,$A285,СВЦЭМ!$B$39:$B$758,H$260)+'СЕТ СН'!$F$12</f>
        <v>0</v>
      </c>
      <c r="I285" s="36">
        <f ca="1">SUMIFS(СВЦЭМ!$H$40:$H$759,СВЦЭМ!$A$40:$A$759,$A285,СВЦЭМ!$B$39:$B$758,I$260)+'СЕТ СН'!$F$12</f>
        <v>0</v>
      </c>
      <c r="J285" s="36">
        <f ca="1">SUMIFS(СВЦЭМ!$H$40:$H$759,СВЦЭМ!$A$40:$A$759,$A285,СВЦЭМ!$B$39:$B$758,J$260)+'СЕТ СН'!$F$12</f>
        <v>0</v>
      </c>
      <c r="K285" s="36">
        <f ca="1">SUMIFS(СВЦЭМ!$H$40:$H$759,СВЦЭМ!$A$40:$A$759,$A285,СВЦЭМ!$B$39:$B$758,K$260)+'СЕТ СН'!$F$12</f>
        <v>0</v>
      </c>
      <c r="L285" s="36">
        <f ca="1">SUMIFS(СВЦЭМ!$H$40:$H$759,СВЦЭМ!$A$40:$A$759,$A285,СВЦЭМ!$B$39:$B$758,L$260)+'СЕТ СН'!$F$12</f>
        <v>0</v>
      </c>
      <c r="M285" s="36">
        <f ca="1">SUMIFS(СВЦЭМ!$H$40:$H$759,СВЦЭМ!$A$40:$A$759,$A285,СВЦЭМ!$B$39:$B$758,M$260)+'СЕТ СН'!$F$12</f>
        <v>0</v>
      </c>
      <c r="N285" s="36">
        <f ca="1">SUMIFS(СВЦЭМ!$H$40:$H$759,СВЦЭМ!$A$40:$A$759,$A285,СВЦЭМ!$B$39:$B$758,N$260)+'СЕТ СН'!$F$12</f>
        <v>0</v>
      </c>
      <c r="O285" s="36">
        <f ca="1">SUMIFS(СВЦЭМ!$H$40:$H$759,СВЦЭМ!$A$40:$A$759,$A285,СВЦЭМ!$B$39:$B$758,O$260)+'СЕТ СН'!$F$12</f>
        <v>0</v>
      </c>
      <c r="P285" s="36">
        <f ca="1">SUMIFS(СВЦЭМ!$H$40:$H$759,СВЦЭМ!$A$40:$A$759,$A285,СВЦЭМ!$B$39:$B$758,P$260)+'СЕТ СН'!$F$12</f>
        <v>0</v>
      </c>
      <c r="Q285" s="36">
        <f ca="1">SUMIFS(СВЦЭМ!$H$40:$H$759,СВЦЭМ!$A$40:$A$759,$A285,СВЦЭМ!$B$39:$B$758,Q$260)+'СЕТ СН'!$F$12</f>
        <v>0</v>
      </c>
      <c r="R285" s="36">
        <f ca="1">SUMIFS(СВЦЭМ!$H$40:$H$759,СВЦЭМ!$A$40:$A$759,$A285,СВЦЭМ!$B$39:$B$758,R$260)+'СЕТ СН'!$F$12</f>
        <v>0</v>
      </c>
      <c r="S285" s="36">
        <f ca="1">SUMIFS(СВЦЭМ!$H$40:$H$759,СВЦЭМ!$A$40:$A$759,$A285,СВЦЭМ!$B$39:$B$758,S$260)+'СЕТ СН'!$F$12</f>
        <v>0</v>
      </c>
      <c r="T285" s="36">
        <f ca="1">SUMIFS(СВЦЭМ!$H$40:$H$759,СВЦЭМ!$A$40:$A$759,$A285,СВЦЭМ!$B$39:$B$758,T$260)+'СЕТ СН'!$F$12</f>
        <v>0</v>
      </c>
      <c r="U285" s="36">
        <f ca="1">SUMIFS(СВЦЭМ!$H$40:$H$759,СВЦЭМ!$A$40:$A$759,$A285,СВЦЭМ!$B$39:$B$758,U$260)+'СЕТ СН'!$F$12</f>
        <v>0</v>
      </c>
      <c r="V285" s="36">
        <f ca="1">SUMIFS(СВЦЭМ!$H$40:$H$759,СВЦЭМ!$A$40:$A$759,$A285,СВЦЭМ!$B$39:$B$758,V$260)+'СЕТ СН'!$F$12</f>
        <v>0</v>
      </c>
      <c r="W285" s="36">
        <f ca="1">SUMIFS(СВЦЭМ!$H$40:$H$759,СВЦЭМ!$A$40:$A$759,$A285,СВЦЭМ!$B$39:$B$758,W$260)+'СЕТ СН'!$F$12</f>
        <v>0</v>
      </c>
      <c r="X285" s="36">
        <f ca="1">SUMIFS(СВЦЭМ!$H$40:$H$759,СВЦЭМ!$A$40:$A$759,$A285,СВЦЭМ!$B$39:$B$758,X$260)+'СЕТ СН'!$F$12</f>
        <v>0</v>
      </c>
      <c r="Y285" s="36">
        <f ca="1">SUMIFS(СВЦЭМ!$H$40:$H$759,СВЦЭМ!$A$40:$A$759,$A285,СВЦЭМ!$B$39:$B$758,Y$260)+'СЕТ СН'!$F$12</f>
        <v>0</v>
      </c>
    </row>
    <row r="286" spans="1:25" ht="15.75" hidden="1" x14ac:dyDescent="0.2">
      <c r="A286" s="35">
        <f t="shared" si="7"/>
        <v>45408</v>
      </c>
      <c r="B286" s="36">
        <f ca="1">SUMIFS(СВЦЭМ!$H$40:$H$759,СВЦЭМ!$A$40:$A$759,$A286,СВЦЭМ!$B$39:$B$758,B$260)+'СЕТ СН'!$F$12</f>
        <v>0</v>
      </c>
      <c r="C286" s="36">
        <f ca="1">SUMIFS(СВЦЭМ!$H$40:$H$759,СВЦЭМ!$A$40:$A$759,$A286,СВЦЭМ!$B$39:$B$758,C$260)+'СЕТ СН'!$F$12</f>
        <v>0</v>
      </c>
      <c r="D286" s="36">
        <f ca="1">SUMIFS(СВЦЭМ!$H$40:$H$759,СВЦЭМ!$A$40:$A$759,$A286,СВЦЭМ!$B$39:$B$758,D$260)+'СЕТ СН'!$F$12</f>
        <v>0</v>
      </c>
      <c r="E286" s="36">
        <f ca="1">SUMIFS(СВЦЭМ!$H$40:$H$759,СВЦЭМ!$A$40:$A$759,$A286,СВЦЭМ!$B$39:$B$758,E$260)+'СЕТ СН'!$F$12</f>
        <v>0</v>
      </c>
      <c r="F286" s="36">
        <f ca="1">SUMIFS(СВЦЭМ!$H$40:$H$759,СВЦЭМ!$A$40:$A$759,$A286,СВЦЭМ!$B$39:$B$758,F$260)+'СЕТ СН'!$F$12</f>
        <v>0</v>
      </c>
      <c r="G286" s="36">
        <f ca="1">SUMIFS(СВЦЭМ!$H$40:$H$759,СВЦЭМ!$A$40:$A$759,$A286,СВЦЭМ!$B$39:$B$758,G$260)+'СЕТ СН'!$F$12</f>
        <v>0</v>
      </c>
      <c r="H286" s="36">
        <f ca="1">SUMIFS(СВЦЭМ!$H$40:$H$759,СВЦЭМ!$A$40:$A$759,$A286,СВЦЭМ!$B$39:$B$758,H$260)+'СЕТ СН'!$F$12</f>
        <v>0</v>
      </c>
      <c r="I286" s="36">
        <f ca="1">SUMIFS(СВЦЭМ!$H$40:$H$759,СВЦЭМ!$A$40:$A$759,$A286,СВЦЭМ!$B$39:$B$758,I$260)+'СЕТ СН'!$F$12</f>
        <v>0</v>
      </c>
      <c r="J286" s="36">
        <f ca="1">SUMIFS(СВЦЭМ!$H$40:$H$759,СВЦЭМ!$A$40:$A$759,$A286,СВЦЭМ!$B$39:$B$758,J$260)+'СЕТ СН'!$F$12</f>
        <v>0</v>
      </c>
      <c r="K286" s="36">
        <f ca="1">SUMIFS(СВЦЭМ!$H$40:$H$759,СВЦЭМ!$A$40:$A$759,$A286,СВЦЭМ!$B$39:$B$758,K$260)+'СЕТ СН'!$F$12</f>
        <v>0</v>
      </c>
      <c r="L286" s="36">
        <f ca="1">SUMIFS(СВЦЭМ!$H$40:$H$759,СВЦЭМ!$A$40:$A$759,$A286,СВЦЭМ!$B$39:$B$758,L$260)+'СЕТ СН'!$F$12</f>
        <v>0</v>
      </c>
      <c r="M286" s="36">
        <f ca="1">SUMIFS(СВЦЭМ!$H$40:$H$759,СВЦЭМ!$A$40:$A$759,$A286,СВЦЭМ!$B$39:$B$758,M$260)+'СЕТ СН'!$F$12</f>
        <v>0</v>
      </c>
      <c r="N286" s="36">
        <f ca="1">SUMIFS(СВЦЭМ!$H$40:$H$759,СВЦЭМ!$A$40:$A$759,$A286,СВЦЭМ!$B$39:$B$758,N$260)+'СЕТ СН'!$F$12</f>
        <v>0</v>
      </c>
      <c r="O286" s="36">
        <f ca="1">SUMIFS(СВЦЭМ!$H$40:$H$759,СВЦЭМ!$A$40:$A$759,$A286,СВЦЭМ!$B$39:$B$758,O$260)+'СЕТ СН'!$F$12</f>
        <v>0</v>
      </c>
      <c r="P286" s="36">
        <f ca="1">SUMIFS(СВЦЭМ!$H$40:$H$759,СВЦЭМ!$A$40:$A$759,$A286,СВЦЭМ!$B$39:$B$758,P$260)+'СЕТ СН'!$F$12</f>
        <v>0</v>
      </c>
      <c r="Q286" s="36">
        <f ca="1">SUMIFS(СВЦЭМ!$H$40:$H$759,СВЦЭМ!$A$40:$A$759,$A286,СВЦЭМ!$B$39:$B$758,Q$260)+'СЕТ СН'!$F$12</f>
        <v>0</v>
      </c>
      <c r="R286" s="36">
        <f ca="1">SUMIFS(СВЦЭМ!$H$40:$H$759,СВЦЭМ!$A$40:$A$759,$A286,СВЦЭМ!$B$39:$B$758,R$260)+'СЕТ СН'!$F$12</f>
        <v>0</v>
      </c>
      <c r="S286" s="36">
        <f ca="1">SUMIFS(СВЦЭМ!$H$40:$H$759,СВЦЭМ!$A$40:$A$759,$A286,СВЦЭМ!$B$39:$B$758,S$260)+'СЕТ СН'!$F$12</f>
        <v>0</v>
      </c>
      <c r="T286" s="36">
        <f ca="1">SUMIFS(СВЦЭМ!$H$40:$H$759,СВЦЭМ!$A$40:$A$759,$A286,СВЦЭМ!$B$39:$B$758,T$260)+'СЕТ СН'!$F$12</f>
        <v>0</v>
      </c>
      <c r="U286" s="36">
        <f ca="1">SUMIFS(СВЦЭМ!$H$40:$H$759,СВЦЭМ!$A$40:$A$759,$A286,СВЦЭМ!$B$39:$B$758,U$260)+'СЕТ СН'!$F$12</f>
        <v>0</v>
      </c>
      <c r="V286" s="36">
        <f ca="1">SUMIFS(СВЦЭМ!$H$40:$H$759,СВЦЭМ!$A$40:$A$759,$A286,СВЦЭМ!$B$39:$B$758,V$260)+'СЕТ СН'!$F$12</f>
        <v>0</v>
      </c>
      <c r="W286" s="36">
        <f ca="1">SUMIFS(СВЦЭМ!$H$40:$H$759,СВЦЭМ!$A$40:$A$759,$A286,СВЦЭМ!$B$39:$B$758,W$260)+'СЕТ СН'!$F$12</f>
        <v>0</v>
      </c>
      <c r="X286" s="36">
        <f ca="1">SUMIFS(СВЦЭМ!$H$40:$H$759,СВЦЭМ!$A$40:$A$759,$A286,СВЦЭМ!$B$39:$B$758,X$260)+'СЕТ СН'!$F$12</f>
        <v>0</v>
      </c>
      <c r="Y286" s="36">
        <f ca="1">SUMIFS(СВЦЭМ!$H$40:$H$759,СВЦЭМ!$A$40:$A$759,$A286,СВЦЭМ!$B$39:$B$758,Y$260)+'СЕТ СН'!$F$12</f>
        <v>0</v>
      </c>
    </row>
    <row r="287" spans="1:25" ht="15.75" hidden="1" x14ac:dyDescent="0.2">
      <c r="A287" s="35">
        <f t="shared" si="7"/>
        <v>45409</v>
      </c>
      <c r="B287" s="36">
        <f ca="1">SUMIFS(СВЦЭМ!$H$40:$H$759,СВЦЭМ!$A$40:$A$759,$A287,СВЦЭМ!$B$39:$B$758,B$260)+'СЕТ СН'!$F$12</f>
        <v>0</v>
      </c>
      <c r="C287" s="36">
        <f ca="1">SUMIFS(СВЦЭМ!$H$40:$H$759,СВЦЭМ!$A$40:$A$759,$A287,СВЦЭМ!$B$39:$B$758,C$260)+'СЕТ СН'!$F$12</f>
        <v>0</v>
      </c>
      <c r="D287" s="36">
        <f ca="1">SUMIFS(СВЦЭМ!$H$40:$H$759,СВЦЭМ!$A$40:$A$759,$A287,СВЦЭМ!$B$39:$B$758,D$260)+'СЕТ СН'!$F$12</f>
        <v>0</v>
      </c>
      <c r="E287" s="36">
        <f ca="1">SUMIFS(СВЦЭМ!$H$40:$H$759,СВЦЭМ!$A$40:$A$759,$A287,СВЦЭМ!$B$39:$B$758,E$260)+'СЕТ СН'!$F$12</f>
        <v>0</v>
      </c>
      <c r="F287" s="36">
        <f ca="1">SUMIFS(СВЦЭМ!$H$40:$H$759,СВЦЭМ!$A$40:$A$759,$A287,СВЦЭМ!$B$39:$B$758,F$260)+'СЕТ СН'!$F$12</f>
        <v>0</v>
      </c>
      <c r="G287" s="36">
        <f ca="1">SUMIFS(СВЦЭМ!$H$40:$H$759,СВЦЭМ!$A$40:$A$759,$A287,СВЦЭМ!$B$39:$B$758,G$260)+'СЕТ СН'!$F$12</f>
        <v>0</v>
      </c>
      <c r="H287" s="36">
        <f ca="1">SUMIFS(СВЦЭМ!$H$40:$H$759,СВЦЭМ!$A$40:$A$759,$A287,СВЦЭМ!$B$39:$B$758,H$260)+'СЕТ СН'!$F$12</f>
        <v>0</v>
      </c>
      <c r="I287" s="36">
        <f ca="1">SUMIFS(СВЦЭМ!$H$40:$H$759,СВЦЭМ!$A$40:$A$759,$A287,СВЦЭМ!$B$39:$B$758,I$260)+'СЕТ СН'!$F$12</f>
        <v>0</v>
      </c>
      <c r="J287" s="36">
        <f ca="1">SUMIFS(СВЦЭМ!$H$40:$H$759,СВЦЭМ!$A$40:$A$759,$A287,СВЦЭМ!$B$39:$B$758,J$260)+'СЕТ СН'!$F$12</f>
        <v>0</v>
      </c>
      <c r="K287" s="36">
        <f ca="1">SUMIFS(СВЦЭМ!$H$40:$H$759,СВЦЭМ!$A$40:$A$759,$A287,СВЦЭМ!$B$39:$B$758,K$260)+'СЕТ СН'!$F$12</f>
        <v>0</v>
      </c>
      <c r="L287" s="36">
        <f ca="1">SUMIFS(СВЦЭМ!$H$40:$H$759,СВЦЭМ!$A$40:$A$759,$A287,СВЦЭМ!$B$39:$B$758,L$260)+'СЕТ СН'!$F$12</f>
        <v>0</v>
      </c>
      <c r="M287" s="36">
        <f ca="1">SUMIFS(СВЦЭМ!$H$40:$H$759,СВЦЭМ!$A$40:$A$759,$A287,СВЦЭМ!$B$39:$B$758,M$260)+'СЕТ СН'!$F$12</f>
        <v>0</v>
      </c>
      <c r="N287" s="36">
        <f ca="1">SUMIFS(СВЦЭМ!$H$40:$H$759,СВЦЭМ!$A$40:$A$759,$A287,СВЦЭМ!$B$39:$B$758,N$260)+'СЕТ СН'!$F$12</f>
        <v>0</v>
      </c>
      <c r="O287" s="36">
        <f ca="1">SUMIFS(СВЦЭМ!$H$40:$H$759,СВЦЭМ!$A$40:$A$759,$A287,СВЦЭМ!$B$39:$B$758,O$260)+'СЕТ СН'!$F$12</f>
        <v>0</v>
      </c>
      <c r="P287" s="36">
        <f ca="1">SUMIFS(СВЦЭМ!$H$40:$H$759,СВЦЭМ!$A$40:$A$759,$A287,СВЦЭМ!$B$39:$B$758,P$260)+'СЕТ СН'!$F$12</f>
        <v>0</v>
      </c>
      <c r="Q287" s="36">
        <f ca="1">SUMIFS(СВЦЭМ!$H$40:$H$759,СВЦЭМ!$A$40:$A$759,$A287,СВЦЭМ!$B$39:$B$758,Q$260)+'СЕТ СН'!$F$12</f>
        <v>0</v>
      </c>
      <c r="R287" s="36">
        <f ca="1">SUMIFS(СВЦЭМ!$H$40:$H$759,СВЦЭМ!$A$40:$A$759,$A287,СВЦЭМ!$B$39:$B$758,R$260)+'СЕТ СН'!$F$12</f>
        <v>0</v>
      </c>
      <c r="S287" s="36">
        <f ca="1">SUMIFS(СВЦЭМ!$H$40:$H$759,СВЦЭМ!$A$40:$A$759,$A287,СВЦЭМ!$B$39:$B$758,S$260)+'СЕТ СН'!$F$12</f>
        <v>0</v>
      </c>
      <c r="T287" s="36">
        <f ca="1">SUMIFS(СВЦЭМ!$H$40:$H$759,СВЦЭМ!$A$40:$A$759,$A287,СВЦЭМ!$B$39:$B$758,T$260)+'СЕТ СН'!$F$12</f>
        <v>0</v>
      </c>
      <c r="U287" s="36">
        <f ca="1">SUMIFS(СВЦЭМ!$H$40:$H$759,СВЦЭМ!$A$40:$A$759,$A287,СВЦЭМ!$B$39:$B$758,U$260)+'СЕТ СН'!$F$12</f>
        <v>0</v>
      </c>
      <c r="V287" s="36">
        <f ca="1">SUMIFS(СВЦЭМ!$H$40:$H$759,СВЦЭМ!$A$40:$A$759,$A287,СВЦЭМ!$B$39:$B$758,V$260)+'СЕТ СН'!$F$12</f>
        <v>0</v>
      </c>
      <c r="W287" s="36">
        <f ca="1">SUMIFS(СВЦЭМ!$H$40:$H$759,СВЦЭМ!$A$40:$A$759,$A287,СВЦЭМ!$B$39:$B$758,W$260)+'СЕТ СН'!$F$12</f>
        <v>0</v>
      </c>
      <c r="X287" s="36">
        <f ca="1">SUMIFS(СВЦЭМ!$H$40:$H$759,СВЦЭМ!$A$40:$A$759,$A287,СВЦЭМ!$B$39:$B$758,X$260)+'СЕТ СН'!$F$12</f>
        <v>0</v>
      </c>
      <c r="Y287" s="36">
        <f ca="1">SUMIFS(СВЦЭМ!$H$40:$H$759,СВЦЭМ!$A$40:$A$759,$A287,СВЦЭМ!$B$39:$B$758,Y$260)+'СЕТ СН'!$F$12</f>
        <v>0</v>
      </c>
    </row>
    <row r="288" spans="1:25" ht="15.75" hidden="1" x14ac:dyDescent="0.2">
      <c r="A288" s="35">
        <f t="shared" si="7"/>
        <v>45410</v>
      </c>
      <c r="B288" s="36">
        <f ca="1">SUMIFS(СВЦЭМ!$H$40:$H$759,СВЦЭМ!$A$40:$A$759,$A288,СВЦЭМ!$B$39:$B$758,B$260)+'СЕТ СН'!$F$12</f>
        <v>0</v>
      </c>
      <c r="C288" s="36">
        <f ca="1">SUMIFS(СВЦЭМ!$H$40:$H$759,СВЦЭМ!$A$40:$A$759,$A288,СВЦЭМ!$B$39:$B$758,C$260)+'СЕТ СН'!$F$12</f>
        <v>0</v>
      </c>
      <c r="D288" s="36">
        <f ca="1">SUMIFS(СВЦЭМ!$H$40:$H$759,СВЦЭМ!$A$40:$A$759,$A288,СВЦЭМ!$B$39:$B$758,D$260)+'СЕТ СН'!$F$12</f>
        <v>0</v>
      </c>
      <c r="E288" s="36">
        <f ca="1">SUMIFS(СВЦЭМ!$H$40:$H$759,СВЦЭМ!$A$40:$A$759,$A288,СВЦЭМ!$B$39:$B$758,E$260)+'СЕТ СН'!$F$12</f>
        <v>0</v>
      </c>
      <c r="F288" s="36">
        <f ca="1">SUMIFS(СВЦЭМ!$H$40:$H$759,СВЦЭМ!$A$40:$A$759,$A288,СВЦЭМ!$B$39:$B$758,F$260)+'СЕТ СН'!$F$12</f>
        <v>0</v>
      </c>
      <c r="G288" s="36">
        <f ca="1">SUMIFS(СВЦЭМ!$H$40:$H$759,СВЦЭМ!$A$40:$A$759,$A288,СВЦЭМ!$B$39:$B$758,G$260)+'СЕТ СН'!$F$12</f>
        <v>0</v>
      </c>
      <c r="H288" s="36">
        <f ca="1">SUMIFS(СВЦЭМ!$H$40:$H$759,СВЦЭМ!$A$40:$A$759,$A288,СВЦЭМ!$B$39:$B$758,H$260)+'СЕТ СН'!$F$12</f>
        <v>0</v>
      </c>
      <c r="I288" s="36">
        <f ca="1">SUMIFS(СВЦЭМ!$H$40:$H$759,СВЦЭМ!$A$40:$A$759,$A288,СВЦЭМ!$B$39:$B$758,I$260)+'СЕТ СН'!$F$12</f>
        <v>0</v>
      </c>
      <c r="J288" s="36">
        <f ca="1">SUMIFS(СВЦЭМ!$H$40:$H$759,СВЦЭМ!$A$40:$A$759,$A288,СВЦЭМ!$B$39:$B$758,J$260)+'СЕТ СН'!$F$12</f>
        <v>0</v>
      </c>
      <c r="K288" s="36">
        <f ca="1">SUMIFS(СВЦЭМ!$H$40:$H$759,СВЦЭМ!$A$40:$A$759,$A288,СВЦЭМ!$B$39:$B$758,K$260)+'СЕТ СН'!$F$12</f>
        <v>0</v>
      </c>
      <c r="L288" s="36">
        <f ca="1">SUMIFS(СВЦЭМ!$H$40:$H$759,СВЦЭМ!$A$40:$A$759,$A288,СВЦЭМ!$B$39:$B$758,L$260)+'СЕТ СН'!$F$12</f>
        <v>0</v>
      </c>
      <c r="M288" s="36">
        <f ca="1">SUMIFS(СВЦЭМ!$H$40:$H$759,СВЦЭМ!$A$40:$A$759,$A288,СВЦЭМ!$B$39:$B$758,M$260)+'СЕТ СН'!$F$12</f>
        <v>0</v>
      </c>
      <c r="N288" s="36">
        <f ca="1">SUMIFS(СВЦЭМ!$H$40:$H$759,СВЦЭМ!$A$40:$A$759,$A288,СВЦЭМ!$B$39:$B$758,N$260)+'СЕТ СН'!$F$12</f>
        <v>0</v>
      </c>
      <c r="O288" s="36">
        <f ca="1">SUMIFS(СВЦЭМ!$H$40:$H$759,СВЦЭМ!$A$40:$A$759,$A288,СВЦЭМ!$B$39:$B$758,O$260)+'СЕТ СН'!$F$12</f>
        <v>0</v>
      </c>
      <c r="P288" s="36">
        <f ca="1">SUMIFS(СВЦЭМ!$H$40:$H$759,СВЦЭМ!$A$40:$A$759,$A288,СВЦЭМ!$B$39:$B$758,P$260)+'СЕТ СН'!$F$12</f>
        <v>0</v>
      </c>
      <c r="Q288" s="36">
        <f ca="1">SUMIFS(СВЦЭМ!$H$40:$H$759,СВЦЭМ!$A$40:$A$759,$A288,СВЦЭМ!$B$39:$B$758,Q$260)+'СЕТ СН'!$F$12</f>
        <v>0</v>
      </c>
      <c r="R288" s="36">
        <f ca="1">SUMIFS(СВЦЭМ!$H$40:$H$759,СВЦЭМ!$A$40:$A$759,$A288,СВЦЭМ!$B$39:$B$758,R$260)+'СЕТ СН'!$F$12</f>
        <v>0</v>
      </c>
      <c r="S288" s="36">
        <f ca="1">SUMIFS(СВЦЭМ!$H$40:$H$759,СВЦЭМ!$A$40:$A$759,$A288,СВЦЭМ!$B$39:$B$758,S$260)+'СЕТ СН'!$F$12</f>
        <v>0</v>
      </c>
      <c r="T288" s="36">
        <f ca="1">SUMIFS(СВЦЭМ!$H$40:$H$759,СВЦЭМ!$A$40:$A$759,$A288,СВЦЭМ!$B$39:$B$758,T$260)+'СЕТ СН'!$F$12</f>
        <v>0</v>
      </c>
      <c r="U288" s="36">
        <f ca="1">SUMIFS(СВЦЭМ!$H$40:$H$759,СВЦЭМ!$A$40:$A$759,$A288,СВЦЭМ!$B$39:$B$758,U$260)+'СЕТ СН'!$F$12</f>
        <v>0</v>
      </c>
      <c r="V288" s="36">
        <f ca="1">SUMIFS(СВЦЭМ!$H$40:$H$759,СВЦЭМ!$A$40:$A$759,$A288,СВЦЭМ!$B$39:$B$758,V$260)+'СЕТ СН'!$F$12</f>
        <v>0</v>
      </c>
      <c r="W288" s="36">
        <f ca="1">SUMIFS(СВЦЭМ!$H$40:$H$759,СВЦЭМ!$A$40:$A$759,$A288,СВЦЭМ!$B$39:$B$758,W$260)+'СЕТ СН'!$F$12</f>
        <v>0</v>
      </c>
      <c r="X288" s="36">
        <f ca="1">SUMIFS(СВЦЭМ!$H$40:$H$759,СВЦЭМ!$A$40:$A$759,$A288,СВЦЭМ!$B$39:$B$758,X$260)+'СЕТ СН'!$F$12</f>
        <v>0</v>
      </c>
      <c r="Y288" s="36">
        <f ca="1">SUMIFS(СВЦЭМ!$H$40:$H$759,СВЦЭМ!$A$40:$A$759,$A288,СВЦЭМ!$B$39:$B$758,Y$260)+'СЕТ СН'!$F$12</f>
        <v>0</v>
      </c>
    </row>
    <row r="289" spans="1:27" ht="15.75" hidden="1" x14ac:dyDescent="0.2">
      <c r="A289" s="35">
        <f t="shared" si="7"/>
        <v>45411</v>
      </c>
      <c r="B289" s="36">
        <f ca="1">SUMIFS(СВЦЭМ!$H$40:$H$759,СВЦЭМ!$A$40:$A$759,$A289,СВЦЭМ!$B$39:$B$758,B$260)+'СЕТ СН'!$F$12</f>
        <v>0</v>
      </c>
      <c r="C289" s="36">
        <f ca="1">SUMIFS(СВЦЭМ!$H$40:$H$759,СВЦЭМ!$A$40:$A$759,$A289,СВЦЭМ!$B$39:$B$758,C$260)+'СЕТ СН'!$F$12</f>
        <v>0</v>
      </c>
      <c r="D289" s="36">
        <f ca="1">SUMIFS(СВЦЭМ!$H$40:$H$759,СВЦЭМ!$A$40:$A$759,$A289,СВЦЭМ!$B$39:$B$758,D$260)+'СЕТ СН'!$F$12</f>
        <v>0</v>
      </c>
      <c r="E289" s="36">
        <f ca="1">SUMIFS(СВЦЭМ!$H$40:$H$759,СВЦЭМ!$A$40:$A$759,$A289,СВЦЭМ!$B$39:$B$758,E$260)+'СЕТ СН'!$F$12</f>
        <v>0</v>
      </c>
      <c r="F289" s="36">
        <f ca="1">SUMIFS(СВЦЭМ!$H$40:$H$759,СВЦЭМ!$A$40:$A$759,$A289,СВЦЭМ!$B$39:$B$758,F$260)+'СЕТ СН'!$F$12</f>
        <v>0</v>
      </c>
      <c r="G289" s="36">
        <f ca="1">SUMIFS(СВЦЭМ!$H$40:$H$759,СВЦЭМ!$A$40:$A$759,$A289,СВЦЭМ!$B$39:$B$758,G$260)+'СЕТ СН'!$F$12</f>
        <v>0</v>
      </c>
      <c r="H289" s="36">
        <f ca="1">SUMIFS(СВЦЭМ!$H$40:$H$759,СВЦЭМ!$A$40:$A$759,$A289,СВЦЭМ!$B$39:$B$758,H$260)+'СЕТ СН'!$F$12</f>
        <v>0</v>
      </c>
      <c r="I289" s="36">
        <f ca="1">SUMIFS(СВЦЭМ!$H$40:$H$759,СВЦЭМ!$A$40:$A$759,$A289,СВЦЭМ!$B$39:$B$758,I$260)+'СЕТ СН'!$F$12</f>
        <v>0</v>
      </c>
      <c r="J289" s="36">
        <f ca="1">SUMIFS(СВЦЭМ!$H$40:$H$759,СВЦЭМ!$A$40:$A$759,$A289,СВЦЭМ!$B$39:$B$758,J$260)+'СЕТ СН'!$F$12</f>
        <v>0</v>
      </c>
      <c r="K289" s="36">
        <f ca="1">SUMIFS(СВЦЭМ!$H$40:$H$759,СВЦЭМ!$A$40:$A$759,$A289,СВЦЭМ!$B$39:$B$758,K$260)+'СЕТ СН'!$F$12</f>
        <v>0</v>
      </c>
      <c r="L289" s="36">
        <f ca="1">SUMIFS(СВЦЭМ!$H$40:$H$759,СВЦЭМ!$A$40:$A$759,$A289,СВЦЭМ!$B$39:$B$758,L$260)+'СЕТ СН'!$F$12</f>
        <v>0</v>
      </c>
      <c r="M289" s="36">
        <f ca="1">SUMIFS(СВЦЭМ!$H$40:$H$759,СВЦЭМ!$A$40:$A$759,$A289,СВЦЭМ!$B$39:$B$758,M$260)+'СЕТ СН'!$F$12</f>
        <v>0</v>
      </c>
      <c r="N289" s="36">
        <f ca="1">SUMIFS(СВЦЭМ!$H$40:$H$759,СВЦЭМ!$A$40:$A$759,$A289,СВЦЭМ!$B$39:$B$758,N$260)+'СЕТ СН'!$F$12</f>
        <v>0</v>
      </c>
      <c r="O289" s="36">
        <f ca="1">SUMIFS(СВЦЭМ!$H$40:$H$759,СВЦЭМ!$A$40:$A$759,$A289,СВЦЭМ!$B$39:$B$758,O$260)+'СЕТ СН'!$F$12</f>
        <v>0</v>
      </c>
      <c r="P289" s="36">
        <f ca="1">SUMIFS(СВЦЭМ!$H$40:$H$759,СВЦЭМ!$A$40:$A$759,$A289,СВЦЭМ!$B$39:$B$758,P$260)+'СЕТ СН'!$F$12</f>
        <v>0</v>
      </c>
      <c r="Q289" s="36">
        <f ca="1">SUMIFS(СВЦЭМ!$H$40:$H$759,СВЦЭМ!$A$40:$A$759,$A289,СВЦЭМ!$B$39:$B$758,Q$260)+'СЕТ СН'!$F$12</f>
        <v>0</v>
      </c>
      <c r="R289" s="36">
        <f ca="1">SUMIFS(СВЦЭМ!$H$40:$H$759,СВЦЭМ!$A$40:$A$759,$A289,СВЦЭМ!$B$39:$B$758,R$260)+'СЕТ СН'!$F$12</f>
        <v>0</v>
      </c>
      <c r="S289" s="36">
        <f ca="1">SUMIFS(СВЦЭМ!$H$40:$H$759,СВЦЭМ!$A$40:$A$759,$A289,СВЦЭМ!$B$39:$B$758,S$260)+'СЕТ СН'!$F$12</f>
        <v>0</v>
      </c>
      <c r="T289" s="36">
        <f ca="1">SUMIFS(СВЦЭМ!$H$40:$H$759,СВЦЭМ!$A$40:$A$759,$A289,СВЦЭМ!$B$39:$B$758,T$260)+'СЕТ СН'!$F$12</f>
        <v>0</v>
      </c>
      <c r="U289" s="36">
        <f ca="1">SUMIFS(СВЦЭМ!$H$40:$H$759,СВЦЭМ!$A$40:$A$759,$A289,СВЦЭМ!$B$39:$B$758,U$260)+'СЕТ СН'!$F$12</f>
        <v>0</v>
      </c>
      <c r="V289" s="36">
        <f ca="1">SUMIFS(СВЦЭМ!$H$40:$H$759,СВЦЭМ!$A$40:$A$759,$A289,СВЦЭМ!$B$39:$B$758,V$260)+'СЕТ СН'!$F$12</f>
        <v>0</v>
      </c>
      <c r="W289" s="36">
        <f ca="1">SUMIFS(СВЦЭМ!$H$40:$H$759,СВЦЭМ!$A$40:$A$759,$A289,СВЦЭМ!$B$39:$B$758,W$260)+'СЕТ СН'!$F$12</f>
        <v>0</v>
      </c>
      <c r="X289" s="36">
        <f ca="1">SUMIFS(СВЦЭМ!$H$40:$H$759,СВЦЭМ!$A$40:$A$759,$A289,СВЦЭМ!$B$39:$B$758,X$260)+'СЕТ СН'!$F$12</f>
        <v>0</v>
      </c>
      <c r="Y289" s="36">
        <f ca="1">SUMIFS(СВЦЭМ!$H$40:$H$759,СВЦЭМ!$A$40:$A$759,$A289,СВЦЭМ!$B$39:$B$758,Y$260)+'СЕТ СН'!$F$12</f>
        <v>0</v>
      </c>
    </row>
    <row r="290" spans="1:27" ht="15.75" hidden="1" x14ac:dyDescent="0.2">
      <c r="A290" s="35">
        <f t="shared" si="7"/>
        <v>45412</v>
      </c>
      <c r="B290" s="36">
        <f ca="1">SUMIFS(СВЦЭМ!$H$40:$H$759,СВЦЭМ!$A$40:$A$759,$A290,СВЦЭМ!$B$39:$B$758,B$260)+'СЕТ СН'!$F$12</f>
        <v>0</v>
      </c>
      <c r="C290" s="36">
        <f ca="1">SUMIFS(СВЦЭМ!$H$40:$H$759,СВЦЭМ!$A$40:$A$759,$A290,СВЦЭМ!$B$39:$B$758,C$260)+'СЕТ СН'!$F$12</f>
        <v>0</v>
      </c>
      <c r="D290" s="36">
        <f ca="1">SUMIFS(СВЦЭМ!$H$40:$H$759,СВЦЭМ!$A$40:$A$759,$A290,СВЦЭМ!$B$39:$B$758,D$260)+'СЕТ СН'!$F$12</f>
        <v>0</v>
      </c>
      <c r="E290" s="36">
        <f ca="1">SUMIFS(СВЦЭМ!$H$40:$H$759,СВЦЭМ!$A$40:$A$759,$A290,СВЦЭМ!$B$39:$B$758,E$260)+'СЕТ СН'!$F$12</f>
        <v>0</v>
      </c>
      <c r="F290" s="36">
        <f ca="1">SUMIFS(СВЦЭМ!$H$40:$H$759,СВЦЭМ!$A$40:$A$759,$A290,СВЦЭМ!$B$39:$B$758,F$260)+'СЕТ СН'!$F$12</f>
        <v>0</v>
      </c>
      <c r="G290" s="36">
        <f ca="1">SUMIFS(СВЦЭМ!$H$40:$H$759,СВЦЭМ!$A$40:$A$759,$A290,СВЦЭМ!$B$39:$B$758,G$260)+'СЕТ СН'!$F$12</f>
        <v>0</v>
      </c>
      <c r="H290" s="36">
        <f ca="1">SUMIFS(СВЦЭМ!$H$40:$H$759,СВЦЭМ!$A$40:$A$759,$A290,СВЦЭМ!$B$39:$B$758,H$260)+'СЕТ СН'!$F$12</f>
        <v>0</v>
      </c>
      <c r="I290" s="36">
        <f ca="1">SUMIFS(СВЦЭМ!$H$40:$H$759,СВЦЭМ!$A$40:$A$759,$A290,СВЦЭМ!$B$39:$B$758,I$260)+'СЕТ СН'!$F$12</f>
        <v>0</v>
      </c>
      <c r="J290" s="36">
        <f ca="1">SUMIFS(СВЦЭМ!$H$40:$H$759,СВЦЭМ!$A$40:$A$759,$A290,СВЦЭМ!$B$39:$B$758,J$260)+'СЕТ СН'!$F$12</f>
        <v>0</v>
      </c>
      <c r="K290" s="36">
        <f ca="1">SUMIFS(СВЦЭМ!$H$40:$H$759,СВЦЭМ!$A$40:$A$759,$A290,СВЦЭМ!$B$39:$B$758,K$260)+'СЕТ СН'!$F$12</f>
        <v>0</v>
      </c>
      <c r="L290" s="36">
        <f ca="1">SUMIFS(СВЦЭМ!$H$40:$H$759,СВЦЭМ!$A$40:$A$759,$A290,СВЦЭМ!$B$39:$B$758,L$260)+'СЕТ СН'!$F$12</f>
        <v>0</v>
      </c>
      <c r="M290" s="36">
        <f ca="1">SUMIFS(СВЦЭМ!$H$40:$H$759,СВЦЭМ!$A$40:$A$759,$A290,СВЦЭМ!$B$39:$B$758,M$260)+'СЕТ СН'!$F$12</f>
        <v>0</v>
      </c>
      <c r="N290" s="36">
        <f ca="1">SUMIFS(СВЦЭМ!$H$40:$H$759,СВЦЭМ!$A$40:$A$759,$A290,СВЦЭМ!$B$39:$B$758,N$260)+'СЕТ СН'!$F$12</f>
        <v>0</v>
      </c>
      <c r="O290" s="36">
        <f ca="1">SUMIFS(СВЦЭМ!$H$40:$H$759,СВЦЭМ!$A$40:$A$759,$A290,СВЦЭМ!$B$39:$B$758,O$260)+'СЕТ СН'!$F$12</f>
        <v>0</v>
      </c>
      <c r="P290" s="36">
        <f ca="1">SUMIFS(СВЦЭМ!$H$40:$H$759,СВЦЭМ!$A$40:$A$759,$A290,СВЦЭМ!$B$39:$B$758,P$260)+'СЕТ СН'!$F$12</f>
        <v>0</v>
      </c>
      <c r="Q290" s="36">
        <f ca="1">SUMIFS(СВЦЭМ!$H$40:$H$759,СВЦЭМ!$A$40:$A$759,$A290,СВЦЭМ!$B$39:$B$758,Q$260)+'СЕТ СН'!$F$12</f>
        <v>0</v>
      </c>
      <c r="R290" s="36">
        <f ca="1">SUMIFS(СВЦЭМ!$H$40:$H$759,СВЦЭМ!$A$40:$A$759,$A290,СВЦЭМ!$B$39:$B$758,R$260)+'СЕТ СН'!$F$12</f>
        <v>0</v>
      </c>
      <c r="S290" s="36">
        <f ca="1">SUMIFS(СВЦЭМ!$H$40:$H$759,СВЦЭМ!$A$40:$A$759,$A290,СВЦЭМ!$B$39:$B$758,S$260)+'СЕТ СН'!$F$12</f>
        <v>0</v>
      </c>
      <c r="T290" s="36">
        <f ca="1">SUMIFS(СВЦЭМ!$H$40:$H$759,СВЦЭМ!$A$40:$A$759,$A290,СВЦЭМ!$B$39:$B$758,T$260)+'СЕТ СН'!$F$12</f>
        <v>0</v>
      </c>
      <c r="U290" s="36">
        <f ca="1">SUMIFS(СВЦЭМ!$H$40:$H$759,СВЦЭМ!$A$40:$A$759,$A290,СВЦЭМ!$B$39:$B$758,U$260)+'СЕТ СН'!$F$12</f>
        <v>0</v>
      </c>
      <c r="V290" s="36">
        <f ca="1">SUMIFS(СВЦЭМ!$H$40:$H$759,СВЦЭМ!$A$40:$A$759,$A290,СВЦЭМ!$B$39:$B$758,V$260)+'СЕТ СН'!$F$12</f>
        <v>0</v>
      </c>
      <c r="W290" s="36">
        <f ca="1">SUMIFS(СВЦЭМ!$H$40:$H$759,СВЦЭМ!$A$40:$A$759,$A290,СВЦЭМ!$B$39:$B$758,W$260)+'СЕТ СН'!$F$12</f>
        <v>0</v>
      </c>
      <c r="X290" s="36">
        <f ca="1">SUMIFS(СВЦЭМ!$H$40:$H$759,СВЦЭМ!$A$40:$A$759,$A290,СВЦЭМ!$B$39:$B$758,X$260)+'СЕТ СН'!$F$12</f>
        <v>0</v>
      </c>
      <c r="Y290" s="36">
        <f ca="1">SUMIFS(СВЦЭМ!$H$40:$H$759,СВЦЭМ!$A$40:$A$759,$A290,СВЦЭМ!$B$39:$B$758,Y$260)+'СЕТ СН'!$F$12</f>
        <v>0</v>
      </c>
    </row>
    <row r="291" spans="1:27" ht="15.75" hidden="1" x14ac:dyDescent="0.2">
      <c r="A291" s="35">
        <f t="shared" si="7"/>
        <v>45413</v>
      </c>
      <c r="B291" s="36">
        <f ca="1">SUMIFS(СВЦЭМ!$H$40:$H$759,СВЦЭМ!$A$40:$A$759,$A291,СВЦЭМ!$B$39:$B$758,B$260)+'СЕТ СН'!$F$12</f>
        <v>0</v>
      </c>
      <c r="C291" s="36">
        <f ca="1">SUMIFS(СВЦЭМ!$H$40:$H$759,СВЦЭМ!$A$40:$A$759,$A291,СВЦЭМ!$B$39:$B$758,C$260)+'СЕТ СН'!$F$12</f>
        <v>0</v>
      </c>
      <c r="D291" s="36">
        <f ca="1">SUMIFS(СВЦЭМ!$H$40:$H$759,СВЦЭМ!$A$40:$A$759,$A291,СВЦЭМ!$B$39:$B$758,D$260)+'СЕТ СН'!$F$12</f>
        <v>0</v>
      </c>
      <c r="E291" s="36">
        <f ca="1">SUMIFS(СВЦЭМ!$H$40:$H$759,СВЦЭМ!$A$40:$A$759,$A291,СВЦЭМ!$B$39:$B$758,E$260)+'СЕТ СН'!$F$12</f>
        <v>0</v>
      </c>
      <c r="F291" s="36">
        <f ca="1">SUMIFS(СВЦЭМ!$H$40:$H$759,СВЦЭМ!$A$40:$A$759,$A291,СВЦЭМ!$B$39:$B$758,F$260)+'СЕТ СН'!$F$12</f>
        <v>0</v>
      </c>
      <c r="G291" s="36">
        <f ca="1">SUMIFS(СВЦЭМ!$H$40:$H$759,СВЦЭМ!$A$40:$A$759,$A291,СВЦЭМ!$B$39:$B$758,G$260)+'СЕТ СН'!$F$12</f>
        <v>0</v>
      </c>
      <c r="H291" s="36">
        <f ca="1">SUMIFS(СВЦЭМ!$H$40:$H$759,СВЦЭМ!$A$40:$A$759,$A291,СВЦЭМ!$B$39:$B$758,H$260)+'СЕТ СН'!$F$12</f>
        <v>0</v>
      </c>
      <c r="I291" s="36">
        <f ca="1">SUMIFS(СВЦЭМ!$H$40:$H$759,СВЦЭМ!$A$40:$A$759,$A291,СВЦЭМ!$B$39:$B$758,I$260)+'СЕТ СН'!$F$12</f>
        <v>0</v>
      </c>
      <c r="J291" s="36">
        <f ca="1">SUMIFS(СВЦЭМ!$H$40:$H$759,СВЦЭМ!$A$40:$A$759,$A291,СВЦЭМ!$B$39:$B$758,J$260)+'СЕТ СН'!$F$12</f>
        <v>0</v>
      </c>
      <c r="K291" s="36">
        <f ca="1">SUMIFS(СВЦЭМ!$H$40:$H$759,СВЦЭМ!$A$40:$A$759,$A291,СВЦЭМ!$B$39:$B$758,K$260)+'СЕТ СН'!$F$12</f>
        <v>0</v>
      </c>
      <c r="L291" s="36">
        <f ca="1">SUMIFS(СВЦЭМ!$H$40:$H$759,СВЦЭМ!$A$40:$A$759,$A291,СВЦЭМ!$B$39:$B$758,L$260)+'СЕТ СН'!$F$12</f>
        <v>0</v>
      </c>
      <c r="M291" s="36">
        <f ca="1">SUMIFS(СВЦЭМ!$H$40:$H$759,СВЦЭМ!$A$40:$A$759,$A291,СВЦЭМ!$B$39:$B$758,M$260)+'СЕТ СН'!$F$12</f>
        <v>0</v>
      </c>
      <c r="N291" s="36">
        <f ca="1">SUMIFS(СВЦЭМ!$H$40:$H$759,СВЦЭМ!$A$40:$A$759,$A291,СВЦЭМ!$B$39:$B$758,N$260)+'СЕТ СН'!$F$12</f>
        <v>0</v>
      </c>
      <c r="O291" s="36">
        <f ca="1">SUMIFS(СВЦЭМ!$H$40:$H$759,СВЦЭМ!$A$40:$A$759,$A291,СВЦЭМ!$B$39:$B$758,O$260)+'СЕТ СН'!$F$12</f>
        <v>0</v>
      </c>
      <c r="P291" s="36">
        <f ca="1">SUMIFS(СВЦЭМ!$H$40:$H$759,СВЦЭМ!$A$40:$A$759,$A291,СВЦЭМ!$B$39:$B$758,P$260)+'СЕТ СН'!$F$12</f>
        <v>0</v>
      </c>
      <c r="Q291" s="36">
        <f ca="1">SUMIFS(СВЦЭМ!$H$40:$H$759,СВЦЭМ!$A$40:$A$759,$A291,СВЦЭМ!$B$39:$B$758,Q$260)+'СЕТ СН'!$F$12</f>
        <v>0</v>
      </c>
      <c r="R291" s="36">
        <f ca="1">SUMIFS(СВЦЭМ!$H$40:$H$759,СВЦЭМ!$A$40:$A$759,$A291,СВЦЭМ!$B$39:$B$758,R$260)+'СЕТ СН'!$F$12</f>
        <v>0</v>
      </c>
      <c r="S291" s="36">
        <f ca="1">SUMIFS(СВЦЭМ!$H$40:$H$759,СВЦЭМ!$A$40:$A$759,$A291,СВЦЭМ!$B$39:$B$758,S$260)+'СЕТ СН'!$F$12</f>
        <v>0</v>
      </c>
      <c r="T291" s="36">
        <f ca="1">SUMIFS(СВЦЭМ!$H$40:$H$759,СВЦЭМ!$A$40:$A$759,$A291,СВЦЭМ!$B$39:$B$758,T$260)+'СЕТ СН'!$F$12</f>
        <v>0</v>
      </c>
      <c r="U291" s="36">
        <f ca="1">SUMIFS(СВЦЭМ!$H$40:$H$759,СВЦЭМ!$A$40:$A$759,$A291,СВЦЭМ!$B$39:$B$758,U$260)+'СЕТ СН'!$F$12</f>
        <v>0</v>
      </c>
      <c r="V291" s="36">
        <f ca="1">SUMIFS(СВЦЭМ!$H$40:$H$759,СВЦЭМ!$A$40:$A$759,$A291,СВЦЭМ!$B$39:$B$758,V$260)+'СЕТ СН'!$F$12</f>
        <v>0</v>
      </c>
      <c r="W291" s="36">
        <f ca="1">SUMIFS(СВЦЭМ!$H$40:$H$759,СВЦЭМ!$A$40:$A$759,$A291,СВЦЭМ!$B$39:$B$758,W$260)+'СЕТ СН'!$F$12</f>
        <v>0</v>
      </c>
      <c r="X291" s="36">
        <f ca="1">SUMIFS(СВЦЭМ!$H$40:$H$759,СВЦЭМ!$A$40:$A$759,$A291,СВЦЭМ!$B$39:$B$758,X$260)+'СЕТ СН'!$F$12</f>
        <v>0</v>
      </c>
      <c r="Y291" s="36">
        <f ca="1">SUMIFS(СВЦЭМ!$H$40:$H$759,СВЦЭМ!$A$40:$A$759,$A291,СВЦЭМ!$B$39:$B$758,Y$260)+'СЕТ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3" t="s">
        <v>7</v>
      </c>
      <c r="B294" s="127" t="s">
        <v>118</v>
      </c>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9"/>
    </row>
    <row r="295" spans="1:27" ht="12.75" hidden="1" customHeight="1" x14ac:dyDescent="0.2">
      <c r="A295" s="134"/>
      <c r="B295" s="130"/>
      <c r="C295" s="131"/>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2"/>
    </row>
    <row r="296" spans="1:27" s="46" customFormat="1" ht="12.75" hidden="1" customHeight="1" x14ac:dyDescent="0.2">
      <c r="A296" s="135"/>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01.04.2024</v>
      </c>
      <c r="B297" s="36">
        <f ca="1">SUMIFS(СВЦЭМ!$I$40:$I$759,СВЦЭМ!$A$40:$A$759,$A297,СВЦЭМ!$B$39:$B$758,B$296)+'СЕТ СН'!$F$13</f>
        <v>0</v>
      </c>
      <c r="C297" s="36">
        <f ca="1">SUMIFS(СВЦЭМ!$I$40:$I$759,СВЦЭМ!$A$40:$A$759,$A297,СВЦЭМ!$B$39:$B$758,C$296)+'СЕТ СН'!$F$13</f>
        <v>0</v>
      </c>
      <c r="D297" s="36">
        <f ca="1">SUMIFS(СВЦЭМ!$I$40:$I$759,СВЦЭМ!$A$40:$A$759,$A297,СВЦЭМ!$B$39:$B$758,D$296)+'СЕТ СН'!$F$13</f>
        <v>0</v>
      </c>
      <c r="E297" s="36">
        <f ca="1">SUMIFS(СВЦЭМ!$I$40:$I$759,СВЦЭМ!$A$40:$A$759,$A297,СВЦЭМ!$B$39:$B$758,E$296)+'СЕТ СН'!$F$13</f>
        <v>0</v>
      </c>
      <c r="F297" s="36">
        <f ca="1">SUMIFS(СВЦЭМ!$I$40:$I$759,СВЦЭМ!$A$40:$A$759,$A297,СВЦЭМ!$B$39:$B$758,F$296)+'СЕТ СН'!$F$13</f>
        <v>0</v>
      </c>
      <c r="G297" s="36">
        <f ca="1">SUMIFS(СВЦЭМ!$I$40:$I$759,СВЦЭМ!$A$40:$A$759,$A297,СВЦЭМ!$B$39:$B$758,G$296)+'СЕТ СН'!$F$13</f>
        <v>0</v>
      </c>
      <c r="H297" s="36">
        <f ca="1">SUMIFS(СВЦЭМ!$I$40:$I$759,СВЦЭМ!$A$40:$A$759,$A297,СВЦЭМ!$B$39:$B$758,H$296)+'СЕТ СН'!$F$13</f>
        <v>0</v>
      </c>
      <c r="I297" s="36">
        <f ca="1">SUMIFS(СВЦЭМ!$I$40:$I$759,СВЦЭМ!$A$40:$A$759,$A297,СВЦЭМ!$B$39:$B$758,I$296)+'СЕТ СН'!$F$13</f>
        <v>0</v>
      </c>
      <c r="J297" s="36">
        <f ca="1">SUMIFS(СВЦЭМ!$I$40:$I$759,СВЦЭМ!$A$40:$A$759,$A297,СВЦЭМ!$B$39:$B$758,J$296)+'СЕТ СН'!$F$13</f>
        <v>0</v>
      </c>
      <c r="K297" s="36">
        <f ca="1">SUMIFS(СВЦЭМ!$I$40:$I$759,СВЦЭМ!$A$40:$A$759,$A297,СВЦЭМ!$B$39:$B$758,K$296)+'СЕТ СН'!$F$13</f>
        <v>0</v>
      </c>
      <c r="L297" s="36">
        <f ca="1">SUMIFS(СВЦЭМ!$I$40:$I$759,СВЦЭМ!$A$40:$A$759,$A297,СВЦЭМ!$B$39:$B$758,L$296)+'СЕТ СН'!$F$13</f>
        <v>0</v>
      </c>
      <c r="M297" s="36">
        <f ca="1">SUMIFS(СВЦЭМ!$I$40:$I$759,СВЦЭМ!$A$40:$A$759,$A297,СВЦЭМ!$B$39:$B$758,M$296)+'СЕТ СН'!$F$13</f>
        <v>0</v>
      </c>
      <c r="N297" s="36">
        <f ca="1">SUMIFS(СВЦЭМ!$I$40:$I$759,СВЦЭМ!$A$40:$A$759,$A297,СВЦЭМ!$B$39:$B$758,N$296)+'СЕТ СН'!$F$13</f>
        <v>0</v>
      </c>
      <c r="O297" s="36">
        <f ca="1">SUMIFS(СВЦЭМ!$I$40:$I$759,СВЦЭМ!$A$40:$A$759,$A297,СВЦЭМ!$B$39:$B$758,O$296)+'СЕТ СН'!$F$13</f>
        <v>0</v>
      </c>
      <c r="P297" s="36">
        <f ca="1">SUMIFS(СВЦЭМ!$I$40:$I$759,СВЦЭМ!$A$40:$A$759,$A297,СВЦЭМ!$B$39:$B$758,P$296)+'СЕТ СН'!$F$13</f>
        <v>0</v>
      </c>
      <c r="Q297" s="36">
        <f ca="1">SUMIFS(СВЦЭМ!$I$40:$I$759,СВЦЭМ!$A$40:$A$759,$A297,СВЦЭМ!$B$39:$B$758,Q$296)+'СЕТ СН'!$F$13</f>
        <v>0</v>
      </c>
      <c r="R297" s="36">
        <f ca="1">SUMIFS(СВЦЭМ!$I$40:$I$759,СВЦЭМ!$A$40:$A$759,$A297,СВЦЭМ!$B$39:$B$758,R$296)+'СЕТ СН'!$F$13</f>
        <v>0</v>
      </c>
      <c r="S297" s="36">
        <f ca="1">SUMIFS(СВЦЭМ!$I$40:$I$759,СВЦЭМ!$A$40:$A$759,$A297,СВЦЭМ!$B$39:$B$758,S$296)+'СЕТ СН'!$F$13</f>
        <v>0</v>
      </c>
      <c r="T297" s="36">
        <f ca="1">SUMIFS(СВЦЭМ!$I$40:$I$759,СВЦЭМ!$A$40:$A$759,$A297,СВЦЭМ!$B$39:$B$758,T$296)+'СЕТ СН'!$F$13</f>
        <v>0</v>
      </c>
      <c r="U297" s="36">
        <f ca="1">SUMIFS(СВЦЭМ!$I$40:$I$759,СВЦЭМ!$A$40:$A$759,$A297,СВЦЭМ!$B$39:$B$758,U$296)+'СЕТ СН'!$F$13</f>
        <v>0</v>
      </c>
      <c r="V297" s="36">
        <f ca="1">SUMIFS(СВЦЭМ!$I$40:$I$759,СВЦЭМ!$A$40:$A$759,$A297,СВЦЭМ!$B$39:$B$758,V$296)+'СЕТ СН'!$F$13</f>
        <v>0</v>
      </c>
      <c r="W297" s="36">
        <f ca="1">SUMIFS(СВЦЭМ!$I$40:$I$759,СВЦЭМ!$A$40:$A$759,$A297,СВЦЭМ!$B$39:$B$758,W$296)+'СЕТ СН'!$F$13</f>
        <v>0</v>
      </c>
      <c r="X297" s="36">
        <f ca="1">SUMIFS(СВЦЭМ!$I$40:$I$759,СВЦЭМ!$A$40:$A$759,$A297,СВЦЭМ!$B$39:$B$758,X$296)+'СЕТ СН'!$F$13</f>
        <v>0</v>
      </c>
      <c r="Y297" s="36">
        <f ca="1">SUMIFS(СВЦЭМ!$I$40:$I$759,СВЦЭМ!$A$40:$A$759,$A297,СВЦЭМ!$B$39:$B$758,Y$296)+'СЕТ СН'!$F$13</f>
        <v>0</v>
      </c>
      <c r="AA297" s="45"/>
    </row>
    <row r="298" spans="1:27" ht="15.75" hidden="1" x14ac:dyDescent="0.2">
      <c r="A298" s="35">
        <f>A297+1</f>
        <v>45384</v>
      </c>
      <c r="B298" s="36">
        <f ca="1">SUMIFS(СВЦЭМ!$I$40:$I$759,СВЦЭМ!$A$40:$A$759,$A298,СВЦЭМ!$B$39:$B$758,B$296)+'СЕТ СН'!$F$13</f>
        <v>0</v>
      </c>
      <c r="C298" s="36">
        <f ca="1">SUMIFS(СВЦЭМ!$I$40:$I$759,СВЦЭМ!$A$40:$A$759,$A298,СВЦЭМ!$B$39:$B$758,C$296)+'СЕТ СН'!$F$13</f>
        <v>0</v>
      </c>
      <c r="D298" s="36">
        <f ca="1">SUMIFS(СВЦЭМ!$I$40:$I$759,СВЦЭМ!$A$40:$A$759,$A298,СВЦЭМ!$B$39:$B$758,D$296)+'СЕТ СН'!$F$13</f>
        <v>0</v>
      </c>
      <c r="E298" s="36">
        <f ca="1">SUMIFS(СВЦЭМ!$I$40:$I$759,СВЦЭМ!$A$40:$A$759,$A298,СВЦЭМ!$B$39:$B$758,E$296)+'СЕТ СН'!$F$13</f>
        <v>0</v>
      </c>
      <c r="F298" s="36">
        <f ca="1">SUMIFS(СВЦЭМ!$I$40:$I$759,СВЦЭМ!$A$40:$A$759,$A298,СВЦЭМ!$B$39:$B$758,F$296)+'СЕТ СН'!$F$13</f>
        <v>0</v>
      </c>
      <c r="G298" s="36">
        <f ca="1">SUMIFS(СВЦЭМ!$I$40:$I$759,СВЦЭМ!$A$40:$A$759,$A298,СВЦЭМ!$B$39:$B$758,G$296)+'СЕТ СН'!$F$13</f>
        <v>0</v>
      </c>
      <c r="H298" s="36">
        <f ca="1">SUMIFS(СВЦЭМ!$I$40:$I$759,СВЦЭМ!$A$40:$A$759,$A298,СВЦЭМ!$B$39:$B$758,H$296)+'СЕТ СН'!$F$13</f>
        <v>0</v>
      </c>
      <c r="I298" s="36">
        <f ca="1">SUMIFS(СВЦЭМ!$I$40:$I$759,СВЦЭМ!$A$40:$A$759,$A298,СВЦЭМ!$B$39:$B$758,I$296)+'СЕТ СН'!$F$13</f>
        <v>0</v>
      </c>
      <c r="J298" s="36">
        <f ca="1">SUMIFS(СВЦЭМ!$I$40:$I$759,СВЦЭМ!$A$40:$A$759,$A298,СВЦЭМ!$B$39:$B$758,J$296)+'СЕТ СН'!$F$13</f>
        <v>0</v>
      </c>
      <c r="K298" s="36">
        <f ca="1">SUMIFS(СВЦЭМ!$I$40:$I$759,СВЦЭМ!$A$40:$A$759,$A298,СВЦЭМ!$B$39:$B$758,K$296)+'СЕТ СН'!$F$13</f>
        <v>0</v>
      </c>
      <c r="L298" s="36">
        <f ca="1">SUMIFS(СВЦЭМ!$I$40:$I$759,СВЦЭМ!$A$40:$A$759,$A298,СВЦЭМ!$B$39:$B$758,L$296)+'СЕТ СН'!$F$13</f>
        <v>0</v>
      </c>
      <c r="M298" s="36">
        <f ca="1">SUMIFS(СВЦЭМ!$I$40:$I$759,СВЦЭМ!$A$40:$A$759,$A298,СВЦЭМ!$B$39:$B$758,M$296)+'СЕТ СН'!$F$13</f>
        <v>0</v>
      </c>
      <c r="N298" s="36">
        <f ca="1">SUMIFS(СВЦЭМ!$I$40:$I$759,СВЦЭМ!$A$40:$A$759,$A298,СВЦЭМ!$B$39:$B$758,N$296)+'СЕТ СН'!$F$13</f>
        <v>0</v>
      </c>
      <c r="O298" s="36">
        <f ca="1">SUMIFS(СВЦЭМ!$I$40:$I$759,СВЦЭМ!$A$40:$A$759,$A298,СВЦЭМ!$B$39:$B$758,O$296)+'СЕТ СН'!$F$13</f>
        <v>0</v>
      </c>
      <c r="P298" s="36">
        <f ca="1">SUMIFS(СВЦЭМ!$I$40:$I$759,СВЦЭМ!$A$40:$A$759,$A298,СВЦЭМ!$B$39:$B$758,P$296)+'СЕТ СН'!$F$13</f>
        <v>0</v>
      </c>
      <c r="Q298" s="36">
        <f ca="1">SUMIFS(СВЦЭМ!$I$40:$I$759,СВЦЭМ!$A$40:$A$759,$A298,СВЦЭМ!$B$39:$B$758,Q$296)+'СЕТ СН'!$F$13</f>
        <v>0</v>
      </c>
      <c r="R298" s="36">
        <f ca="1">SUMIFS(СВЦЭМ!$I$40:$I$759,СВЦЭМ!$A$40:$A$759,$A298,СВЦЭМ!$B$39:$B$758,R$296)+'СЕТ СН'!$F$13</f>
        <v>0</v>
      </c>
      <c r="S298" s="36">
        <f ca="1">SUMIFS(СВЦЭМ!$I$40:$I$759,СВЦЭМ!$A$40:$A$759,$A298,СВЦЭМ!$B$39:$B$758,S$296)+'СЕТ СН'!$F$13</f>
        <v>0</v>
      </c>
      <c r="T298" s="36">
        <f ca="1">SUMIFS(СВЦЭМ!$I$40:$I$759,СВЦЭМ!$A$40:$A$759,$A298,СВЦЭМ!$B$39:$B$758,T$296)+'СЕТ СН'!$F$13</f>
        <v>0</v>
      </c>
      <c r="U298" s="36">
        <f ca="1">SUMIFS(СВЦЭМ!$I$40:$I$759,СВЦЭМ!$A$40:$A$759,$A298,СВЦЭМ!$B$39:$B$758,U$296)+'СЕТ СН'!$F$13</f>
        <v>0</v>
      </c>
      <c r="V298" s="36">
        <f ca="1">SUMIFS(СВЦЭМ!$I$40:$I$759,СВЦЭМ!$A$40:$A$759,$A298,СВЦЭМ!$B$39:$B$758,V$296)+'СЕТ СН'!$F$13</f>
        <v>0</v>
      </c>
      <c r="W298" s="36">
        <f ca="1">SUMIFS(СВЦЭМ!$I$40:$I$759,СВЦЭМ!$A$40:$A$759,$A298,СВЦЭМ!$B$39:$B$758,W$296)+'СЕТ СН'!$F$13</f>
        <v>0</v>
      </c>
      <c r="X298" s="36">
        <f ca="1">SUMIFS(СВЦЭМ!$I$40:$I$759,СВЦЭМ!$A$40:$A$759,$A298,СВЦЭМ!$B$39:$B$758,X$296)+'СЕТ СН'!$F$13</f>
        <v>0</v>
      </c>
      <c r="Y298" s="36">
        <f ca="1">SUMIFS(СВЦЭМ!$I$40:$I$759,СВЦЭМ!$A$40:$A$759,$A298,СВЦЭМ!$B$39:$B$758,Y$296)+'СЕТ СН'!$F$13</f>
        <v>0</v>
      </c>
    </row>
    <row r="299" spans="1:27" ht="15.75" hidden="1" x14ac:dyDescent="0.2">
      <c r="A299" s="35">
        <f t="shared" ref="A299:A327" si="8">A298+1</f>
        <v>45385</v>
      </c>
      <c r="B299" s="36">
        <f ca="1">SUMIFS(СВЦЭМ!$I$40:$I$759,СВЦЭМ!$A$40:$A$759,$A299,СВЦЭМ!$B$39:$B$758,B$296)+'СЕТ СН'!$F$13</f>
        <v>0</v>
      </c>
      <c r="C299" s="36">
        <f ca="1">SUMIFS(СВЦЭМ!$I$40:$I$759,СВЦЭМ!$A$40:$A$759,$A299,СВЦЭМ!$B$39:$B$758,C$296)+'СЕТ СН'!$F$13</f>
        <v>0</v>
      </c>
      <c r="D299" s="36">
        <f ca="1">SUMIFS(СВЦЭМ!$I$40:$I$759,СВЦЭМ!$A$40:$A$759,$A299,СВЦЭМ!$B$39:$B$758,D$296)+'СЕТ СН'!$F$13</f>
        <v>0</v>
      </c>
      <c r="E299" s="36">
        <f ca="1">SUMIFS(СВЦЭМ!$I$40:$I$759,СВЦЭМ!$A$40:$A$759,$A299,СВЦЭМ!$B$39:$B$758,E$296)+'СЕТ СН'!$F$13</f>
        <v>0</v>
      </c>
      <c r="F299" s="36">
        <f ca="1">SUMIFS(СВЦЭМ!$I$40:$I$759,СВЦЭМ!$A$40:$A$759,$A299,СВЦЭМ!$B$39:$B$758,F$296)+'СЕТ СН'!$F$13</f>
        <v>0</v>
      </c>
      <c r="G299" s="36">
        <f ca="1">SUMIFS(СВЦЭМ!$I$40:$I$759,СВЦЭМ!$A$40:$A$759,$A299,СВЦЭМ!$B$39:$B$758,G$296)+'СЕТ СН'!$F$13</f>
        <v>0</v>
      </c>
      <c r="H299" s="36">
        <f ca="1">SUMIFS(СВЦЭМ!$I$40:$I$759,СВЦЭМ!$A$40:$A$759,$A299,СВЦЭМ!$B$39:$B$758,H$296)+'СЕТ СН'!$F$13</f>
        <v>0</v>
      </c>
      <c r="I299" s="36">
        <f ca="1">SUMIFS(СВЦЭМ!$I$40:$I$759,СВЦЭМ!$A$40:$A$759,$A299,СВЦЭМ!$B$39:$B$758,I$296)+'СЕТ СН'!$F$13</f>
        <v>0</v>
      </c>
      <c r="J299" s="36">
        <f ca="1">SUMIFS(СВЦЭМ!$I$40:$I$759,СВЦЭМ!$A$40:$A$759,$A299,СВЦЭМ!$B$39:$B$758,J$296)+'СЕТ СН'!$F$13</f>
        <v>0</v>
      </c>
      <c r="K299" s="36">
        <f ca="1">SUMIFS(СВЦЭМ!$I$40:$I$759,СВЦЭМ!$A$40:$A$759,$A299,СВЦЭМ!$B$39:$B$758,K$296)+'СЕТ СН'!$F$13</f>
        <v>0</v>
      </c>
      <c r="L299" s="36">
        <f ca="1">SUMIFS(СВЦЭМ!$I$40:$I$759,СВЦЭМ!$A$40:$A$759,$A299,СВЦЭМ!$B$39:$B$758,L$296)+'СЕТ СН'!$F$13</f>
        <v>0</v>
      </c>
      <c r="M299" s="36">
        <f ca="1">SUMIFS(СВЦЭМ!$I$40:$I$759,СВЦЭМ!$A$40:$A$759,$A299,СВЦЭМ!$B$39:$B$758,M$296)+'СЕТ СН'!$F$13</f>
        <v>0</v>
      </c>
      <c r="N299" s="36">
        <f ca="1">SUMIFS(СВЦЭМ!$I$40:$I$759,СВЦЭМ!$A$40:$A$759,$A299,СВЦЭМ!$B$39:$B$758,N$296)+'СЕТ СН'!$F$13</f>
        <v>0</v>
      </c>
      <c r="O299" s="36">
        <f ca="1">SUMIFS(СВЦЭМ!$I$40:$I$759,СВЦЭМ!$A$40:$A$759,$A299,СВЦЭМ!$B$39:$B$758,O$296)+'СЕТ СН'!$F$13</f>
        <v>0</v>
      </c>
      <c r="P299" s="36">
        <f ca="1">SUMIFS(СВЦЭМ!$I$40:$I$759,СВЦЭМ!$A$40:$A$759,$A299,СВЦЭМ!$B$39:$B$758,P$296)+'СЕТ СН'!$F$13</f>
        <v>0</v>
      </c>
      <c r="Q299" s="36">
        <f ca="1">SUMIFS(СВЦЭМ!$I$40:$I$759,СВЦЭМ!$A$40:$A$759,$A299,СВЦЭМ!$B$39:$B$758,Q$296)+'СЕТ СН'!$F$13</f>
        <v>0</v>
      </c>
      <c r="R299" s="36">
        <f ca="1">SUMIFS(СВЦЭМ!$I$40:$I$759,СВЦЭМ!$A$40:$A$759,$A299,СВЦЭМ!$B$39:$B$758,R$296)+'СЕТ СН'!$F$13</f>
        <v>0</v>
      </c>
      <c r="S299" s="36">
        <f ca="1">SUMIFS(СВЦЭМ!$I$40:$I$759,СВЦЭМ!$A$40:$A$759,$A299,СВЦЭМ!$B$39:$B$758,S$296)+'СЕТ СН'!$F$13</f>
        <v>0</v>
      </c>
      <c r="T299" s="36">
        <f ca="1">SUMIFS(СВЦЭМ!$I$40:$I$759,СВЦЭМ!$A$40:$A$759,$A299,СВЦЭМ!$B$39:$B$758,T$296)+'СЕТ СН'!$F$13</f>
        <v>0</v>
      </c>
      <c r="U299" s="36">
        <f ca="1">SUMIFS(СВЦЭМ!$I$40:$I$759,СВЦЭМ!$A$40:$A$759,$A299,СВЦЭМ!$B$39:$B$758,U$296)+'СЕТ СН'!$F$13</f>
        <v>0</v>
      </c>
      <c r="V299" s="36">
        <f ca="1">SUMIFS(СВЦЭМ!$I$40:$I$759,СВЦЭМ!$A$40:$A$759,$A299,СВЦЭМ!$B$39:$B$758,V$296)+'СЕТ СН'!$F$13</f>
        <v>0</v>
      </c>
      <c r="W299" s="36">
        <f ca="1">SUMIFS(СВЦЭМ!$I$40:$I$759,СВЦЭМ!$A$40:$A$759,$A299,СВЦЭМ!$B$39:$B$758,W$296)+'СЕТ СН'!$F$13</f>
        <v>0</v>
      </c>
      <c r="X299" s="36">
        <f ca="1">SUMIFS(СВЦЭМ!$I$40:$I$759,СВЦЭМ!$A$40:$A$759,$A299,СВЦЭМ!$B$39:$B$758,X$296)+'СЕТ СН'!$F$13</f>
        <v>0</v>
      </c>
      <c r="Y299" s="36">
        <f ca="1">SUMIFS(СВЦЭМ!$I$40:$I$759,СВЦЭМ!$A$40:$A$759,$A299,СВЦЭМ!$B$39:$B$758,Y$296)+'СЕТ СН'!$F$13</f>
        <v>0</v>
      </c>
    </row>
    <row r="300" spans="1:27" ht="15.75" hidden="1" x14ac:dyDescent="0.2">
      <c r="A300" s="35">
        <f t="shared" si="8"/>
        <v>45386</v>
      </c>
      <c r="B300" s="36">
        <f ca="1">SUMIFS(СВЦЭМ!$I$40:$I$759,СВЦЭМ!$A$40:$A$759,$A300,СВЦЭМ!$B$39:$B$758,B$296)+'СЕТ СН'!$F$13</f>
        <v>0</v>
      </c>
      <c r="C300" s="36">
        <f ca="1">SUMIFS(СВЦЭМ!$I$40:$I$759,СВЦЭМ!$A$40:$A$759,$A300,СВЦЭМ!$B$39:$B$758,C$296)+'СЕТ СН'!$F$13</f>
        <v>0</v>
      </c>
      <c r="D300" s="36">
        <f ca="1">SUMIFS(СВЦЭМ!$I$40:$I$759,СВЦЭМ!$A$40:$A$759,$A300,СВЦЭМ!$B$39:$B$758,D$296)+'СЕТ СН'!$F$13</f>
        <v>0</v>
      </c>
      <c r="E300" s="36">
        <f ca="1">SUMIFS(СВЦЭМ!$I$40:$I$759,СВЦЭМ!$A$40:$A$759,$A300,СВЦЭМ!$B$39:$B$758,E$296)+'СЕТ СН'!$F$13</f>
        <v>0</v>
      </c>
      <c r="F300" s="36">
        <f ca="1">SUMIFS(СВЦЭМ!$I$40:$I$759,СВЦЭМ!$A$40:$A$759,$A300,СВЦЭМ!$B$39:$B$758,F$296)+'СЕТ СН'!$F$13</f>
        <v>0</v>
      </c>
      <c r="G300" s="36">
        <f ca="1">SUMIFS(СВЦЭМ!$I$40:$I$759,СВЦЭМ!$A$40:$A$759,$A300,СВЦЭМ!$B$39:$B$758,G$296)+'СЕТ СН'!$F$13</f>
        <v>0</v>
      </c>
      <c r="H300" s="36">
        <f ca="1">SUMIFS(СВЦЭМ!$I$40:$I$759,СВЦЭМ!$A$40:$A$759,$A300,СВЦЭМ!$B$39:$B$758,H$296)+'СЕТ СН'!$F$13</f>
        <v>0</v>
      </c>
      <c r="I300" s="36">
        <f ca="1">SUMIFS(СВЦЭМ!$I$40:$I$759,СВЦЭМ!$A$40:$A$759,$A300,СВЦЭМ!$B$39:$B$758,I$296)+'СЕТ СН'!$F$13</f>
        <v>0</v>
      </c>
      <c r="J300" s="36">
        <f ca="1">SUMIFS(СВЦЭМ!$I$40:$I$759,СВЦЭМ!$A$40:$A$759,$A300,СВЦЭМ!$B$39:$B$758,J$296)+'СЕТ СН'!$F$13</f>
        <v>0</v>
      </c>
      <c r="K300" s="36">
        <f ca="1">SUMIFS(СВЦЭМ!$I$40:$I$759,СВЦЭМ!$A$40:$A$759,$A300,СВЦЭМ!$B$39:$B$758,K$296)+'СЕТ СН'!$F$13</f>
        <v>0</v>
      </c>
      <c r="L300" s="36">
        <f ca="1">SUMIFS(СВЦЭМ!$I$40:$I$759,СВЦЭМ!$A$40:$A$759,$A300,СВЦЭМ!$B$39:$B$758,L$296)+'СЕТ СН'!$F$13</f>
        <v>0</v>
      </c>
      <c r="M300" s="36">
        <f ca="1">SUMIFS(СВЦЭМ!$I$40:$I$759,СВЦЭМ!$A$40:$A$759,$A300,СВЦЭМ!$B$39:$B$758,M$296)+'СЕТ СН'!$F$13</f>
        <v>0</v>
      </c>
      <c r="N300" s="36">
        <f ca="1">SUMIFS(СВЦЭМ!$I$40:$I$759,СВЦЭМ!$A$40:$A$759,$A300,СВЦЭМ!$B$39:$B$758,N$296)+'СЕТ СН'!$F$13</f>
        <v>0</v>
      </c>
      <c r="O300" s="36">
        <f ca="1">SUMIFS(СВЦЭМ!$I$40:$I$759,СВЦЭМ!$A$40:$A$759,$A300,СВЦЭМ!$B$39:$B$758,O$296)+'СЕТ СН'!$F$13</f>
        <v>0</v>
      </c>
      <c r="P300" s="36">
        <f ca="1">SUMIFS(СВЦЭМ!$I$40:$I$759,СВЦЭМ!$A$40:$A$759,$A300,СВЦЭМ!$B$39:$B$758,P$296)+'СЕТ СН'!$F$13</f>
        <v>0</v>
      </c>
      <c r="Q300" s="36">
        <f ca="1">SUMIFS(СВЦЭМ!$I$40:$I$759,СВЦЭМ!$A$40:$A$759,$A300,СВЦЭМ!$B$39:$B$758,Q$296)+'СЕТ СН'!$F$13</f>
        <v>0</v>
      </c>
      <c r="R300" s="36">
        <f ca="1">SUMIFS(СВЦЭМ!$I$40:$I$759,СВЦЭМ!$A$40:$A$759,$A300,СВЦЭМ!$B$39:$B$758,R$296)+'СЕТ СН'!$F$13</f>
        <v>0</v>
      </c>
      <c r="S300" s="36">
        <f ca="1">SUMIFS(СВЦЭМ!$I$40:$I$759,СВЦЭМ!$A$40:$A$759,$A300,СВЦЭМ!$B$39:$B$758,S$296)+'СЕТ СН'!$F$13</f>
        <v>0</v>
      </c>
      <c r="T300" s="36">
        <f ca="1">SUMIFS(СВЦЭМ!$I$40:$I$759,СВЦЭМ!$A$40:$A$759,$A300,СВЦЭМ!$B$39:$B$758,T$296)+'СЕТ СН'!$F$13</f>
        <v>0</v>
      </c>
      <c r="U300" s="36">
        <f ca="1">SUMIFS(СВЦЭМ!$I$40:$I$759,СВЦЭМ!$A$40:$A$759,$A300,СВЦЭМ!$B$39:$B$758,U$296)+'СЕТ СН'!$F$13</f>
        <v>0</v>
      </c>
      <c r="V300" s="36">
        <f ca="1">SUMIFS(СВЦЭМ!$I$40:$I$759,СВЦЭМ!$A$40:$A$759,$A300,СВЦЭМ!$B$39:$B$758,V$296)+'СЕТ СН'!$F$13</f>
        <v>0</v>
      </c>
      <c r="W300" s="36">
        <f ca="1">SUMIFS(СВЦЭМ!$I$40:$I$759,СВЦЭМ!$A$40:$A$759,$A300,СВЦЭМ!$B$39:$B$758,W$296)+'СЕТ СН'!$F$13</f>
        <v>0</v>
      </c>
      <c r="X300" s="36">
        <f ca="1">SUMIFS(СВЦЭМ!$I$40:$I$759,СВЦЭМ!$A$40:$A$759,$A300,СВЦЭМ!$B$39:$B$758,X$296)+'СЕТ СН'!$F$13</f>
        <v>0</v>
      </c>
      <c r="Y300" s="36">
        <f ca="1">SUMIFS(СВЦЭМ!$I$40:$I$759,СВЦЭМ!$A$40:$A$759,$A300,СВЦЭМ!$B$39:$B$758,Y$296)+'СЕТ СН'!$F$13</f>
        <v>0</v>
      </c>
    </row>
    <row r="301" spans="1:27" ht="15.75" hidden="1" x14ac:dyDescent="0.2">
      <c r="A301" s="35">
        <f t="shared" si="8"/>
        <v>45387</v>
      </c>
      <c r="B301" s="36">
        <f ca="1">SUMIFS(СВЦЭМ!$I$40:$I$759,СВЦЭМ!$A$40:$A$759,$A301,СВЦЭМ!$B$39:$B$758,B$296)+'СЕТ СН'!$F$13</f>
        <v>0</v>
      </c>
      <c r="C301" s="36">
        <f ca="1">SUMIFS(СВЦЭМ!$I$40:$I$759,СВЦЭМ!$A$40:$A$759,$A301,СВЦЭМ!$B$39:$B$758,C$296)+'СЕТ СН'!$F$13</f>
        <v>0</v>
      </c>
      <c r="D301" s="36">
        <f ca="1">SUMIFS(СВЦЭМ!$I$40:$I$759,СВЦЭМ!$A$40:$A$759,$A301,СВЦЭМ!$B$39:$B$758,D$296)+'СЕТ СН'!$F$13</f>
        <v>0</v>
      </c>
      <c r="E301" s="36">
        <f ca="1">SUMIFS(СВЦЭМ!$I$40:$I$759,СВЦЭМ!$A$40:$A$759,$A301,СВЦЭМ!$B$39:$B$758,E$296)+'СЕТ СН'!$F$13</f>
        <v>0</v>
      </c>
      <c r="F301" s="36">
        <f ca="1">SUMIFS(СВЦЭМ!$I$40:$I$759,СВЦЭМ!$A$40:$A$759,$A301,СВЦЭМ!$B$39:$B$758,F$296)+'СЕТ СН'!$F$13</f>
        <v>0</v>
      </c>
      <c r="G301" s="36">
        <f ca="1">SUMIFS(СВЦЭМ!$I$40:$I$759,СВЦЭМ!$A$40:$A$759,$A301,СВЦЭМ!$B$39:$B$758,G$296)+'СЕТ СН'!$F$13</f>
        <v>0</v>
      </c>
      <c r="H301" s="36">
        <f ca="1">SUMIFS(СВЦЭМ!$I$40:$I$759,СВЦЭМ!$A$40:$A$759,$A301,СВЦЭМ!$B$39:$B$758,H$296)+'СЕТ СН'!$F$13</f>
        <v>0</v>
      </c>
      <c r="I301" s="36">
        <f ca="1">SUMIFS(СВЦЭМ!$I$40:$I$759,СВЦЭМ!$A$40:$A$759,$A301,СВЦЭМ!$B$39:$B$758,I$296)+'СЕТ СН'!$F$13</f>
        <v>0</v>
      </c>
      <c r="J301" s="36">
        <f ca="1">SUMIFS(СВЦЭМ!$I$40:$I$759,СВЦЭМ!$A$40:$A$759,$A301,СВЦЭМ!$B$39:$B$758,J$296)+'СЕТ СН'!$F$13</f>
        <v>0</v>
      </c>
      <c r="K301" s="36">
        <f ca="1">SUMIFS(СВЦЭМ!$I$40:$I$759,СВЦЭМ!$A$40:$A$759,$A301,СВЦЭМ!$B$39:$B$758,K$296)+'СЕТ СН'!$F$13</f>
        <v>0</v>
      </c>
      <c r="L301" s="36">
        <f ca="1">SUMIFS(СВЦЭМ!$I$40:$I$759,СВЦЭМ!$A$40:$A$759,$A301,СВЦЭМ!$B$39:$B$758,L$296)+'СЕТ СН'!$F$13</f>
        <v>0</v>
      </c>
      <c r="M301" s="36">
        <f ca="1">SUMIFS(СВЦЭМ!$I$40:$I$759,СВЦЭМ!$A$40:$A$759,$A301,СВЦЭМ!$B$39:$B$758,M$296)+'СЕТ СН'!$F$13</f>
        <v>0</v>
      </c>
      <c r="N301" s="36">
        <f ca="1">SUMIFS(СВЦЭМ!$I$40:$I$759,СВЦЭМ!$A$40:$A$759,$A301,СВЦЭМ!$B$39:$B$758,N$296)+'СЕТ СН'!$F$13</f>
        <v>0</v>
      </c>
      <c r="O301" s="36">
        <f ca="1">SUMIFS(СВЦЭМ!$I$40:$I$759,СВЦЭМ!$A$40:$A$759,$A301,СВЦЭМ!$B$39:$B$758,O$296)+'СЕТ СН'!$F$13</f>
        <v>0</v>
      </c>
      <c r="P301" s="36">
        <f ca="1">SUMIFS(СВЦЭМ!$I$40:$I$759,СВЦЭМ!$A$40:$A$759,$A301,СВЦЭМ!$B$39:$B$758,P$296)+'СЕТ СН'!$F$13</f>
        <v>0</v>
      </c>
      <c r="Q301" s="36">
        <f ca="1">SUMIFS(СВЦЭМ!$I$40:$I$759,СВЦЭМ!$A$40:$A$759,$A301,СВЦЭМ!$B$39:$B$758,Q$296)+'СЕТ СН'!$F$13</f>
        <v>0</v>
      </c>
      <c r="R301" s="36">
        <f ca="1">SUMIFS(СВЦЭМ!$I$40:$I$759,СВЦЭМ!$A$40:$A$759,$A301,СВЦЭМ!$B$39:$B$758,R$296)+'СЕТ СН'!$F$13</f>
        <v>0</v>
      </c>
      <c r="S301" s="36">
        <f ca="1">SUMIFS(СВЦЭМ!$I$40:$I$759,СВЦЭМ!$A$40:$A$759,$A301,СВЦЭМ!$B$39:$B$758,S$296)+'СЕТ СН'!$F$13</f>
        <v>0</v>
      </c>
      <c r="T301" s="36">
        <f ca="1">SUMIFS(СВЦЭМ!$I$40:$I$759,СВЦЭМ!$A$40:$A$759,$A301,СВЦЭМ!$B$39:$B$758,T$296)+'СЕТ СН'!$F$13</f>
        <v>0</v>
      </c>
      <c r="U301" s="36">
        <f ca="1">SUMIFS(СВЦЭМ!$I$40:$I$759,СВЦЭМ!$A$40:$A$759,$A301,СВЦЭМ!$B$39:$B$758,U$296)+'СЕТ СН'!$F$13</f>
        <v>0</v>
      </c>
      <c r="V301" s="36">
        <f ca="1">SUMIFS(СВЦЭМ!$I$40:$I$759,СВЦЭМ!$A$40:$A$759,$A301,СВЦЭМ!$B$39:$B$758,V$296)+'СЕТ СН'!$F$13</f>
        <v>0</v>
      </c>
      <c r="W301" s="36">
        <f ca="1">SUMIFS(СВЦЭМ!$I$40:$I$759,СВЦЭМ!$A$40:$A$759,$A301,СВЦЭМ!$B$39:$B$758,W$296)+'СЕТ СН'!$F$13</f>
        <v>0</v>
      </c>
      <c r="X301" s="36">
        <f ca="1">SUMIFS(СВЦЭМ!$I$40:$I$759,СВЦЭМ!$A$40:$A$759,$A301,СВЦЭМ!$B$39:$B$758,X$296)+'СЕТ СН'!$F$13</f>
        <v>0</v>
      </c>
      <c r="Y301" s="36">
        <f ca="1">SUMIFS(СВЦЭМ!$I$40:$I$759,СВЦЭМ!$A$40:$A$759,$A301,СВЦЭМ!$B$39:$B$758,Y$296)+'СЕТ СН'!$F$13</f>
        <v>0</v>
      </c>
    </row>
    <row r="302" spans="1:27" ht="15.75" hidden="1" x14ac:dyDescent="0.2">
      <c r="A302" s="35">
        <f t="shared" si="8"/>
        <v>45388</v>
      </c>
      <c r="B302" s="36">
        <f ca="1">SUMIFS(СВЦЭМ!$I$40:$I$759,СВЦЭМ!$A$40:$A$759,$A302,СВЦЭМ!$B$39:$B$758,B$296)+'СЕТ СН'!$F$13</f>
        <v>0</v>
      </c>
      <c r="C302" s="36">
        <f ca="1">SUMIFS(СВЦЭМ!$I$40:$I$759,СВЦЭМ!$A$40:$A$759,$A302,СВЦЭМ!$B$39:$B$758,C$296)+'СЕТ СН'!$F$13</f>
        <v>0</v>
      </c>
      <c r="D302" s="36">
        <f ca="1">SUMIFS(СВЦЭМ!$I$40:$I$759,СВЦЭМ!$A$40:$A$759,$A302,СВЦЭМ!$B$39:$B$758,D$296)+'СЕТ СН'!$F$13</f>
        <v>0</v>
      </c>
      <c r="E302" s="36">
        <f ca="1">SUMIFS(СВЦЭМ!$I$40:$I$759,СВЦЭМ!$A$40:$A$759,$A302,СВЦЭМ!$B$39:$B$758,E$296)+'СЕТ СН'!$F$13</f>
        <v>0</v>
      </c>
      <c r="F302" s="36">
        <f ca="1">SUMIFS(СВЦЭМ!$I$40:$I$759,СВЦЭМ!$A$40:$A$759,$A302,СВЦЭМ!$B$39:$B$758,F$296)+'СЕТ СН'!$F$13</f>
        <v>0</v>
      </c>
      <c r="G302" s="36">
        <f ca="1">SUMIFS(СВЦЭМ!$I$40:$I$759,СВЦЭМ!$A$40:$A$759,$A302,СВЦЭМ!$B$39:$B$758,G$296)+'СЕТ СН'!$F$13</f>
        <v>0</v>
      </c>
      <c r="H302" s="36">
        <f ca="1">SUMIFS(СВЦЭМ!$I$40:$I$759,СВЦЭМ!$A$40:$A$759,$A302,СВЦЭМ!$B$39:$B$758,H$296)+'СЕТ СН'!$F$13</f>
        <v>0</v>
      </c>
      <c r="I302" s="36">
        <f ca="1">SUMIFS(СВЦЭМ!$I$40:$I$759,СВЦЭМ!$A$40:$A$759,$A302,СВЦЭМ!$B$39:$B$758,I$296)+'СЕТ СН'!$F$13</f>
        <v>0</v>
      </c>
      <c r="J302" s="36">
        <f ca="1">SUMIFS(СВЦЭМ!$I$40:$I$759,СВЦЭМ!$A$40:$A$759,$A302,СВЦЭМ!$B$39:$B$758,J$296)+'СЕТ СН'!$F$13</f>
        <v>0</v>
      </c>
      <c r="K302" s="36">
        <f ca="1">SUMIFS(СВЦЭМ!$I$40:$I$759,СВЦЭМ!$A$40:$A$759,$A302,СВЦЭМ!$B$39:$B$758,K$296)+'СЕТ СН'!$F$13</f>
        <v>0</v>
      </c>
      <c r="L302" s="36">
        <f ca="1">SUMIFS(СВЦЭМ!$I$40:$I$759,СВЦЭМ!$A$40:$A$759,$A302,СВЦЭМ!$B$39:$B$758,L$296)+'СЕТ СН'!$F$13</f>
        <v>0</v>
      </c>
      <c r="M302" s="36">
        <f ca="1">SUMIFS(СВЦЭМ!$I$40:$I$759,СВЦЭМ!$A$40:$A$759,$A302,СВЦЭМ!$B$39:$B$758,M$296)+'СЕТ СН'!$F$13</f>
        <v>0</v>
      </c>
      <c r="N302" s="36">
        <f ca="1">SUMIFS(СВЦЭМ!$I$40:$I$759,СВЦЭМ!$A$40:$A$759,$A302,СВЦЭМ!$B$39:$B$758,N$296)+'СЕТ СН'!$F$13</f>
        <v>0</v>
      </c>
      <c r="O302" s="36">
        <f ca="1">SUMIFS(СВЦЭМ!$I$40:$I$759,СВЦЭМ!$A$40:$A$759,$A302,СВЦЭМ!$B$39:$B$758,O$296)+'СЕТ СН'!$F$13</f>
        <v>0</v>
      </c>
      <c r="P302" s="36">
        <f ca="1">SUMIFS(СВЦЭМ!$I$40:$I$759,СВЦЭМ!$A$40:$A$759,$A302,СВЦЭМ!$B$39:$B$758,P$296)+'СЕТ СН'!$F$13</f>
        <v>0</v>
      </c>
      <c r="Q302" s="36">
        <f ca="1">SUMIFS(СВЦЭМ!$I$40:$I$759,СВЦЭМ!$A$40:$A$759,$A302,СВЦЭМ!$B$39:$B$758,Q$296)+'СЕТ СН'!$F$13</f>
        <v>0</v>
      </c>
      <c r="R302" s="36">
        <f ca="1">SUMIFS(СВЦЭМ!$I$40:$I$759,СВЦЭМ!$A$40:$A$759,$A302,СВЦЭМ!$B$39:$B$758,R$296)+'СЕТ СН'!$F$13</f>
        <v>0</v>
      </c>
      <c r="S302" s="36">
        <f ca="1">SUMIFS(СВЦЭМ!$I$40:$I$759,СВЦЭМ!$A$40:$A$759,$A302,СВЦЭМ!$B$39:$B$758,S$296)+'СЕТ СН'!$F$13</f>
        <v>0</v>
      </c>
      <c r="T302" s="36">
        <f ca="1">SUMIFS(СВЦЭМ!$I$40:$I$759,СВЦЭМ!$A$40:$A$759,$A302,СВЦЭМ!$B$39:$B$758,T$296)+'СЕТ СН'!$F$13</f>
        <v>0</v>
      </c>
      <c r="U302" s="36">
        <f ca="1">SUMIFS(СВЦЭМ!$I$40:$I$759,СВЦЭМ!$A$40:$A$759,$A302,СВЦЭМ!$B$39:$B$758,U$296)+'СЕТ СН'!$F$13</f>
        <v>0</v>
      </c>
      <c r="V302" s="36">
        <f ca="1">SUMIFS(СВЦЭМ!$I$40:$I$759,СВЦЭМ!$A$40:$A$759,$A302,СВЦЭМ!$B$39:$B$758,V$296)+'СЕТ СН'!$F$13</f>
        <v>0</v>
      </c>
      <c r="W302" s="36">
        <f ca="1">SUMIFS(СВЦЭМ!$I$40:$I$759,СВЦЭМ!$A$40:$A$759,$A302,СВЦЭМ!$B$39:$B$758,W$296)+'СЕТ СН'!$F$13</f>
        <v>0</v>
      </c>
      <c r="X302" s="36">
        <f ca="1">SUMIFS(СВЦЭМ!$I$40:$I$759,СВЦЭМ!$A$40:$A$759,$A302,СВЦЭМ!$B$39:$B$758,X$296)+'СЕТ СН'!$F$13</f>
        <v>0</v>
      </c>
      <c r="Y302" s="36">
        <f ca="1">SUMIFS(СВЦЭМ!$I$40:$I$759,СВЦЭМ!$A$40:$A$759,$A302,СВЦЭМ!$B$39:$B$758,Y$296)+'СЕТ СН'!$F$13</f>
        <v>0</v>
      </c>
    </row>
    <row r="303" spans="1:27" ht="15.75" hidden="1" x14ac:dyDescent="0.2">
      <c r="A303" s="35">
        <f t="shared" si="8"/>
        <v>45389</v>
      </c>
      <c r="B303" s="36">
        <f ca="1">SUMIFS(СВЦЭМ!$I$40:$I$759,СВЦЭМ!$A$40:$A$759,$A303,СВЦЭМ!$B$39:$B$758,B$296)+'СЕТ СН'!$F$13</f>
        <v>0</v>
      </c>
      <c r="C303" s="36">
        <f ca="1">SUMIFS(СВЦЭМ!$I$40:$I$759,СВЦЭМ!$A$40:$A$759,$A303,СВЦЭМ!$B$39:$B$758,C$296)+'СЕТ СН'!$F$13</f>
        <v>0</v>
      </c>
      <c r="D303" s="36">
        <f ca="1">SUMIFS(СВЦЭМ!$I$40:$I$759,СВЦЭМ!$A$40:$A$759,$A303,СВЦЭМ!$B$39:$B$758,D$296)+'СЕТ СН'!$F$13</f>
        <v>0</v>
      </c>
      <c r="E303" s="36">
        <f ca="1">SUMIFS(СВЦЭМ!$I$40:$I$759,СВЦЭМ!$A$40:$A$759,$A303,СВЦЭМ!$B$39:$B$758,E$296)+'СЕТ СН'!$F$13</f>
        <v>0</v>
      </c>
      <c r="F303" s="36">
        <f ca="1">SUMIFS(СВЦЭМ!$I$40:$I$759,СВЦЭМ!$A$40:$A$759,$A303,СВЦЭМ!$B$39:$B$758,F$296)+'СЕТ СН'!$F$13</f>
        <v>0</v>
      </c>
      <c r="G303" s="36">
        <f ca="1">SUMIFS(СВЦЭМ!$I$40:$I$759,СВЦЭМ!$A$40:$A$759,$A303,СВЦЭМ!$B$39:$B$758,G$296)+'СЕТ СН'!$F$13</f>
        <v>0</v>
      </c>
      <c r="H303" s="36">
        <f ca="1">SUMIFS(СВЦЭМ!$I$40:$I$759,СВЦЭМ!$A$40:$A$759,$A303,СВЦЭМ!$B$39:$B$758,H$296)+'СЕТ СН'!$F$13</f>
        <v>0</v>
      </c>
      <c r="I303" s="36">
        <f ca="1">SUMIFS(СВЦЭМ!$I$40:$I$759,СВЦЭМ!$A$40:$A$759,$A303,СВЦЭМ!$B$39:$B$758,I$296)+'СЕТ СН'!$F$13</f>
        <v>0</v>
      </c>
      <c r="J303" s="36">
        <f ca="1">SUMIFS(СВЦЭМ!$I$40:$I$759,СВЦЭМ!$A$40:$A$759,$A303,СВЦЭМ!$B$39:$B$758,J$296)+'СЕТ СН'!$F$13</f>
        <v>0</v>
      </c>
      <c r="K303" s="36">
        <f ca="1">SUMIFS(СВЦЭМ!$I$40:$I$759,СВЦЭМ!$A$40:$A$759,$A303,СВЦЭМ!$B$39:$B$758,K$296)+'СЕТ СН'!$F$13</f>
        <v>0</v>
      </c>
      <c r="L303" s="36">
        <f ca="1">SUMIFS(СВЦЭМ!$I$40:$I$759,СВЦЭМ!$A$40:$A$759,$A303,СВЦЭМ!$B$39:$B$758,L$296)+'СЕТ СН'!$F$13</f>
        <v>0</v>
      </c>
      <c r="M303" s="36">
        <f ca="1">SUMIFS(СВЦЭМ!$I$40:$I$759,СВЦЭМ!$A$40:$A$759,$A303,СВЦЭМ!$B$39:$B$758,M$296)+'СЕТ СН'!$F$13</f>
        <v>0</v>
      </c>
      <c r="N303" s="36">
        <f ca="1">SUMIFS(СВЦЭМ!$I$40:$I$759,СВЦЭМ!$A$40:$A$759,$A303,СВЦЭМ!$B$39:$B$758,N$296)+'СЕТ СН'!$F$13</f>
        <v>0</v>
      </c>
      <c r="O303" s="36">
        <f ca="1">SUMIFS(СВЦЭМ!$I$40:$I$759,СВЦЭМ!$A$40:$A$759,$A303,СВЦЭМ!$B$39:$B$758,O$296)+'СЕТ СН'!$F$13</f>
        <v>0</v>
      </c>
      <c r="P303" s="36">
        <f ca="1">SUMIFS(СВЦЭМ!$I$40:$I$759,СВЦЭМ!$A$40:$A$759,$A303,СВЦЭМ!$B$39:$B$758,P$296)+'СЕТ СН'!$F$13</f>
        <v>0</v>
      </c>
      <c r="Q303" s="36">
        <f ca="1">SUMIFS(СВЦЭМ!$I$40:$I$759,СВЦЭМ!$A$40:$A$759,$A303,СВЦЭМ!$B$39:$B$758,Q$296)+'СЕТ СН'!$F$13</f>
        <v>0</v>
      </c>
      <c r="R303" s="36">
        <f ca="1">SUMIFS(СВЦЭМ!$I$40:$I$759,СВЦЭМ!$A$40:$A$759,$A303,СВЦЭМ!$B$39:$B$758,R$296)+'СЕТ СН'!$F$13</f>
        <v>0</v>
      </c>
      <c r="S303" s="36">
        <f ca="1">SUMIFS(СВЦЭМ!$I$40:$I$759,СВЦЭМ!$A$40:$A$759,$A303,СВЦЭМ!$B$39:$B$758,S$296)+'СЕТ СН'!$F$13</f>
        <v>0</v>
      </c>
      <c r="T303" s="36">
        <f ca="1">SUMIFS(СВЦЭМ!$I$40:$I$759,СВЦЭМ!$A$40:$A$759,$A303,СВЦЭМ!$B$39:$B$758,T$296)+'СЕТ СН'!$F$13</f>
        <v>0</v>
      </c>
      <c r="U303" s="36">
        <f ca="1">SUMIFS(СВЦЭМ!$I$40:$I$759,СВЦЭМ!$A$40:$A$759,$A303,СВЦЭМ!$B$39:$B$758,U$296)+'СЕТ СН'!$F$13</f>
        <v>0</v>
      </c>
      <c r="V303" s="36">
        <f ca="1">SUMIFS(СВЦЭМ!$I$40:$I$759,СВЦЭМ!$A$40:$A$759,$A303,СВЦЭМ!$B$39:$B$758,V$296)+'СЕТ СН'!$F$13</f>
        <v>0</v>
      </c>
      <c r="W303" s="36">
        <f ca="1">SUMIFS(СВЦЭМ!$I$40:$I$759,СВЦЭМ!$A$40:$A$759,$A303,СВЦЭМ!$B$39:$B$758,W$296)+'СЕТ СН'!$F$13</f>
        <v>0</v>
      </c>
      <c r="X303" s="36">
        <f ca="1">SUMIFS(СВЦЭМ!$I$40:$I$759,СВЦЭМ!$A$40:$A$759,$A303,СВЦЭМ!$B$39:$B$758,X$296)+'СЕТ СН'!$F$13</f>
        <v>0</v>
      </c>
      <c r="Y303" s="36">
        <f ca="1">SUMIFS(СВЦЭМ!$I$40:$I$759,СВЦЭМ!$A$40:$A$759,$A303,СВЦЭМ!$B$39:$B$758,Y$296)+'СЕТ СН'!$F$13</f>
        <v>0</v>
      </c>
    </row>
    <row r="304" spans="1:27" ht="15.75" hidden="1" x14ac:dyDescent="0.2">
      <c r="A304" s="35">
        <f t="shared" si="8"/>
        <v>45390</v>
      </c>
      <c r="B304" s="36">
        <f ca="1">SUMIFS(СВЦЭМ!$I$40:$I$759,СВЦЭМ!$A$40:$A$759,$A304,СВЦЭМ!$B$39:$B$758,B$296)+'СЕТ СН'!$F$13</f>
        <v>0</v>
      </c>
      <c r="C304" s="36">
        <f ca="1">SUMIFS(СВЦЭМ!$I$40:$I$759,СВЦЭМ!$A$40:$A$759,$A304,СВЦЭМ!$B$39:$B$758,C$296)+'СЕТ СН'!$F$13</f>
        <v>0</v>
      </c>
      <c r="D304" s="36">
        <f ca="1">SUMIFS(СВЦЭМ!$I$40:$I$759,СВЦЭМ!$A$40:$A$759,$A304,СВЦЭМ!$B$39:$B$758,D$296)+'СЕТ СН'!$F$13</f>
        <v>0</v>
      </c>
      <c r="E304" s="36">
        <f ca="1">SUMIFS(СВЦЭМ!$I$40:$I$759,СВЦЭМ!$A$40:$A$759,$A304,СВЦЭМ!$B$39:$B$758,E$296)+'СЕТ СН'!$F$13</f>
        <v>0</v>
      </c>
      <c r="F304" s="36">
        <f ca="1">SUMIFS(СВЦЭМ!$I$40:$I$759,СВЦЭМ!$A$40:$A$759,$A304,СВЦЭМ!$B$39:$B$758,F$296)+'СЕТ СН'!$F$13</f>
        <v>0</v>
      </c>
      <c r="G304" s="36">
        <f ca="1">SUMIFS(СВЦЭМ!$I$40:$I$759,СВЦЭМ!$A$40:$A$759,$A304,СВЦЭМ!$B$39:$B$758,G$296)+'СЕТ СН'!$F$13</f>
        <v>0</v>
      </c>
      <c r="H304" s="36">
        <f ca="1">SUMIFS(СВЦЭМ!$I$40:$I$759,СВЦЭМ!$A$40:$A$759,$A304,СВЦЭМ!$B$39:$B$758,H$296)+'СЕТ СН'!$F$13</f>
        <v>0</v>
      </c>
      <c r="I304" s="36">
        <f ca="1">SUMIFS(СВЦЭМ!$I$40:$I$759,СВЦЭМ!$A$40:$A$759,$A304,СВЦЭМ!$B$39:$B$758,I$296)+'СЕТ СН'!$F$13</f>
        <v>0</v>
      </c>
      <c r="J304" s="36">
        <f ca="1">SUMIFS(СВЦЭМ!$I$40:$I$759,СВЦЭМ!$A$40:$A$759,$A304,СВЦЭМ!$B$39:$B$758,J$296)+'СЕТ СН'!$F$13</f>
        <v>0</v>
      </c>
      <c r="K304" s="36">
        <f ca="1">SUMIFS(СВЦЭМ!$I$40:$I$759,СВЦЭМ!$A$40:$A$759,$A304,СВЦЭМ!$B$39:$B$758,K$296)+'СЕТ СН'!$F$13</f>
        <v>0</v>
      </c>
      <c r="L304" s="36">
        <f ca="1">SUMIFS(СВЦЭМ!$I$40:$I$759,СВЦЭМ!$A$40:$A$759,$A304,СВЦЭМ!$B$39:$B$758,L$296)+'СЕТ СН'!$F$13</f>
        <v>0</v>
      </c>
      <c r="M304" s="36">
        <f ca="1">SUMIFS(СВЦЭМ!$I$40:$I$759,СВЦЭМ!$A$40:$A$759,$A304,СВЦЭМ!$B$39:$B$758,M$296)+'СЕТ СН'!$F$13</f>
        <v>0</v>
      </c>
      <c r="N304" s="36">
        <f ca="1">SUMIFS(СВЦЭМ!$I$40:$I$759,СВЦЭМ!$A$40:$A$759,$A304,СВЦЭМ!$B$39:$B$758,N$296)+'СЕТ СН'!$F$13</f>
        <v>0</v>
      </c>
      <c r="O304" s="36">
        <f ca="1">SUMIFS(СВЦЭМ!$I$40:$I$759,СВЦЭМ!$A$40:$A$759,$A304,СВЦЭМ!$B$39:$B$758,O$296)+'СЕТ СН'!$F$13</f>
        <v>0</v>
      </c>
      <c r="P304" s="36">
        <f ca="1">SUMIFS(СВЦЭМ!$I$40:$I$759,СВЦЭМ!$A$40:$A$759,$A304,СВЦЭМ!$B$39:$B$758,P$296)+'СЕТ СН'!$F$13</f>
        <v>0</v>
      </c>
      <c r="Q304" s="36">
        <f ca="1">SUMIFS(СВЦЭМ!$I$40:$I$759,СВЦЭМ!$A$40:$A$759,$A304,СВЦЭМ!$B$39:$B$758,Q$296)+'СЕТ СН'!$F$13</f>
        <v>0</v>
      </c>
      <c r="R304" s="36">
        <f ca="1">SUMIFS(СВЦЭМ!$I$40:$I$759,СВЦЭМ!$A$40:$A$759,$A304,СВЦЭМ!$B$39:$B$758,R$296)+'СЕТ СН'!$F$13</f>
        <v>0</v>
      </c>
      <c r="S304" s="36">
        <f ca="1">SUMIFS(СВЦЭМ!$I$40:$I$759,СВЦЭМ!$A$40:$A$759,$A304,СВЦЭМ!$B$39:$B$758,S$296)+'СЕТ СН'!$F$13</f>
        <v>0</v>
      </c>
      <c r="T304" s="36">
        <f ca="1">SUMIFS(СВЦЭМ!$I$40:$I$759,СВЦЭМ!$A$40:$A$759,$A304,СВЦЭМ!$B$39:$B$758,T$296)+'СЕТ СН'!$F$13</f>
        <v>0</v>
      </c>
      <c r="U304" s="36">
        <f ca="1">SUMIFS(СВЦЭМ!$I$40:$I$759,СВЦЭМ!$A$40:$A$759,$A304,СВЦЭМ!$B$39:$B$758,U$296)+'СЕТ СН'!$F$13</f>
        <v>0</v>
      </c>
      <c r="V304" s="36">
        <f ca="1">SUMIFS(СВЦЭМ!$I$40:$I$759,СВЦЭМ!$A$40:$A$759,$A304,СВЦЭМ!$B$39:$B$758,V$296)+'СЕТ СН'!$F$13</f>
        <v>0</v>
      </c>
      <c r="W304" s="36">
        <f ca="1">SUMIFS(СВЦЭМ!$I$40:$I$759,СВЦЭМ!$A$40:$A$759,$A304,СВЦЭМ!$B$39:$B$758,W$296)+'СЕТ СН'!$F$13</f>
        <v>0</v>
      </c>
      <c r="X304" s="36">
        <f ca="1">SUMIFS(СВЦЭМ!$I$40:$I$759,СВЦЭМ!$A$40:$A$759,$A304,СВЦЭМ!$B$39:$B$758,X$296)+'СЕТ СН'!$F$13</f>
        <v>0</v>
      </c>
      <c r="Y304" s="36">
        <f ca="1">SUMIFS(СВЦЭМ!$I$40:$I$759,СВЦЭМ!$A$40:$A$759,$A304,СВЦЭМ!$B$39:$B$758,Y$296)+'СЕТ СН'!$F$13</f>
        <v>0</v>
      </c>
    </row>
    <row r="305" spans="1:25" ht="15.75" hidden="1" x14ac:dyDescent="0.2">
      <c r="A305" s="35">
        <f t="shared" si="8"/>
        <v>45391</v>
      </c>
      <c r="B305" s="36">
        <f ca="1">SUMIFS(СВЦЭМ!$I$40:$I$759,СВЦЭМ!$A$40:$A$759,$A305,СВЦЭМ!$B$39:$B$758,B$296)+'СЕТ СН'!$F$13</f>
        <v>0</v>
      </c>
      <c r="C305" s="36">
        <f ca="1">SUMIFS(СВЦЭМ!$I$40:$I$759,СВЦЭМ!$A$40:$A$759,$A305,СВЦЭМ!$B$39:$B$758,C$296)+'СЕТ СН'!$F$13</f>
        <v>0</v>
      </c>
      <c r="D305" s="36">
        <f ca="1">SUMIFS(СВЦЭМ!$I$40:$I$759,СВЦЭМ!$A$40:$A$759,$A305,СВЦЭМ!$B$39:$B$758,D$296)+'СЕТ СН'!$F$13</f>
        <v>0</v>
      </c>
      <c r="E305" s="36">
        <f ca="1">SUMIFS(СВЦЭМ!$I$40:$I$759,СВЦЭМ!$A$40:$A$759,$A305,СВЦЭМ!$B$39:$B$758,E$296)+'СЕТ СН'!$F$13</f>
        <v>0</v>
      </c>
      <c r="F305" s="36">
        <f ca="1">SUMIFS(СВЦЭМ!$I$40:$I$759,СВЦЭМ!$A$40:$A$759,$A305,СВЦЭМ!$B$39:$B$758,F$296)+'СЕТ СН'!$F$13</f>
        <v>0</v>
      </c>
      <c r="G305" s="36">
        <f ca="1">SUMIFS(СВЦЭМ!$I$40:$I$759,СВЦЭМ!$A$40:$A$759,$A305,СВЦЭМ!$B$39:$B$758,G$296)+'СЕТ СН'!$F$13</f>
        <v>0</v>
      </c>
      <c r="H305" s="36">
        <f ca="1">SUMIFS(СВЦЭМ!$I$40:$I$759,СВЦЭМ!$A$40:$A$759,$A305,СВЦЭМ!$B$39:$B$758,H$296)+'СЕТ СН'!$F$13</f>
        <v>0</v>
      </c>
      <c r="I305" s="36">
        <f ca="1">SUMIFS(СВЦЭМ!$I$40:$I$759,СВЦЭМ!$A$40:$A$759,$A305,СВЦЭМ!$B$39:$B$758,I$296)+'СЕТ СН'!$F$13</f>
        <v>0</v>
      </c>
      <c r="J305" s="36">
        <f ca="1">SUMIFS(СВЦЭМ!$I$40:$I$759,СВЦЭМ!$A$40:$A$759,$A305,СВЦЭМ!$B$39:$B$758,J$296)+'СЕТ СН'!$F$13</f>
        <v>0</v>
      </c>
      <c r="K305" s="36">
        <f ca="1">SUMIFS(СВЦЭМ!$I$40:$I$759,СВЦЭМ!$A$40:$A$759,$A305,СВЦЭМ!$B$39:$B$758,K$296)+'СЕТ СН'!$F$13</f>
        <v>0</v>
      </c>
      <c r="L305" s="36">
        <f ca="1">SUMIFS(СВЦЭМ!$I$40:$I$759,СВЦЭМ!$A$40:$A$759,$A305,СВЦЭМ!$B$39:$B$758,L$296)+'СЕТ СН'!$F$13</f>
        <v>0</v>
      </c>
      <c r="M305" s="36">
        <f ca="1">SUMIFS(СВЦЭМ!$I$40:$I$759,СВЦЭМ!$A$40:$A$759,$A305,СВЦЭМ!$B$39:$B$758,M$296)+'СЕТ СН'!$F$13</f>
        <v>0</v>
      </c>
      <c r="N305" s="36">
        <f ca="1">SUMIFS(СВЦЭМ!$I$40:$I$759,СВЦЭМ!$A$40:$A$759,$A305,СВЦЭМ!$B$39:$B$758,N$296)+'СЕТ СН'!$F$13</f>
        <v>0</v>
      </c>
      <c r="O305" s="36">
        <f ca="1">SUMIFS(СВЦЭМ!$I$40:$I$759,СВЦЭМ!$A$40:$A$759,$A305,СВЦЭМ!$B$39:$B$758,O$296)+'СЕТ СН'!$F$13</f>
        <v>0</v>
      </c>
      <c r="P305" s="36">
        <f ca="1">SUMIFS(СВЦЭМ!$I$40:$I$759,СВЦЭМ!$A$40:$A$759,$A305,СВЦЭМ!$B$39:$B$758,P$296)+'СЕТ СН'!$F$13</f>
        <v>0</v>
      </c>
      <c r="Q305" s="36">
        <f ca="1">SUMIFS(СВЦЭМ!$I$40:$I$759,СВЦЭМ!$A$40:$A$759,$A305,СВЦЭМ!$B$39:$B$758,Q$296)+'СЕТ СН'!$F$13</f>
        <v>0</v>
      </c>
      <c r="R305" s="36">
        <f ca="1">SUMIFS(СВЦЭМ!$I$40:$I$759,СВЦЭМ!$A$40:$A$759,$A305,СВЦЭМ!$B$39:$B$758,R$296)+'СЕТ СН'!$F$13</f>
        <v>0</v>
      </c>
      <c r="S305" s="36">
        <f ca="1">SUMIFS(СВЦЭМ!$I$40:$I$759,СВЦЭМ!$A$40:$A$759,$A305,СВЦЭМ!$B$39:$B$758,S$296)+'СЕТ СН'!$F$13</f>
        <v>0</v>
      </c>
      <c r="T305" s="36">
        <f ca="1">SUMIFS(СВЦЭМ!$I$40:$I$759,СВЦЭМ!$A$40:$A$759,$A305,СВЦЭМ!$B$39:$B$758,T$296)+'СЕТ СН'!$F$13</f>
        <v>0</v>
      </c>
      <c r="U305" s="36">
        <f ca="1">SUMIFS(СВЦЭМ!$I$40:$I$759,СВЦЭМ!$A$40:$A$759,$A305,СВЦЭМ!$B$39:$B$758,U$296)+'СЕТ СН'!$F$13</f>
        <v>0</v>
      </c>
      <c r="V305" s="36">
        <f ca="1">SUMIFS(СВЦЭМ!$I$40:$I$759,СВЦЭМ!$A$40:$A$759,$A305,СВЦЭМ!$B$39:$B$758,V$296)+'СЕТ СН'!$F$13</f>
        <v>0</v>
      </c>
      <c r="W305" s="36">
        <f ca="1">SUMIFS(СВЦЭМ!$I$40:$I$759,СВЦЭМ!$A$40:$A$759,$A305,СВЦЭМ!$B$39:$B$758,W$296)+'СЕТ СН'!$F$13</f>
        <v>0</v>
      </c>
      <c r="X305" s="36">
        <f ca="1">SUMIFS(СВЦЭМ!$I$40:$I$759,СВЦЭМ!$A$40:$A$759,$A305,СВЦЭМ!$B$39:$B$758,X$296)+'СЕТ СН'!$F$13</f>
        <v>0</v>
      </c>
      <c r="Y305" s="36">
        <f ca="1">SUMIFS(СВЦЭМ!$I$40:$I$759,СВЦЭМ!$A$40:$A$759,$A305,СВЦЭМ!$B$39:$B$758,Y$296)+'СЕТ СН'!$F$13</f>
        <v>0</v>
      </c>
    </row>
    <row r="306" spans="1:25" ht="15.75" hidden="1" x14ac:dyDescent="0.2">
      <c r="A306" s="35">
        <f t="shared" si="8"/>
        <v>45392</v>
      </c>
      <c r="B306" s="36">
        <f ca="1">SUMIFS(СВЦЭМ!$I$40:$I$759,СВЦЭМ!$A$40:$A$759,$A306,СВЦЭМ!$B$39:$B$758,B$296)+'СЕТ СН'!$F$13</f>
        <v>0</v>
      </c>
      <c r="C306" s="36">
        <f ca="1">SUMIFS(СВЦЭМ!$I$40:$I$759,СВЦЭМ!$A$40:$A$759,$A306,СВЦЭМ!$B$39:$B$758,C$296)+'СЕТ СН'!$F$13</f>
        <v>0</v>
      </c>
      <c r="D306" s="36">
        <f ca="1">SUMIFS(СВЦЭМ!$I$40:$I$759,СВЦЭМ!$A$40:$A$759,$A306,СВЦЭМ!$B$39:$B$758,D$296)+'СЕТ СН'!$F$13</f>
        <v>0</v>
      </c>
      <c r="E306" s="36">
        <f ca="1">SUMIFS(СВЦЭМ!$I$40:$I$759,СВЦЭМ!$A$40:$A$759,$A306,СВЦЭМ!$B$39:$B$758,E$296)+'СЕТ СН'!$F$13</f>
        <v>0</v>
      </c>
      <c r="F306" s="36">
        <f ca="1">SUMIFS(СВЦЭМ!$I$40:$I$759,СВЦЭМ!$A$40:$A$759,$A306,СВЦЭМ!$B$39:$B$758,F$296)+'СЕТ СН'!$F$13</f>
        <v>0</v>
      </c>
      <c r="G306" s="36">
        <f ca="1">SUMIFS(СВЦЭМ!$I$40:$I$759,СВЦЭМ!$A$40:$A$759,$A306,СВЦЭМ!$B$39:$B$758,G$296)+'СЕТ СН'!$F$13</f>
        <v>0</v>
      </c>
      <c r="H306" s="36">
        <f ca="1">SUMIFS(СВЦЭМ!$I$40:$I$759,СВЦЭМ!$A$40:$A$759,$A306,СВЦЭМ!$B$39:$B$758,H$296)+'СЕТ СН'!$F$13</f>
        <v>0</v>
      </c>
      <c r="I306" s="36">
        <f ca="1">SUMIFS(СВЦЭМ!$I$40:$I$759,СВЦЭМ!$A$40:$A$759,$A306,СВЦЭМ!$B$39:$B$758,I$296)+'СЕТ СН'!$F$13</f>
        <v>0</v>
      </c>
      <c r="J306" s="36">
        <f ca="1">SUMIFS(СВЦЭМ!$I$40:$I$759,СВЦЭМ!$A$40:$A$759,$A306,СВЦЭМ!$B$39:$B$758,J$296)+'СЕТ СН'!$F$13</f>
        <v>0</v>
      </c>
      <c r="K306" s="36">
        <f ca="1">SUMIFS(СВЦЭМ!$I$40:$I$759,СВЦЭМ!$A$40:$A$759,$A306,СВЦЭМ!$B$39:$B$758,K$296)+'СЕТ СН'!$F$13</f>
        <v>0</v>
      </c>
      <c r="L306" s="36">
        <f ca="1">SUMIFS(СВЦЭМ!$I$40:$I$759,СВЦЭМ!$A$40:$A$759,$A306,СВЦЭМ!$B$39:$B$758,L$296)+'СЕТ СН'!$F$13</f>
        <v>0</v>
      </c>
      <c r="M306" s="36">
        <f ca="1">SUMIFS(СВЦЭМ!$I$40:$I$759,СВЦЭМ!$A$40:$A$759,$A306,СВЦЭМ!$B$39:$B$758,M$296)+'СЕТ СН'!$F$13</f>
        <v>0</v>
      </c>
      <c r="N306" s="36">
        <f ca="1">SUMIFS(СВЦЭМ!$I$40:$I$759,СВЦЭМ!$A$40:$A$759,$A306,СВЦЭМ!$B$39:$B$758,N$296)+'СЕТ СН'!$F$13</f>
        <v>0</v>
      </c>
      <c r="O306" s="36">
        <f ca="1">SUMIFS(СВЦЭМ!$I$40:$I$759,СВЦЭМ!$A$40:$A$759,$A306,СВЦЭМ!$B$39:$B$758,O$296)+'СЕТ СН'!$F$13</f>
        <v>0</v>
      </c>
      <c r="P306" s="36">
        <f ca="1">SUMIFS(СВЦЭМ!$I$40:$I$759,СВЦЭМ!$A$40:$A$759,$A306,СВЦЭМ!$B$39:$B$758,P$296)+'СЕТ СН'!$F$13</f>
        <v>0</v>
      </c>
      <c r="Q306" s="36">
        <f ca="1">SUMIFS(СВЦЭМ!$I$40:$I$759,СВЦЭМ!$A$40:$A$759,$A306,СВЦЭМ!$B$39:$B$758,Q$296)+'СЕТ СН'!$F$13</f>
        <v>0</v>
      </c>
      <c r="R306" s="36">
        <f ca="1">SUMIFS(СВЦЭМ!$I$40:$I$759,СВЦЭМ!$A$40:$A$759,$A306,СВЦЭМ!$B$39:$B$758,R$296)+'СЕТ СН'!$F$13</f>
        <v>0</v>
      </c>
      <c r="S306" s="36">
        <f ca="1">SUMIFS(СВЦЭМ!$I$40:$I$759,СВЦЭМ!$A$40:$A$759,$A306,СВЦЭМ!$B$39:$B$758,S$296)+'СЕТ СН'!$F$13</f>
        <v>0</v>
      </c>
      <c r="T306" s="36">
        <f ca="1">SUMIFS(СВЦЭМ!$I$40:$I$759,СВЦЭМ!$A$40:$A$759,$A306,СВЦЭМ!$B$39:$B$758,T$296)+'СЕТ СН'!$F$13</f>
        <v>0</v>
      </c>
      <c r="U306" s="36">
        <f ca="1">SUMIFS(СВЦЭМ!$I$40:$I$759,СВЦЭМ!$A$40:$A$759,$A306,СВЦЭМ!$B$39:$B$758,U$296)+'СЕТ СН'!$F$13</f>
        <v>0</v>
      </c>
      <c r="V306" s="36">
        <f ca="1">SUMIFS(СВЦЭМ!$I$40:$I$759,СВЦЭМ!$A$40:$A$759,$A306,СВЦЭМ!$B$39:$B$758,V$296)+'СЕТ СН'!$F$13</f>
        <v>0</v>
      </c>
      <c r="W306" s="36">
        <f ca="1">SUMIFS(СВЦЭМ!$I$40:$I$759,СВЦЭМ!$A$40:$A$759,$A306,СВЦЭМ!$B$39:$B$758,W$296)+'СЕТ СН'!$F$13</f>
        <v>0</v>
      </c>
      <c r="X306" s="36">
        <f ca="1">SUMIFS(СВЦЭМ!$I$40:$I$759,СВЦЭМ!$A$40:$A$759,$A306,СВЦЭМ!$B$39:$B$758,X$296)+'СЕТ СН'!$F$13</f>
        <v>0</v>
      </c>
      <c r="Y306" s="36">
        <f ca="1">SUMIFS(СВЦЭМ!$I$40:$I$759,СВЦЭМ!$A$40:$A$759,$A306,СВЦЭМ!$B$39:$B$758,Y$296)+'СЕТ СН'!$F$13</f>
        <v>0</v>
      </c>
    </row>
    <row r="307" spans="1:25" ht="15.75" hidden="1" x14ac:dyDescent="0.2">
      <c r="A307" s="35">
        <f t="shared" si="8"/>
        <v>45393</v>
      </c>
      <c r="B307" s="36">
        <f ca="1">SUMIFS(СВЦЭМ!$I$40:$I$759,СВЦЭМ!$A$40:$A$759,$A307,СВЦЭМ!$B$39:$B$758,B$296)+'СЕТ СН'!$F$13</f>
        <v>0</v>
      </c>
      <c r="C307" s="36">
        <f ca="1">SUMIFS(СВЦЭМ!$I$40:$I$759,СВЦЭМ!$A$40:$A$759,$A307,СВЦЭМ!$B$39:$B$758,C$296)+'СЕТ СН'!$F$13</f>
        <v>0</v>
      </c>
      <c r="D307" s="36">
        <f ca="1">SUMIFS(СВЦЭМ!$I$40:$I$759,СВЦЭМ!$A$40:$A$759,$A307,СВЦЭМ!$B$39:$B$758,D$296)+'СЕТ СН'!$F$13</f>
        <v>0</v>
      </c>
      <c r="E307" s="36">
        <f ca="1">SUMIFS(СВЦЭМ!$I$40:$I$759,СВЦЭМ!$A$40:$A$759,$A307,СВЦЭМ!$B$39:$B$758,E$296)+'СЕТ СН'!$F$13</f>
        <v>0</v>
      </c>
      <c r="F307" s="36">
        <f ca="1">SUMIFS(СВЦЭМ!$I$40:$I$759,СВЦЭМ!$A$40:$A$759,$A307,СВЦЭМ!$B$39:$B$758,F$296)+'СЕТ СН'!$F$13</f>
        <v>0</v>
      </c>
      <c r="G307" s="36">
        <f ca="1">SUMIFS(СВЦЭМ!$I$40:$I$759,СВЦЭМ!$A$40:$A$759,$A307,СВЦЭМ!$B$39:$B$758,G$296)+'СЕТ СН'!$F$13</f>
        <v>0</v>
      </c>
      <c r="H307" s="36">
        <f ca="1">SUMIFS(СВЦЭМ!$I$40:$I$759,СВЦЭМ!$A$40:$A$759,$A307,СВЦЭМ!$B$39:$B$758,H$296)+'СЕТ СН'!$F$13</f>
        <v>0</v>
      </c>
      <c r="I307" s="36">
        <f ca="1">SUMIFS(СВЦЭМ!$I$40:$I$759,СВЦЭМ!$A$40:$A$759,$A307,СВЦЭМ!$B$39:$B$758,I$296)+'СЕТ СН'!$F$13</f>
        <v>0</v>
      </c>
      <c r="J307" s="36">
        <f ca="1">SUMIFS(СВЦЭМ!$I$40:$I$759,СВЦЭМ!$A$40:$A$759,$A307,СВЦЭМ!$B$39:$B$758,J$296)+'СЕТ СН'!$F$13</f>
        <v>0</v>
      </c>
      <c r="K307" s="36">
        <f ca="1">SUMIFS(СВЦЭМ!$I$40:$I$759,СВЦЭМ!$A$40:$A$759,$A307,СВЦЭМ!$B$39:$B$758,K$296)+'СЕТ СН'!$F$13</f>
        <v>0</v>
      </c>
      <c r="L307" s="36">
        <f ca="1">SUMIFS(СВЦЭМ!$I$40:$I$759,СВЦЭМ!$A$40:$A$759,$A307,СВЦЭМ!$B$39:$B$758,L$296)+'СЕТ СН'!$F$13</f>
        <v>0</v>
      </c>
      <c r="M307" s="36">
        <f ca="1">SUMIFS(СВЦЭМ!$I$40:$I$759,СВЦЭМ!$A$40:$A$759,$A307,СВЦЭМ!$B$39:$B$758,M$296)+'СЕТ СН'!$F$13</f>
        <v>0</v>
      </c>
      <c r="N307" s="36">
        <f ca="1">SUMIFS(СВЦЭМ!$I$40:$I$759,СВЦЭМ!$A$40:$A$759,$A307,СВЦЭМ!$B$39:$B$758,N$296)+'СЕТ СН'!$F$13</f>
        <v>0</v>
      </c>
      <c r="O307" s="36">
        <f ca="1">SUMIFS(СВЦЭМ!$I$40:$I$759,СВЦЭМ!$A$40:$A$759,$A307,СВЦЭМ!$B$39:$B$758,O$296)+'СЕТ СН'!$F$13</f>
        <v>0</v>
      </c>
      <c r="P307" s="36">
        <f ca="1">SUMIFS(СВЦЭМ!$I$40:$I$759,СВЦЭМ!$A$40:$A$759,$A307,СВЦЭМ!$B$39:$B$758,P$296)+'СЕТ СН'!$F$13</f>
        <v>0</v>
      </c>
      <c r="Q307" s="36">
        <f ca="1">SUMIFS(СВЦЭМ!$I$40:$I$759,СВЦЭМ!$A$40:$A$759,$A307,СВЦЭМ!$B$39:$B$758,Q$296)+'СЕТ СН'!$F$13</f>
        <v>0</v>
      </c>
      <c r="R307" s="36">
        <f ca="1">SUMIFS(СВЦЭМ!$I$40:$I$759,СВЦЭМ!$A$40:$A$759,$A307,СВЦЭМ!$B$39:$B$758,R$296)+'СЕТ СН'!$F$13</f>
        <v>0</v>
      </c>
      <c r="S307" s="36">
        <f ca="1">SUMIFS(СВЦЭМ!$I$40:$I$759,СВЦЭМ!$A$40:$A$759,$A307,СВЦЭМ!$B$39:$B$758,S$296)+'СЕТ СН'!$F$13</f>
        <v>0</v>
      </c>
      <c r="T307" s="36">
        <f ca="1">SUMIFS(СВЦЭМ!$I$40:$I$759,СВЦЭМ!$A$40:$A$759,$A307,СВЦЭМ!$B$39:$B$758,T$296)+'СЕТ СН'!$F$13</f>
        <v>0</v>
      </c>
      <c r="U307" s="36">
        <f ca="1">SUMIFS(СВЦЭМ!$I$40:$I$759,СВЦЭМ!$A$40:$A$759,$A307,СВЦЭМ!$B$39:$B$758,U$296)+'СЕТ СН'!$F$13</f>
        <v>0</v>
      </c>
      <c r="V307" s="36">
        <f ca="1">SUMIFS(СВЦЭМ!$I$40:$I$759,СВЦЭМ!$A$40:$A$759,$A307,СВЦЭМ!$B$39:$B$758,V$296)+'СЕТ СН'!$F$13</f>
        <v>0</v>
      </c>
      <c r="W307" s="36">
        <f ca="1">SUMIFS(СВЦЭМ!$I$40:$I$759,СВЦЭМ!$A$40:$A$759,$A307,СВЦЭМ!$B$39:$B$758,W$296)+'СЕТ СН'!$F$13</f>
        <v>0</v>
      </c>
      <c r="X307" s="36">
        <f ca="1">SUMIFS(СВЦЭМ!$I$40:$I$759,СВЦЭМ!$A$40:$A$759,$A307,СВЦЭМ!$B$39:$B$758,X$296)+'СЕТ СН'!$F$13</f>
        <v>0</v>
      </c>
      <c r="Y307" s="36">
        <f ca="1">SUMIFS(СВЦЭМ!$I$40:$I$759,СВЦЭМ!$A$40:$A$759,$A307,СВЦЭМ!$B$39:$B$758,Y$296)+'СЕТ СН'!$F$13</f>
        <v>0</v>
      </c>
    </row>
    <row r="308" spans="1:25" ht="15.75" hidden="1" x14ac:dyDescent="0.2">
      <c r="A308" s="35">
        <f t="shared" si="8"/>
        <v>45394</v>
      </c>
      <c r="B308" s="36">
        <f ca="1">SUMIFS(СВЦЭМ!$I$40:$I$759,СВЦЭМ!$A$40:$A$759,$A308,СВЦЭМ!$B$39:$B$758,B$296)+'СЕТ СН'!$F$13</f>
        <v>0</v>
      </c>
      <c r="C308" s="36">
        <f ca="1">SUMIFS(СВЦЭМ!$I$40:$I$759,СВЦЭМ!$A$40:$A$759,$A308,СВЦЭМ!$B$39:$B$758,C$296)+'СЕТ СН'!$F$13</f>
        <v>0</v>
      </c>
      <c r="D308" s="36">
        <f ca="1">SUMIFS(СВЦЭМ!$I$40:$I$759,СВЦЭМ!$A$40:$A$759,$A308,СВЦЭМ!$B$39:$B$758,D$296)+'СЕТ СН'!$F$13</f>
        <v>0</v>
      </c>
      <c r="E308" s="36">
        <f ca="1">SUMIFS(СВЦЭМ!$I$40:$I$759,СВЦЭМ!$A$40:$A$759,$A308,СВЦЭМ!$B$39:$B$758,E$296)+'СЕТ СН'!$F$13</f>
        <v>0</v>
      </c>
      <c r="F308" s="36">
        <f ca="1">SUMIFS(СВЦЭМ!$I$40:$I$759,СВЦЭМ!$A$40:$A$759,$A308,СВЦЭМ!$B$39:$B$758,F$296)+'СЕТ СН'!$F$13</f>
        <v>0</v>
      </c>
      <c r="G308" s="36">
        <f ca="1">SUMIFS(СВЦЭМ!$I$40:$I$759,СВЦЭМ!$A$40:$A$759,$A308,СВЦЭМ!$B$39:$B$758,G$296)+'СЕТ СН'!$F$13</f>
        <v>0</v>
      </c>
      <c r="H308" s="36">
        <f ca="1">SUMIFS(СВЦЭМ!$I$40:$I$759,СВЦЭМ!$A$40:$A$759,$A308,СВЦЭМ!$B$39:$B$758,H$296)+'СЕТ СН'!$F$13</f>
        <v>0</v>
      </c>
      <c r="I308" s="36">
        <f ca="1">SUMIFS(СВЦЭМ!$I$40:$I$759,СВЦЭМ!$A$40:$A$759,$A308,СВЦЭМ!$B$39:$B$758,I$296)+'СЕТ СН'!$F$13</f>
        <v>0</v>
      </c>
      <c r="J308" s="36">
        <f ca="1">SUMIFS(СВЦЭМ!$I$40:$I$759,СВЦЭМ!$A$40:$A$759,$A308,СВЦЭМ!$B$39:$B$758,J$296)+'СЕТ СН'!$F$13</f>
        <v>0</v>
      </c>
      <c r="K308" s="36">
        <f ca="1">SUMIFS(СВЦЭМ!$I$40:$I$759,СВЦЭМ!$A$40:$A$759,$A308,СВЦЭМ!$B$39:$B$758,K$296)+'СЕТ СН'!$F$13</f>
        <v>0</v>
      </c>
      <c r="L308" s="36">
        <f ca="1">SUMIFS(СВЦЭМ!$I$40:$I$759,СВЦЭМ!$A$40:$A$759,$A308,СВЦЭМ!$B$39:$B$758,L$296)+'СЕТ СН'!$F$13</f>
        <v>0</v>
      </c>
      <c r="M308" s="36">
        <f ca="1">SUMIFS(СВЦЭМ!$I$40:$I$759,СВЦЭМ!$A$40:$A$759,$A308,СВЦЭМ!$B$39:$B$758,M$296)+'СЕТ СН'!$F$13</f>
        <v>0</v>
      </c>
      <c r="N308" s="36">
        <f ca="1">SUMIFS(СВЦЭМ!$I$40:$I$759,СВЦЭМ!$A$40:$A$759,$A308,СВЦЭМ!$B$39:$B$758,N$296)+'СЕТ СН'!$F$13</f>
        <v>0</v>
      </c>
      <c r="O308" s="36">
        <f ca="1">SUMIFS(СВЦЭМ!$I$40:$I$759,СВЦЭМ!$A$40:$A$759,$A308,СВЦЭМ!$B$39:$B$758,O$296)+'СЕТ СН'!$F$13</f>
        <v>0</v>
      </c>
      <c r="P308" s="36">
        <f ca="1">SUMIFS(СВЦЭМ!$I$40:$I$759,СВЦЭМ!$A$40:$A$759,$A308,СВЦЭМ!$B$39:$B$758,P$296)+'СЕТ СН'!$F$13</f>
        <v>0</v>
      </c>
      <c r="Q308" s="36">
        <f ca="1">SUMIFS(СВЦЭМ!$I$40:$I$759,СВЦЭМ!$A$40:$A$759,$A308,СВЦЭМ!$B$39:$B$758,Q$296)+'СЕТ СН'!$F$13</f>
        <v>0</v>
      </c>
      <c r="R308" s="36">
        <f ca="1">SUMIFS(СВЦЭМ!$I$40:$I$759,СВЦЭМ!$A$40:$A$759,$A308,СВЦЭМ!$B$39:$B$758,R$296)+'СЕТ СН'!$F$13</f>
        <v>0</v>
      </c>
      <c r="S308" s="36">
        <f ca="1">SUMIFS(СВЦЭМ!$I$40:$I$759,СВЦЭМ!$A$40:$A$759,$A308,СВЦЭМ!$B$39:$B$758,S$296)+'СЕТ СН'!$F$13</f>
        <v>0</v>
      </c>
      <c r="T308" s="36">
        <f ca="1">SUMIFS(СВЦЭМ!$I$40:$I$759,СВЦЭМ!$A$40:$A$759,$A308,СВЦЭМ!$B$39:$B$758,T$296)+'СЕТ СН'!$F$13</f>
        <v>0</v>
      </c>
      <c r="U308" s="36">
        <f ca="1">SUMIFS(СВЦЭМ!$I$40:$I$759,СВЦЭМ!$A$40:$A$759,$A308,СВЦЭМ!$B$39:$B$758,U$296)+'СЕТ СН'!$F$13</f>
        <v>0</v>
      </c>
      <c r="V308" s="36">
        <f ca="1">SUMIFS(СВЦЭМ!$I$40:$I$759,СВЦЭМ!$A$40:$A$759,$A308,СВЦЭМ!$B$39:$B$758,V$296)+'СЕТ СН'!$F$13</f>
        <v>0</v>
      </c>
      <c r="W308" s="36">
        <f ca="1">SUMIFS(СВЦЭМ!$I$40:$I$759,СВЦЭМ!$A$40:$A$759,$A308,СВЦЭМ!$B$39:$B$758,W$296)+'СЕТ СН'!$F$13</f>
        <v>0</v>
      </c>
      <c r="X308" s="36">
        <f ca="1">SUMIFS(СВЦЭМ!$I$40:$I$759,СВЦЭМ!$A$40:$A$759,$A308,СВЦЭМ!$B$39:$B$758,X$296)+'СЕТ СН'!$F$13</f>
        <v>0</v>
      </c>
      <c r="Y308" s="36">
        <f ca="1">SUMIFS(СВЦЭМ!$I$40:$I$759,СВЦЭМ!$A$40:$A$759,$A308,СВЦЭМ!$B$39:$B$758,Y$296)+'СЕТ СН'!$F$13</f>
        <v>0</v>
      </c>
    </row>
    <row r="309" spans="1:25" ht="15.75" hidden="1" x14ac:dyDescent="0.2">
      <c r="A309" s="35">
        <f t="shared" si="8"/>
        <v>45395</v>
      </c>
      <c r="B309" s="36">
        <f ca="1">SUMIFS(СВЦЭМ!$I$40:$I$759,СВЦЭМ!$A$40:$A$759,$A309,СВЦЭМ!$B$39:$B$758,B$296)+'СЕТ СН'!$F$13</f>
        <v>0</v>
      </c>
      <c r="C309" s="36">
        <f ca="1">SUMIFS(СВЦЭМ!$I$40:$I$759,СВЦЭМ!$A$40:$A$759,$A309,СВЦЭМ!$B$39:$B$758,C$296)+'СЕТ СН'!$F$13</f>
        <v>0</v>
      </c>
      <c r="D309" s="36">
        <f ca="1">SUMIFS(СВЦЭМ!$I$40:$I$759,СВЦЭМ!$A$40:$A$759,$A309,СВЦЭМ!$B$39:$B$758,D$296)+'СЕТ СН'!$F$13</f>
        <v>0</v>
      </c>
      <c r="E309" s="36">
        <f ca="1">SUMIFS(СВЦЭМ!$I$40:$I$759,СВЦЭМ!$A$40:$A$759,$A309,СВЦЭМ!$B$39:$B$758,E$296)+'СЕТ СН'!$F$13</f>
        <v>0</v>
      </c>
      <c r="F309" s="36">
        <f ca="1">SUMIFS(СВЦЭМ!$I$40:$I$759,СВЦЭМ!$A$40:$A$759,$A309,СВЦЭМ!$B$39:$B$758,F$296)+'СЕТ СН'!$F$13</f>
        <v>0</v>
      </c>
      <c r="G309" s="36">
        <f ca="1">SUMIFS(СВЦЭМ!$I$40:$I$759,СВЦЭМ!$A$40:$A$759,$A309,СВЦЭМ!$B$39:$B$758,G$296)+'СЕТ СН'!$F$13</f>
        <v>0</v>
      </c>
      <c r="H309" s="36">
        <f ca="1">SUMIFS(СВЦЭМ!$I$40:$I$759,СВЦЭМ!$A$40:$A$759,$A309,СВЦЭМ!$B$39:$B$758,H$296)+'СЕТ СН'!$F$13</f>
        <v>0</v>
      </c>
      <c r="I309" s="36">
        <f ca="1">SUMIFS(СВЦЭМ!$I$40:$I$759,СВЦЭМ!$A$40:$A$759,$A309,СВЦЭМ!$B$39:$B$758,I$296)+'СЕТ СН'!$F$13</f>
        <v>0</v>
      </c>
      <c r="J309" s="36">
        <f ca="1">SUMIFS(СВЦЭМ!$I$40:$I$759,СВЦЭМ!$A$40:$A$759,$A309,СВЦЭМ!$B$39:$B$758,J$296)+'СЕТ СН'!$F$13</f>
        <v>0</v>
      </c>
      <c r="K309" s="36">
        <f ca="1">SUMIFS(СВЦЭМ!$I$40:$I$759,СВЦЭМ!$A$40:$A$759,$A309,СВЦЭМ!$B$39:$B$758,K$296)+'СЕТ СН'!$F$13</f>
        <v>0</v>
      </c>
      <c r="L309" s="36">
        <f ca="1">SUMIFS(СВЦЭМ!$I$40:$I$759,СВЦЭМ!$A$40:$A$759,$A309,СВЦЭМ!$B$39:$B$758,L$296)+'СЕТ СН'!$F$13</f>
        <v>0</v>
      </c>
      <c r="M309" s="36">
        <f ca="1">SUMIFS(СВЦЭМ!$I$40:$I$759,СВЦЭМ!$A$40:$A$759,$A309,СВЦЭМ!$B$39:$B$758,M$296)+'СЕТ СН'!$F$13</f>
        <v>0</v>
      </c>
      <c r="N309" s="36">
        <f ca="1">SUMIFS(СВЦЭМ!$I$40:$I$759,СВЦЭМ!$A$40:$A$759,$A309,СВЦЭМ!$B$39:$B$758,N$296)+'СЕТ СН'!$F$13</f>
        <v>0</v>
      </c>
      <c r="O309" s="36">
        <f ca="1">SUMIFS(СВЦЭМ!$I$40:$I$759,СВЦЭМ!$A$40:$A$759,$A309,СВЦЭМ!$B$39:$B$758,O$296)+'СЕТ СН'!$F$13</f>
        <v>0</v>
      </c>
      <c r="P309" s="36">
        <f ca="1">SUMIFS(СВЦЭМ!$I$40:$I$759,СВЦЭМ!$A$40:$A$759,$A309,СВЦЭМ!$B$39:$B$758,P$296)+'СЕТ СН'!$F$13</f>
        <v>0</v>
      </c>
      <c r="Q309" s="36">
        <f ca="1">SUMIFS(СВЦЭМ!$I$40:$I$759,СВЦЭМ!$A$40:$A$759,$A309,СВЦЭМ!$B$39:$B$758,Q$296)+'СЕТ СН'!$F$13</f>
        <v>0</v>
      </c>
      <c r="R309" s="36">
        <f ca="1">SUMIFS(СВЦЭМ!$I$40:$I$759,СВЦЭМ!$A$40:$A$759,$A309,СВЦЭМ!$B$39:$B$758,R$296)+'СЕТ СН'!$F$13</f>
        <v>0</v>
      </c>
      <c r="S309" s="36">
        <f ca="1">SUMIFS(СВЦЭМ!$I$40:$I$759,СВЦЭМ!$A$40:$A$759,$A309,СВЦЭМ!$B$39:$B$758,S$296)+'СЕТ СН'!$F$13</f>
        <v>0</v>
      </c>
      <c r="T309" s="36">
        <f ca="1">SUMIFS(СВЦЭМ!$I$40:$I$759,СВЦЭМ!$A$40:$A$759,$A309,СВЦЭМ!$B$39:$B$758,T$296)+'СЕТ СН'!$F$13</f>
        <v>0</v>
      </c>
      <c r="U309" s="36">
        <f ca="1">SUMIFS(СВЦЭМ!$I$40:$I$759,СВЦЭМ!$A$40:$A$759,$A309,СВЦЭМ!$B$39:$B$758,U$296)+'СЕТ СН'!$F$13</f>
        <v>0</v>
      </c>
      <c r="V309" s="36">
        <f ca="1">SUMIFS(СВЦЭМ!$I$40:$I$759,СВЦЭМ!$A$40:$A$759,$A309,СВЦЭМ!$B$39:$B$758,V$296)+'СЕТ СН'!$F$13</f>
        <v>0</v>
      </c>
      <c r="W309" s="36">
        <f ca="1">SUMIFS(СВЦЭМ!$I$40:$I$759,СВЦЭМ!$A$40:$A$759,$A309,СВЦЭМ!$B$39:$B$758,W$296)+'СЕТ СН'!$F$13</f>
        <v>0</v>
      </c>
      <c r="X309" s="36">
        <f ca="1">SUMIFS(СВЦЭМ!$I$40:$I$759,СВЦЭМ!$A$40:$A$759,$A309,СВЦЭМ!$B$39:$B$758,X$296)+'СЕТ СН'!$F$13</f>
        <v>0</v>
      </c>
      <c r="Y309" s="36">
        <f ca="1">SUMIFS(СВЦЭМ!$I$40:$I$759,СВЦЭМ!$A$40:$A$759,$A309,СВЦЭМ!$B$39:$B$758,Y$296)+'СЕТ СН'!$F$13</f>
        <v>0</v>
      </c>
    </row>
    <row r="310" spans="1:25" ht="15.75" hidden="1" x14ac:dyDescent="0.2">
      <c r="A310" s="35">
        <f t="shared" si="8"/>
        <v>45396</v>
      </c>
      <c r="B310" s="36">
        <f ca="1">SUMIFS(СВЦЭМ!$I$40:$I$759,СВЦЭМ!$A$40:$A$759,$A310,СВЦЭМ!$B$39:$B$758,B$296)+'СЕТ СН'!$F$13</f>
        <v>0</v>
      </c>
      <c r="C310" s="36">
        <f ca="1">SUMIFS(СВЦЭМ!$I$40:$I$759,СВЦЭМ!$A$40:$A$759,$A310,СВЦЭМ!$B$39:$B$758,C$296)+'СЕТ СН'!$F$13</f>
        <v>0</v>
      </c>
      <c r="D310" s="36">
        <f ca="1">SUMIFS(СВЦЭМ!$I$40:$I$759,СВЦЭМ!$A$40:$A$759,$A310,СВЦЭМ!$B$39:$B$758,D$296)+'СЕТ СН'!$F$13</f>
        <v>0</v>
      </c>
      <c r="E310" s="36">
        <f ca="1">SUMIFS(СВЦЭМ!$I$40:$I$759,СВЦЭМ!$A$40:$A$759,$A310,СВЦЭМ!$B$39:$B$758,E$296)+'СЕТ СН'!$F$13</f>
        <v>0</v>
      </c>
      <c r="F310" s="36">
        <f ca="1">SUMIFS(СВЦЭМ!$I$40:$I$759,СВЦЭМ!$A$40:$A$759,$A310,СВЦЭМ!$B$39:$B$758,F$296)+'СЕТ СН'!$F$13</f>
        <v>0</v>
      </c>
      <c r="G310" s="36">
        <f ca="1">SUMIFS(СВЦЭМ!$I$40:$I$759,СВЦЭМ!$A$40:$A$759,$A310,СВЦЭМ!$B$39:$B$758,G$296)+'СЕТ СН'!$F$13</f>
        <v>0</v>
      </c>
      <c r="H310" s="36">
        <f ca="1">SUMIFS(СВЦЭМ!$I$40:$I$759,СВЦЭМ!$A$40:$A$759,$A310,СВЦЭМ!$B$39:$B$758,H$296)+'СЕТ СН'!$F$13</f>
        <v>0</v>
      </c>
      <c r="I310" s="36">
        <f ca="1">SUMIFS(СВЦЭМ!$I$40:$I$759,СВЦЭМ!$A$40:$A$759,$A310,СВЦЭМ!$B$39:$B$758,I$296)+'СЕТ СН'!$F$13</f>
        <v>0</v>
      </c>
      <c r="J310" s="36">
        <f ca="1">SUMIFS(СВЦЭМ!$I$40:$I$759,СВЦЭМ!$A$40:$A$759,$A310,СВЦЭМ!$B$39:$B$758,J$296)+'СЕТ СН'!$F$13</f>
        <v>0</v>
      </c>
      <c r="K310" s="36">
        <f ca="1">SUMIFS(СВЦЭМ!$I$40:$I$759,СВЦЭМ!$A$40:$A$759,$A310,СВЦЭМ!$B$39:$B$758,K$296)+'СЕТ СН'!$F$13</f>
        <v>0</v>
      </c>
      <c r="L310" s="36">
        <f ca="1">SUMIFS(СВЦЭМ!$I$40:$I$759,СВЦЭМ!$A$40:$A$759,$A310,СВЦЭМ!$B$39:$B$758,L$296)+'СЕТ СН'!$F$13</f>
        <v>0</v>
      </c>
      <c r="M310" s="36">
        <f ca="1">SUMIFS(СВЦЭМ!$I$40:$I$759,СВЦЭМ!$A$40:$A$759,$A310,СВЦЭМ!$B$39:$B$758,M$296)+'СЕТ СН'!$F$13</f>
        <v>0</v>
      </c>
      <c r="N310" s="36">
        <f ca="1">SUMIFS(СВЦЭМ!$I$40:$I$759,СВЦЭМ!$A$40:$A$759,$A310,СВЦЭМ!$B$39:$B$758,N$296)+'СЕТ СН'!$F$13</f>
        <v>0</v>
      </c>
      <c r="O310" s="36">
        <f ca="1">SUMIFS(СВЦЭМ!$I$40:$I$759,СВЦЭМ!$A$40:$A$759,$A310,СВЦЭМ!$B$39:$B$758,O$296)+'СЕТ СН'!$F$13</f>
        <v>0</v>
      </c>
      <c r="P310" s="36">
        <f ca="1">SUMIFS(СВЦЭМ!$I$40:$I$759,СВЦЭМ!$A$40:$A$759,$A310,СВЦЭМ!$B$39:$B$758,P$296)+'СЕТ СН'!$F$13</f>
        <v>0</v>
      </c>
      <c r="Q310" s="36">
        <f ca="1">SUMIFS(СВЦЭМ!$I$40:$I$759,СВЦЭМ!$A$40:$A$759,$A310,СВЦЭМ!$B$39:$B$758,Q$296)+'СЕТ СН'!$F$13</f>
        <v>0</v>
      </c>
      <c r="R310" s="36">
        <f ca="1">SUMIFS(СВЦЭМ!$I$40:$I$759,СВЦЭМ!$A$40:$A$759,$A310,СВЦЭМ!$B$39:$B$758,R$296)+'СЕТ СН'!$F$13</f>
        <v>0</v>
      </c>
      <c r="S310" s="36">
        <f ca="1">SUMIFS(СВЦЭМ!$I$40:$I$759,СВЦЭМ!$A$40:$A$759,$A310,СВЦЭМ!$B$39:$B$758,S$296)+'СЕТ СН'!$F$13</f>
        <v>0</v>
      </c>
      <c r="T310" s="36">
        <f ca="1">SUMIFS(СВЦЭМ!$I$40:$I$759,СВЦЭМ!$A$40:$A$759,$A310,СВЦЭМ!$B$39:$B$758,T$296)+'СЕТ СН'!$F$13</f>
        <v>0</v>
      </c>
      <c r="U310" s="36">
        <f ca="1">SUMIFS(СВЦЭМ!$I$40:$I$759,СВЦЭМ!$A$40:$A$759,$A310,СВЦЭМ!$B$39:$B$758,U$296)+'СЕТ СН'!$F$13</f>
        <v>0</v>
      </c>
      <c r="V310" s="36">
        <f ca="1">SUMIFS(СВЦЭМ!$I$40:$I$759,СВЦЭМ!$A$40:$A$759,$A310,СВЦЭМ!$B$39:$B$758,V$296)+'СЕТ СН'!$F$13</f>
        <v>0</v>
      </c>
      <c r="W310" s="36">
        <f ca="1">SUMIFS(СВЦЭМ!$I$40:$I$759,СВЦЭМ!$A$40:$A$759,$A310,СВЦЭМ!$B$39:$B$758,W$296)+'СЕТ СН'!$F$13</f>
        <v>0</v>
      </c>
      <c r="X310" s="36">
        <f ca="1">SUMIFS(СВЦЭМ!$I$40:$I$759,СВЦЭМ!$A$40:$A$759,$A310,СВЦЭМ!$B$39:$B$758,X$296)+'СЕТ СН'!$F$13</f>
        <v>0</v>
      </c>
      <c r="Y310" s="36">
        <f ca="1">SUMIFS(СВЦЭМ!$I$40:$I$759,СВЦЭМ!$A$40:$A$759,$A310,СВЦЭМ!$B$39:$B$758,Y$296)+'СЕТ СН'!$F$13</f>
        <v>0</v>
      </c>
    </row>
    <row r="311" spans="1:25" ht="15.75" hidden="1" x14ac:dyDescent="0.2">
      <c r="A311" s="35">
        <f t="shared" si="8"/>
        <v>45397</v>
      </c>
      <c r="B311" s="36">
        <f ca="1">SUMIFS(СВЦЭМ!$I$40:$I$759,СВЦЭМ!$A$40:$A$759,$A311,СВЦЭМ!$B$39:$B$758,B$296)+'СЕТ СН'!$F$13</f>
        <v>0</v>
      </c>
      <c r="C311" s="36">
        <f ca="1">SUMIFS(СВЦЭМ!$I$40:$I$759,СВЦЭМ!$A$40:$A$759,$A311,СВЦЭМ!$B$39:$B$758,C$296)+'СЕТ СН'!$F$13</f>
        <v>0</v>
      </c>
      <c r="D311" s="36">
        <f ca="1">SUMIFS(СВЦЭМ!$I$40:$I$759,СВЦЭМ!$A$40:$A$759,$A311,СВЦЭМ!$B$39:$B$758,D$296)+'СЕТ СН'!$F$13</f>
        <v>0</v>
      </c>
      <c r="E311" s="36">
        <f ca="1">SUMIFS(СВЦЭМ!$I$40:$I$759,СВЦЭМ!$A$40:$A$759,$A311,СВЦЭМ!$B$39:$B$758,E$296)+'СЕТ СН'!$F$13</f>
        <v>0</v>
      </c>
      <c r="F311" s="36">
        <f ca="1">SUMIFS(СВЦЭМ!$I$40:$I$759,СВЦЭМ!$A$40:$A$759,$A311,СВЦЭМ!$B$39:$B$758,F$296)+'СЕТ СН'!$F$13</f>
        <v>0</v>
      </c>
      <c r="G311" s="36">
        <f ca="1">SUMIFS(СВЦЭМ!$I$40:$I$759,СВЦЭМ!$A$40:$A$759,$A311,СВЦЭМ!$B$39:$B$758,G$296)+'СЕТ СН'!$F$13</f>
        <v>0</v>
      </c>
      <c r="H311" s="36">
        <f ca="1">SUMIFS(СВЦЭМ!$I$40:$I$759,СВЦЭМ!$A$40:$A$759,$A311,СВЦЭМ!$B$39:$B$758,H$296)+'СЕТ СН'!$F$13</f>
        <v>0</v>
      </c>
      <c r="I311" s="36">
        <f ca="1">SUMIFS(СВЦЭМ!$I$40:$I$759,СВЦЭМ!$A$40:$A$759,$A311,СВЦЭМ!$B$39:$B$758,I$296)+'СЕТ СН'!$F$13</f>
        <v>0</v>
      </c>
      <c r="J311" s="36">
        <f ca="1">SUMIFS(СВЦЭМ!$I$40:$I$759,СВЦЭМ!$A$40:$A$759,$A311,СВЦЭМ!$B$39:$B$758,J$296)+'СЕТ СН'!$F$13</f>
        <v>0</v>
      </c>
      <c r="K311" s="36">
        <f ca="1">SUMIFS(СВЦЭМ!$I$40:$I$759,СВЦЭМ!$A$40:$A$759,$A311,СВЦЭМ!$B$39:$B$758,K$296)+'СЕТ СН'!$F$13</f>
        <v>0</v>
      </c>
      <c r="L311" s="36">
        <f ca="1">SUMIFS(СВЦЭМ!$I$40:$I$759,СВЦЭМ!$A$40:$A$759,$A311,СВЦЭМ!$B$39:$B$758,L$296)+'СЕТ СН'!$F$13</f>
        <v>0</v>
      </c>
      <c r="M311" s="36">
        <f ca="1">SUMIFS(СВЦЭМ!$I$40:$I$759,СВЦЭМ!$A$40:$A$759,$A311,СВЦЭМ!$B$39:$B$758,M$296)+'СЕТ СН'!$F$13</f>
        <v>0</v>
      </c>
      <c r="N311" s="36">
        <f ca="1">SUMIFS(СВЦЭМ!$I$40:$I$759,СВЦЭМ!$A$40:$A$759,$A311,СВЦЭМ!$B$39:$B$758,N$296)+'СЕТ СН'!$F$13</f>
        <v>0</v>
      </c>
      <c r="O311" s="36">
        <f ca="1">SUMIFS(СВЦЭМ!$I$40:$I$759,СВЦЭМ!$A$40:$A$759,$A311,СВЦЭМ!$B$39:$B$758,O$296)+'СЕТ СН'!$F$13</f>
        <v>0</v>
      </c>
      <c r="P311" s="36">
        <f ca="1">SUMIFS(СВЦЭМ!$I$40:$I$759,СВЦЭМ!$A$40:$A$759,$A311,СВЦЭМ!$B$39:$B$758,P$296)+'СЕТ СН'!$F$13</f>
        <v>0</v>
      </c>
      <c r="Q311" s="36">
        <f ca="1">SUMIFS(СВЦЭМ!$I$40:$I$759,СВЦЭМ!$A$40:$A$759,$A311,СВЦЭМ!$B$39:$B$758,Q$296)+'СЕТ СН'!$F$13</f>
        <v>0</v>
      </c>
      <c r="R311" s="36">
        <f ca="1">SUMIFS(СВЦЭМ!$I$40:$I$759,СВЦЭМ!$A$40:$A$759,$A311,СВЦЭМ!$B$39:$B$758,R$296)+'СЕТ СН'!$F$13</f>
        <v>0</v>
      </c>
      <c r="S311" s="36">
        <f ca="1">SUMIFS(СВЦЭМ!$I$40:$I$759,СВЦЭМ!$A$40:$A$759,$A311,СВЦЭМ!$B$39:$B$758,S$296)+'СЕТ СН'!$F$13</f>
        <v>0</v>
      </c>
      <c r="T311" s="36">
        <f ca="1">SUMIFS(СВЦЭМ!$I$40:$I$759,СВЦЭМ!$A$40:$A$759,$A311,СВЦЭМ!$B$39:$B$758,T$296)+'СЕТ СН'!$F$13</f>
        <v>0</v>
      </c>
      <c r="U311" s="36">
        <f ca="1">SUMIFS(СВЦЭМ!$I$40:$I$759,СВЦЭМ!$A$40:$A$759,$A311,СВЦЭМ!$B$39:$B$758,U$296)+'СЕТ СН'!$F$13</f>
        <v>0</v>
      </c>
      <c r="V311" s="36">
        <f ca="1">SUMIFS(СВЦЭМ!$I$40:$I$759,СВЦЭМ!$A$40:$A$759,$A311,СВЦЭМ!$B$39:$B$758,V$296)+'СЕТ СН'!$F$13</f>
        <v>0</v>
      </c>
      <c r="W311" s="36">
        <f ca="1">SUMIFS(СВЦЭМ!$I$40:$I$759,СВЦЭМ!$A$40:$A$759,$A311,СВЦЭМ!$B$39:$B$758,W$296)+'СЕТ СН'!$F$13</f>
        <v>0</v>
      </c>
      <c r="X311" s="36">
        <f ca="1">SUMIFS(СВЦЭМ!$I$40:$I$759,СВЦЭМ!$A$40:$A$759,$A311,СВЦЭМ!$B$39:$B$758,X$296)+'СЕТ СН'!$F$13</f>
        <v>0</v>
      </c>
      <c r="Y311" s="36">
        <f ca="1">SUMIFS(СВЦЭМ!$I$40:$I$759,СВЦЭМ!$A$40:$A$759,$A311,СВЦЭМ!$B$39:$B$758,Y$296)+'СЕТ СН'!$F$13</f>
        <v>0</v>
      </c>
    </row>
    <row r="312" spans="1:25" ht="15.75" hidden="1" x14ac:dyDescent="0.2">
      <c r="A312" s="35">
        <f t="shared" si="8"/>
        <v>45398</v>
      </c>
      <c r="B312" s="36">
        <f ca="1">SUMIFS(СВЦЭМ!$I$40:$I$759,СВЦЭМ!$A$40:$A$759,$A312,СВЦЭМ!$B$39:$B$758,B$296)+'СЕТ СН'!$F$13</f>
        <v>0</v>
      </c>
      <c r="C312" s="36">
        <f ca="1">SUMIFS(СВЦЭМ!$I$40:$I$759,СВЦЭМ!$A$40:$A$759,$A312,СВЦЭМ!$B$39:$B$758,C$296)+'СЕТ СН'!$F$13</f>
        <v>0</v>
      </c>
      <c r="D312" s="36">
        <f ca="1">SUMIFS(СВЦЭМ!$I$40:$I$759,СВЦЭМ!$A$40:$A$759,$A312,СВЦЭМ!$B$39:$B$758,D$296)+'СЕТ СН'!$F$13</f>
        <v>0</v>
      </c>
      <c r="E312" s="36">
        <f ca="1">SUMIFS(СВЦЭМ!$I$40:$I$759,СВЦЭМ!$A$40:$A$759,$A312,СВЦЭМ!$B$39:$B$758,E$296)+'СЕТ СН'!$F$13</f>
        <v>0</v>
      </c>
      <c r="F312" s="36">
        <f ca="1">SUMIFS(СВЦЭМ!$I$40:$I$759,СВЦЭМ!$A$40:$A$759,$A312,СВЦЭМ!$B$39:$B$758,F$296)+'СЕТ СН'!$F$13</f>
        <v>0</v>
      </c>
      <c r="G312" s="36">
        <f ca="1">SUMIFS(СВЦЭМ!$I$40:$I$759,СВЦЭМ!$A$40:$A$759,$A312,СВЦЭМ!$B$39:$B$758,G$296)+'СЕТ СН'!$F$13</f>
        <v>0</v>
      </c>
      <c r="H312" s="36">
        <f ca="1">SUMIFS(СВЦЭМ!$I$40:$I$759,СВЦЭМ!$A$40:$A$759,$A312,СВЦЭМ!$B$39:$B$758,H$296)+'СЕТ СН'!$F$13</f>
        <v>0</v>
      </c>
      <c r="I312" s="36">
        <f ca="1">SUMIFS(СВЦЭМ!$I$40:$I$759,СВЦЭМ!$A$40:$A$759,$A312,СВЦЭМ!$B$39:$B$758,I$296)+'СЕТ СН'!$F$13</f>
        <v>0</v>
      </c>
      <c r="J312" s="36">
        <f ca="1">SUMIFS(СВЦЭМ!$I$40:$I$759,СВЦЭМ!$A$40:$A$759,$A312,СВЦЭМ!$B$39:$B$758,J$296)+'СЕТ СН'!$F$13</f>
        <v>0</v>
      </c>
      <c r="K312" s="36">
        <f ca="1">SUMIFS(СВЦЭМ!$I$40:$I$759,СВЦЭМ!$A$40:$A$759,$A312,СВЦЭМ!$B$39:$B$758,K$296)+'СЕТ СН'!$F$13</f>
        <v>0</v>
      </c>
      <c r="L312" s="36">
        <f ca="1">SUMIFS(СВЦЭМ!$I$40:$I$759,СВЦЭМ!$A$40:$A$759,$A312,СВЦЭМ!$B$39:$B$758,L$296)+'СЕТ СН'!$F$13</f>
        <v>0</v>
      </c>
      <c r="M312" s="36">
        <f ca="1">SUMIFS(СВЦЭМ!$I$40:$I$759,СВЦЭМ!$A$40:$A$759,$A312,СВЦЭМ!$B$39:$B$758,M$296)+'СЕТ СН'!$F$13</f>
        <v>0</v>
      </c>
      <c r="N312" s="36">
        <f ca="1">SUMIFS(СВЦЭМ!$I$40:$I$759,СВЦЭМ!$A$40:$A$759,$A312,СВЦЭМ!$B$39:$B$758,N$296)+'СЕТ СН'!$F$13</f>
        <v>0</v>
      </c>
      <c r="O312" s="36">
        <f ca="1">SUMIFS(СВЦЭМ!$I$40:$I$759,СВЦЭМ!$A$40:$A$759,$A312,СВЦЭМ!$B$39:$B$758,O$296)+'СЕТ СН'!$F$13</f>
        <v>0</v>
      </c>
      <c r="P312" s="36">
        <f ca="1">SUMIFS(СВЦЭМ!$I$40:$I$759,СВЦЭМ!$A$40:$A$759,$A312,СВЦЭМ!$B$39:$B$758,P$296)+'СЕТ СН'!$F$13</f>
        <v>0</v>
      </c>
      <c r="Q312" s="36">
        <f ca="1">SUMIFS(СВЦЭМ!$I$40:$I$759,СВЦЭМ!$A$40:$A$759,$A312,СВЦЭМ!$B$39:$B$758,Q$296)+'СЕТ СН'!$F$13</f>
        <v>0</v>
      </c>
      <c r="R312" s="36">
        <f ca="1">SUMIFS(СВЦЭМ!$I$40:$I$759,СВЦЭМ!$A$40:$A$759,$A312,СВЦЭМ!$B$39:$B$758,R$296)+'СЕТ СН'!$F$13</f>
        <v>0</v>
      </c>
      <c r="S312" s="36">
        <f ca="1">SUMIFS(СВЦЭМ!$I$40:$I$759,СВЦЭМ!$A$40:$A$759,$A312,СВЦЭМ!$B$39:$B$758,S$296)+'СЕТ СН'!$F$13</f>
        <v>0</v>
      </c>
      <c r="T312" s="36">
        <f ca="1">SUMIFS(СВЦЭМ!$I$40:$I$759,СВЦЭМ!$A$40:$A$759,$A312,СВЦЭМ!$B$39:$B$758,T$296)+'СЕТ СН'!$F$13</f>
        <v>0</v>
      </c>
      <c r="U312" s="36">
        <f ca="1">SUMIFS(СВЦЭМ!$I$40:$I$759,СВЦЭМ!$A$40:$A$759,$A312,СВЦЭМ!$B$39:$B$758,U$296)+'СЕТ СН'!$F$13</f>
        <v>0</v>
      </c>
      <c r="V312" s="36">
        <f ca="1">SUMIFS(СВЦЭМ!$I$40:$I$759,СВЦЭМ!$A$40:$A$759,$A312,СВЦЭМ!$B$39:$B$758,V$296)+'СЕТ СН'!$F$13</f>
        <v>0</v>
      </c>
      <c r="W312" s="36">
        <f ca="1">SUMIFS(СВЦЭМ!$I$40:$I$759,СВЦЭМ!$A$40:$A$759,$A312,СВЦЭМ!$B$39:$B$758,W$296)+'СЕТ СН'!$F$13</f>
        <v>0</v>
      </c>
      <c r="X312" s="36">
        <f ca="1">SUMIFS(СВЦЭМ!$I$40:$I$759,СВЦЭМ!$A$40:$A$759,$A312,СВЦЭМ!$B$39:$B$758,X$296)+'СЕТ СН'!$F$13</f>
        <v>0</v>
      </c>
      <c r="Y312" s="36">
        <f ca="1">SUMIFS(СВЦЭМ!$I$40:$I$759,СВЦЭМ!$A$40:$A$759,$A312,СВЦЭМ!$B$39:$B$758,Y$296)+'СЕТ СН'!$F$13</f>
        <v>0</v>
      </c>
    </row>
    <row r="313" spans="1:25" ht="15.75" hidden="1" x14ac:dyDescent="0.2">
      <c r="A313" s="35">
        <f t="shared" si="8"/>
        <v>45399</v>
      </c>
      <c r="B313" s="36">
        <f ca="1">SUMIFS(СВЦЭМ!$I$40:$I$759,СВЦЭМ!$A$40:$A$759,$A313,СВЦЭМ!$B$39:$B$758,B$296)+'СЕТ СН'!$F$13</f>
        <v>0</v>
      </c>
      <c r="C313" s="36">
        <f ca="1">SUMIFS(СВЦЭМ!$I$40:$I$759,СВЦЭМ!$A$40:$A$759,$A313,СВЦЭМ!$B$39:$B$758,C$296)+'СЕТ СН'!$F$13</f>
        <v>0</v>
      </c>
      <c r="D313" s="36">
        <f ca="1">SUMIFS(СВЦЭМ!$I$40:$I$759,СВЦЭМ!$A$40:$A$759,$A313,СВЦЭМ!$B$39:$B$758,D$296)+'СЕТ СН'!$F$13</f>
        <v>0</v>
      </c>
      <c r="E313" s="36">
        <f ca="1">SUMIFS(СВЦЭМ!$I$40:$I$759,СВЦЭМ!$A$40:$A$759,$A313,СВЦЭМ!$B$39:$B$758,E$296)+'СЕТ СН'!$F$13</f>
        <v>0</v>
      </c>
      <c r="F313" s="36">
        <f ca="1">SUMIFS(СВЦЭМ!$I$40:$I$759,СВЦЭМ!$A$40:$A$759,$A313,СВЦЭМ!$B$39:$B$758,F$296)+'СЕТ СН'!$F$13</f>
        <v>0</v>
      </c>
      <c r="G313" s="36">
        <f ca="1">SUMIFS(СВЦЭМ!$I$40:$I$759,СВЦЭМ!$A$40:$A$759,$A313,СВЦЭМ!$B$39:$B$758,G$296)+'СЕТ СН'!$F$13</f>
        <v>0</v>
      </c>
      <c r="H313" s="36">
        <f ca="1">SUMIFS(СВЦЭМ!$I$40:$I$759,СВЦЭМ!$A$40:$A$759,$A313,СВЦЭМ!$B$39:$B$758,H$296)+'СЕТ СН'!$F$13</f>
        <v>0</v>
      </c>
      <c r="I313" s="36">
        <f ca="1">SUMIFS(СВЦЭМ!$I$40:$I$759,СВЦЭМ!$A$40:$A$759,$A313,СВЦЭМ!$B$39:$B$758,I$296)+'СЕТ СН'!$F$13</f>
        <v>0</v>
      </c>
      <c r="J313" s="36">
        <f ca="1">SUMIFS(СВЦЭМ!$I$40:$I$759,СВЦЭМ!$A$40:$A$759,$A313,СВЦЭМ!$B$39:$B$758,J$296)+'СЕТ СН'!$F$13</f>
        <v>0</v>
      </c>
      <c r="K313" s="36">
        <f ca="1">SUMIFS(СВЦЭМ!$I$40:$I$759,СВЦЭМ!$A$40:$A$759,$A313,СВЦЭМ!$B$39:$B$758,K$296)+'СЕТ СН'!$F$13</f>
        <v>0</v>
      </c>
      <c r="L313" s="36">
        <f ca="1">SUMIFS(СВЦЭМ!$I$40:$I$759,СВЦЭМ!$A$40:$A$759,$A313,СВЦЭМ!$B$39:$B$758,L$296)+'СЕТ СН'!$F$13</f>
        <v>0</v>
      </c>
      <c r="M313" s="36">
        <f ca="1">SUMIFS(СВЦЭМ!$I$40:$I$759,СВЦЭМ!$A$40:$A$759,$A313,СВЦЭМ!$B$39:$B$758,M$296)+'СЕТ СН'!$F$13</f>
        <v>0</v>
      </c>
      <c r="N313" s="36">
        <f ca="1">SUMIFS(СВЦЭМ!$I$40:$I$759,СВЦЭМ!$A$40:$A$759,$A313,СВЦЭМ!$B$39:$B$758,N$296)+'СЕТ СН'!$F$13</f>
        <v>0</v>
      </c>
      <c r="O313" s="36">
        <f ca="1">SUMIFS(СВЦЭМ!$I$40:$I$759,СВЦЭМ!$A$40:$A$759,$A313,СВЦЭМ!$B$39:$B$758,O$296)+'СЕТ СН'!$F$13</f>
        <v>0</v>
      </c>
      <c r="P313" s="36">
        <f ca="1">SUMIFS(СВЦЭМ!$I$40:$I$759,СВЦЭМ!$A$40:$A$759,$A313,СВЦЭМ!$B$39:$B$758,P$296)+'СЕТ СН'!$F$13</f>
        <v>0</v>
      </c>
      <c r="Q313" s="36">
        <f ca="1">SUMIFS(СВЦЭМ!$I$40:$I$759,СВЦЭМ!$A$40:$A$759,$A313,СВЦЭМ!$B$39:$B$758,Q$296)+'СЕТ СН'!$F$13</f>
        <v>0</v>
      </c>
      <c r="R313" s="36">
        <f ca="1">SUMIFS(СВЦЭМ!$I$40:$I$759,СВЦЭМ!$A$40:$A$759,$A313,СВЦЭМ!$B$39:$B$758,R$296)+'СЕТ СН'!$F$13</f>
        <v>0</v>
      </c>
      <c r="S313" s="36">
        <f ca="1">SUMIFS(СВЦЭМ!$I$40:$I$759,СВЦЭМ!$A$40:$A$759,$A313,СВЦЭМ!$B$39:$B$758,S$296)+'СЕТ СН'!$F$13</f>
        <v>0</v>
      </c>
      <c r="T313" s="36">
        <f ca="1">SUMIFS(СВЦЭМ!$I$40:$I$759,СВЦЭМ!$A$40:$A$759,$A313,СВЦЭМ!$B$39:$B$758,T$296)+'СЕТ СН'!$F$13</f>
        <v>0</v>
      </c>
      <c r="U313" s="36">
        <f ca="1">SUMIFS(СВЦЭМ!$I$40:$I$759,СВЦЭМ!$A$40:$A$759,$A313,СВЦЭМ!$B$39:$B$758,U$296)+'СЕТ СН'!$F$13</f>
        <v>0</v>
      </c>
      <c r="V313" s="36">
        <f ca="1">SUMIFS(СВЦЭМ!$I$40:$I$759,СВЦЭМ!$A$40:$A$759,$A313,СВЦЭМ!$B$39:$B$758,V$296)+'СЕТ СН'!$F$13</f>
        <v>0</v>
      </c>
      <c r="W313" s="36">
        <f ca="1">SUMIFS(СВЦЭМ!$I$40:$I$759,СВЦЭМ!$A$40:$A$759,$A313,СВЦЭМ!$B$39:$B$758,W$296)+'СЕТ СН'!$F$13</f>
        <v>0</v>
      </c>
      <c r="X313" s="36">
        <f ca="1">SUMIFS(СВЦЭМ!$I$40:$I$759,СВЦЭМ!$A$40:$A$759,$A313,СВЦЭМ!$B$39:$B$758,X$296)+'СЕТ СН'!$F$13</f>
        <v>0</v>
      </c>
      <c r="Y313" s="36">
        <f ca="1">SUMIFS(СВЦЭМ!$I$40:$I$759,СВЦЭМ!$A$40:$A$759,$A313,СВЦЭМ!$B$39:$B$758,Y$296)+'СЕТ СН'!$F$13</f>
        <v>0</v>
      </c>
    </row>
    <row r="314" spans="1:25" ht="15.75" hidden="1" x14ac:dyDescent="0.2">
      <c r="A314" s="35">
        <f t="shared" si="8"/>
        <v>45400</v>
      </c>
      <c r="B314" s="36">
        <f ca="1">SUMIFS(СВЦЭМ!$I$40:$I$759,СВЦЭМ!$A$40:$A$759,$A314,СВЦЭМ!$B$39:$B$758,B$296)+'СЕТ СН'!$F$13</f>
        <v>0</v>
      </c>
      <c r="C314" s="36">
        <f ca="1">SUMIFS(СВЦЭМ!$I$40:$I$759,СВЦЭМ!$A$40:$A$759,$A314,СВЦЭМ!$B$39:$B$758,C$296)+'СЕТ СН'!$F$13</f>
        <v>0</v>
      </c>
      <c r="D314" s="36">
        <f ca="1">SUMIFS(СВЦЭМ!$I$40:$I$759,СВЦЭМ!$A$40:$A$759,$A314,СВЦЭМ!$B$39:$B$758,D$296)+'СЕТ СН'!$F$13</f>
        <v>0</v>
      </c>
      <c r="E314" s="36">
        <f ca="1">SUMIFS(СВЦЭМ!$I$40:$I$759,СВЦЭМ!$A$40:$A$759,$A314,СВЦЭМ!$B$39:$B$758,E$296)+'СЕТ СН'!$F$13</f>
        <v>0</v>
      </c>
      <c r="F314" s="36">
        <f ca="1">SUMIFS(СВЦЭМ!$I$40:$I$759,СВЦЭМ!$A$40:$A$759,$A314,СВЦЭМ!$B$39:$B$758,F$296)+'СЕТ СН'!$F$13</f>
        <v>0</v>
      </c>
      <c r="G314" s="36">
        <f ca="1">SUMIFS(СВЦЭМ!$I$40:$I$759,СВЦЭМ!$A$40:$A$759,$A314,СВЦЭМ!$B$39:$B$758,G$296)+'СЕТ СН'!$F$13</f>
        <v>0</v>
      </c>
      <c r="H314" s="36">
        <f ca="1">SUMIFS(СВЦЭМ!$I$40:$I$759,СВЦЭМ!$A$40:$A$759,$A314,СВЦЭМ!$B$39:$B$758,H$296)+'СЕТ СН'!$F$13</f>
        <v>0</v>
      </c>
      <c r="I314" s="36">
        <f ca="1">SUMIFS(СВЦЭМ!$I$40:$I$759,СВЦЭМ!$A$40:$A$759,$A314,СВЦЭМ!$B$39:$B$758,I$296)+'СЕТ СН'!$F$13</f>
        <v>0</v>
      </c>
      <c r="J314" s="36">
        <f ca="1">SUMIFS(СВЦЭМ!$I$40:$I$759,СВЦЭМ!$A$40:$A$759,$A314,СВЦЭМ!$B$39:$B$758,J$296)+'СЕТ СН'!$F$13</f>
        <v>0</v>
      </c>
      <c r="K314" s="36">
        <f ca="1">SUMIFS(СВЦЭМ!$I$40:$I$759,СВЦЭМ!$A$40:$A$759,$A314,СВЦЭМ!$B$39:$B$758,K$296)+'СЕТ СН'!$F$13</f>
        <v>0</v>
      </c>
      <c r="L314" s="36">
        <f ca="1">SUMIFS(СВЦЭМ!$I$40:$I$759,СВЦЭМ!$A$40:$A$759,$A314,СВЦЭМ!$B$39:$B$758,L$296)+'СЕТ СН'!$F$13</f>
        <v>0</v>
      </c>
      <c r="M314" s="36">
        <f ca="1">SUMIFS(СВЦЭМ!$I$40:$I$759,СВЦЭМ!$A$40:$A$759,$A314,СВЦЭМ!$B$39:$B$758,M$296)+'СЕТ СН'!$F$13</f>
        <v>0</v>
      </c>
      <c r="N314" s="36">
        <f ca="1">SUMIFS(СВЦЭМ!$I$40:$I$759,СВЦЭМ!$A$40:$A$759,$A314,СВЦЭМ!$B$39:$B$758,N$296)+'СЕТ СН'!$F$13</f>
        <v>0</v>
      </c>
      <c r="O314" s="36">
        <f ca="1">SUMIFS(СВЦЭМ!$I$40:$I$759,СВЦЭМ!$A$40:$A$759,$A314,СВЦЭМ!$B$39:$B$758,O$296)+'СЕТ СН'!$F$13</f>
        <v>0</v>
      </c>
      <c r="P314" s="36">
        <f ca="1">SUMIFS(СВЦЭМ!$I$40:$I$759,СВЦЭМ!$A$40:$A$759,$A314,СВЦЭМ!$B$39:$B$758,P$296)+'СЕТ СН'!$F$13</f>
        <v>0</v>
      </c>
      <c r="Q314" s="36">
        <f ca="1">SUMIFS(СВЦЭМ!$I$40:$I$759,СВЦЭМ!$A$40:$A$759,$A314,СВЦЭМ!$B$39:$B$758,Q$296)+'СЕТ СН'!$F$13</f>
        <v>0</v>
      </c>
      <c r="R314" s="36">
        <f ca="1">SUMIFS(СВЦЭМ!$I$40:$I$759,СВЦЭМ!$A$40:$A$759,$A314,СВЦЭМ!$B$39:$B$758,R$296)+'СЕТ СН'!$F$13</f>
        <v>0</v>
      </c>
      <c r="S314" s="36">
        <f ca="1">SUMIFS(СВЦЭМ!$I$40:$I$759,СВЦЭМ!$A$40:$A$759,$A314,СВЦЭМ!$B$39:$B$758,S$296)+'СЕТ СН'!$F$13</f>
        <v>0</v>
      </c>
      <c r="T314" s="36">
        <f ca="1">SUMIFS(СВЦЭМ!$I$40:$I$759,СВЦЭМ!$A$40:$A$759,$A314,СВЦЭМ!$B$39:$B$758,T$296)+'СЕТ СН'!$F$13</f>
        <v>0</v>
      </c>
      <c r="U314" s="36">
        <f ca="1">SUMIFS(СВЦЭМ!$I$40:$I$759,СВЦЭМ!$A$40:$A$759,$A314,СВЦЭМ!$B$39:$B$758,U$296)+'СЕТ СН'!$F$13</f>
        <v>0</v>
      </c>
      <c r="V314" s="36">
        <f ca="1">SUMIFS(СВЦЭМ!$I$40:$I$759,СВЦЭМ!$A$40:$A$759,$A314,СВЦЭМ!$B$39:$B$758,V$296)+'СЕТ СН'!$F$13</f>
        <v>0</v>
      </c>
      <c r="W314" s="36">
        <f ca="1">SUMIFS(СВЦЭМ!$I$40:$I$759,СВЦЭМ!$A$40:$A$759,$A314,СВЦЭМ!$B$39:$B$758,W$296)+'СЕТ СН'!$F$13</f>
        <v>0</v>
      </c>
      <c r="X314" s="36">
        <f ca="1">SUMIFS(СВЦЭМ!$I$40:$I$759,СВЦЭМ!$A$40:$A$759,$A314,СВЦЭМ!$B$39:$B$758,X$296)+'СЕТ СН'!$F$13</f>
        <v>0</v>
      </c>
      <c r="Y314" s="36">
        <f ca="1">SUMIFS(СВЦЭМ!$I$40:$I$759,СВЦЭМ!$A$40:$A$759,$A314,СВЦЭМ!$B$39:$B$758,Y$296)+'СЕТ СН'!$F$13</f>
        <v>0</v>
      </c>
    </row>
    <row r="315" spans="1:25" ht="15.75" hidden="1" x14ac:dyDescent="0.2">
      <c r="A315" s="35">
        <f t="shared" si="8"/>
        <v>45401</v>
      </c>
      <c r="B315" s="36">
        <f ca="1">SUMIFS(СВЦЭМ!$I$40:$I$759,СВЦЭМ!$A$40:$A$759,$A315,СВЦЭМ!$B$39:$B$758,B$296)+'СЕТ СН'!$F$13</f>
        <v>0</v>
      </c>
      <c r="C315" s="36">
        <f ca="1">SUMIFS(СВЦЭМ!$I$40:$I$759,СВЦЭМ!$A$40:$A$759,$A315,СВЦЭМ!$B$39:$B$758,C$296)+'СЕТ СН'!$F$13</f>
        <v>0</v>
      </c>
      <c r="D315" s="36">
        <f ca="1">SUMIFS(СВЦЭМ!$I$40:$I$759,СВЦЭМ!$A$40:$A$759,$A315,СВЦЭМ!$B$39:$B$758,D$296)+'СЕТ СН'!$F$13</f>
        <v>0</v>
      </c>
      <c r="E315" s="36">
        <f ca="1">SUMIFS(СВЦЭМ!$I$40:$I$759,СВЦЭМ!$A$40:$A$759,$A315,СВЦЭМ!$B$39:$B$758,E$296)+'СЕТ СН'!$F$13</f>
        <v>0</v>
      </c>
      <c r="F315" s="36">
        <f ca="1">SUMIFS(СВЦЭМ!$I$40:$I$759,СВЦЭМ!$A$40:$A$759,$A315,СВЦЭМ!$B$39:$B$758,F$296)+'СЕТ СН'!$F$13</f>
        <v>0</v>
      </c>
      <c r="G315" s="36">
        <f ca="1">SUMIFS(СВЦЭМ!$I$40:$I$759,СВЦЭМ!$A$40:$A$759,$A315,СВЦЭМ!$B$39:$B$758,G$296)+'СЕТ СН'!$F$13</f>
        <v>0</v>
      </c>
      <c r="H315" s="36">
        <f ca="1">SUMIFS(СВЦЭМ!$I$40:$I$759,СВЦЭМ!$A$40:$A$759,$A315,СВЦЭМ!$B$39:$B$758,H$296)+'СЕТ СН'!$F$13</f>
        <v>0</v>
      </c>
      <c r="I315" s="36">
        <f ca="1">SUMIFS(СВЦЭМ!$I$40:$I$759,СВЦЭМ!$A$40:$A$759,$A315,СВЦЭМ!$B$39:$B$758,I$296)+'СЕТ СН'!$F$13</f>
        <v>0</v>
      </c>
      <c r="J315" s="36">
        <f ca="1">SUMIFS(СВЦЭМ!$I$40:$I$759,СВЦЭМ!$A$40:$A$759,$A315,СВЦЭМ!$B$39:$B$758,J$296)+'СЕТ СН'!$F$13</f>
        <v>0</v>
      </c>
      <c r="K315" s="36">
        <f ca="1">SUMIFS(СВЦЭМ!$I$40:$I$759,СВЦЭМ!$A$40:$A$759,$A315,СВЦЭМ!$B$39:$B$758,K$296)+'СЕТ СН'!$F$13</f>
        <v>0</v>
      </c>
      <c r="L315" s="36">
        <f ca="1">SUMIFS(СВЦЭМ!$I$40:$I$759,СВЦЭМ!$A$40:$A$759,$A315,СВЦЭМ!$B$39:$B$758,L$296)+'СЕТ СН'!$F$13</f>
        <v>0</v>
      </c>
      <c r="M315" s="36">
        <f ca="1">SUMIFS(СВЦЭМ!$I$40:$I$759,СВЦЭМ!$A$40:$A$759,$A315,СВЦЭМ!$B$39:$B$758,M$296)+'СЕТ СН'!$F$13</f>
        <v>0</v>
      </c>
      <c r="N315" s="36">
        <f ca="1">SUMIFS(СВЦЭМ!$I$40:$I$759,СВЦЭМ!$A$40:$A$759,$A315,СВЦЭМ!$B$39:$B$758,N$296)+'СЕТ СН'!$F$13</f>
        <v>0</v>
      </c>
      <c r="O315" s="36">
        <f ca="1">SUMIFS(СВЦЭМ!$I$40:$I$759,СВЦЭМ!$A$40:$A$759,$A315,СВЦЭМ!$B$39:$B$758,O$296)+'СЕТ СН'!$F$13</f>
        <v>0</v>
      </c>
      <c r="P315" s="36">
        <f ca="1">SUMIFS(СВЦЭМ!$I$40:$I$759,СВЦЭМ!$A$40:$A$759,$A315,СВЦЭМ!$B$39:$B$758,P$296)+'СЕТ СН'!$F$13</f>
        <v>0</v>
      </c>
      <c r="Q315" s="36">
        <f ca="1">SUMIFS(СВЦЭМ!$I$40:$I$759,СВЦЭМ!$A$40:$A$759,$A315,СВЦЭМ!$B$39:$B$758,Q$296)+'СЕТ СН'!$F$13</f>
        <v>0</v>
      </c>
      <c r="R315" s="36">
        <f ca="1">SUMIFS(СВЦЭМ!$I$40:$I$759,СВЦЭМ!$A$40:$A$759,$A315,СВЦЭМ!$B$39:$B$758,R$296)+'СЕТ СН'!$F$13</f>
        <v>0</v>
      </c>
      <c r="S315" s="36">
        <f ca="1">SUMIFS(СВЦЭМ!$I$40:$I$759,СВЦЭМ!$A$40:$A$759,$A315,СВЦЭМ!$B$39:$B$758,S$296)+'СЕТ СН'!$F$13</f>
        <v>0</v>
      </c>
      <c r="T315" s="36">
        <f ca="1">SUMIFS(СВЦЭМ!$I$40:$I$759,СВЦЭМ!$A$40:$A$759,$A315,СВЦЭМ!$B$39:$B$758,T$296)+'СЕТ СН'!$F$13</f>
        <v>0</v>
      </c>
      <c r="U315" s="36">
        <f ca="1">SUMIFS(СВЦЭМ!$I$40:$I$759,СВЦЭМ!$A$40:$A$759,$A315,СВЦЭМ!$B$39:$B$758,U$296)+'СЕТ СН'!$F$13</f>
        <v>0</v>
      </c>
      <c r="V315" s="36">
        <f ca="1">SUMIFS(СВЦЭМ!$I$40:$I$759,СВЦЭМ!$A$40:$A$759,$A315,СВЦЭМ!$B$39:$B$758,V$296)+'СЕТ СН'!$F$13</f>
        <v>0</v>
      </c>
      <c r="W315" s="36">
        <f ca="1">SUMIFS(СВЦЭМ!$I$40:$I$759,СВЦЭМ!$A$40:$A$759,$A315,СВЦЭМ!$B$39:$B$758,W$296)+'СЕТ СН'!$F$13</f>
        <v>0</v>
      </c>
      <c r="X315" s="36">
        <f ca="1">SUMIFS(СВЦЭМ!$I$40:$I$759,СВЦЭМ!$A$40:$A$759,$A315,СВЦЭМ!$B$39:$B$758,X$296)+'СЕТ СН'!$F$13</f>
        <v>0</v>
      </c>
      <c r="Y315" s="36">
        <f ca="1">SUMIFS(СВЦЭМ!$I$40:$I$759,СВЦЭМ!$A$40:$A$759,$A315,СВЦЭМ!$B$39:$B$758,Y$296)+'СЕТ СН'!$F$13</f>
        <v>0</v>
      </c>
    </row>
    <row r="316" spans="1:25" ht="15.75" hidden="1" x14ac:dyDescent="0.2">
      <c r="A316" s="35">
        <f t="shared" si="8"/>
        <v>45402</v>
      </c>
      <c r="B316" s="36">
        <f ca="1">SUMIFS(СВЦЭМ!$I$40:$I$759,СВЦЭМ!$A$40:$A$759,$A316,СВЦЭМ!$B$39:$B$758,B$296)+'СЕТ СН'!$F$13</f>
        <v>0</v>
      </c>
      <c r="C316" s="36">
        <f ca="1">SUMIFS(СВЦЭМ!$I$40:$I$759,СВЦЭМ!$A$40:$A$759,$A316,СВЦЭМ!$B$39:$B$758,C$296)+'СЕТ СН'!$F$13</f>
        <v>0</v>
      </c>
      <c r="D316" s="36">
        <f ca="1">SUMIFS(СВЦЭМ!$I$40:$I$759,СВЦЭМ!$A$40:$A$759,$A316,СВЦЭМ!$B$39:$B$758,D$296)+'СЕТ СН'!$F$13</f>
        <v>0</v>
      </c>
      <c r="E316" s="36">
        <f ca="1">SUMIFS(СВЦЭМ!$I$40:$I$759,СВЦЭМ!$A$40:$A$759,$A316,СВЦЭМ!$B$39:$B$758,E$296)+'СЕТ СН'!$F$13</f>
        <v>0</v>
      </c>
      <c r="F316" s="36">
        <f ca="1">SUMIFS(СВЦЭМ!$I$40:$I$759,СВЦЭМ!$A$40:$A$759,$A316,СВЦЭМ!$B$39:$B$758,F$296)+'СЕТ СН'!$F$13</f>
        <v>0</v>
      </c>
      <c r="G316" s="36">
        <f ca="1">SUMIFS(СВЦЭМ!$I$40:$I$759,СВЦЭМ!$A$40:$A$759,$A316,СВЦЭМ!$B$39:$B$758,G$296)+'СЕТ СН'!$F$13</f>
        <v>0</v>
      </c>
      <c r="H316" s="36">
        <f ca="1">SUMIFS(СВЦЭМ!$I$40:$I$759,СВЦЭМ!$A$40:$A$759,$A316,СВЦЭМ!$B$39:$B$758,H$296)+'СЕТ СН'!$F$13</f>
        <v>0</v>
      </c>
      <c r="I316" s="36">
        <f ca="1">SUMIFS(СВЦЭМ!$I$40:$I$759,СВЦЭМ!$A$40:$A$759,$A316,СВЦЭМ!$B$39:$B$758,I$296)+'СЕТ СН'!$F$13</f>
        <v>0</v>
      </c>
      <c r="J316" s="36">
        <f ca="1">SUMIFS(СВЦЭМ!$I$40:$I$759,СВЦЭМ!$A$40:$A$759,$A316,СВЦЭМ!$B$39:$B$758,J$296)+'СЕТ СН'!$F$13</f>
        <v>0</v>
      </c>
      <c r="K316" s="36">
        <f ca="1">SUMIFS(СВЦЭМ!$I$40:$I$759,СВЦЭМ!$A$40:$A$759,$A316,СВЦЭМ!$B$39:$B$758,K$296)+'СЕТ СН'!$F$13</f>
        <v>0</v>
      </c>
      <c r="L316" s="36">
        <f ca="1">SUMIFS(СВЦЭМ!$I$40:$I$759,СВЦЭМ!$A$40:$A$759,$A316,СВЦЭМ!$B$39:$B$758,L$296)+'СЕТ СН'!$F$13</f>
        <v>0</v>
      </c>
      <c r="M316" s="36">
        <f ca="1">SUMIFS(СВЦЭМ!$I$40:$I$759,СВЦЭМ!$A$40:$A$759,$A316,СВЦЭМ!$B$39:$B$758,M$296)+'СЕТ СН'!$F$13</f>
        <v>0</v>
      </c>
      <c r="N316" s="36">
        <f ca="1">SUMIFS(СВЦЭМ!$I$40:$I$759,СВЦЭМ!$A$40:$A$759,$A316,СВЦЭМ!$B$39:$B$758,N$296)+'СЕТ СН'!$F$13</f>
        <v>0</v>
      </c>
      <c r="O316" s="36">
        <f ca="1">SUMIFS(СВЦЭМ!$I$40:$I$759,СВЦЭМ!$A$40:$A$759,$A316,СВЦЭМ!$B$39:$B$758,O$296)+'СЕТ СН'!$F$13</f>
        <v>0</v>
      </c>
      <c r="P316" s="36">
        <f ca="1">SUMIFS(СВЦЭМ!$I$40:$I$759,СВЦЭМ!$A$40:$A$759,$A316,СВЦЭМ!$B$39:$B$758,P$296)+'СЕТ СН'!$F$13</f>
        <v>0</v>
      </c>
      <c r="Q316" s="36">
        <f ca="1">SUMIFS(СВЦЭМ!$I$40:$I$759,СВЦЭМ!$A$40:$A$759,$A316,СВЦЭМ!$B$39:$B$758,Q$296)+'СЕТ СН'!$F$13</f>
        <v>0</v>
      </c>
      <c r="R316" s="36">
        <f ca="1">SUMIFS(СВЦЭМ!$I$40:$I$759,СВЦЭМ!$A$40:$A$759,$A316,СВЦЭМ!$B$39:$B$758,R$296)+'СЕТ СН'!$F$13</f>
        <v>0</v>
      </c>
      <c r="S316" s="36">
        <f ca="1">SUMIFS(СВЦЭМ!$I$40:$I$759,СВЦЭМ!$A$40:$A$759,$A316,СВЦЭМ!$B$39:$B$758,S$296)+'СЕТ СН'!$F$13</f>
        <v>0</v>
      </c>
      <c r="T316" s="36">
        <f ca="1">SUMIFS(СВЦЭМ!$I$40:$I$759,СВЦЭМ!$A$40:$A$759,$A316,СВЦЭМ!$B$39:$B$758,T$296)+'СЕТ СН'!$F$13</f>
        <v>0</v>
      </c>
      <c r="U316" s="36">
        <f ca="1">SUMIFS(СВЦЭМ!$I$40:$I$759,СВЦЭМ!$A$40:$A$759,$A316,СВЦЭМ!$B$39:$B$758,U$296)+'СЕТ СН'!$F$13</f>
        <v>0</v>
      </c>
      <c r="V316" s="36">
        <f ca="1">SUMIFS(СВЦЭМ!$I$40:$I$759,СВЦЭМ!$A$40:$A$759,$A316,СВЦЭМ!$B$39:$B$758,V$296)+'СЕТ СН'!$F$13</f>
        <v>0</v>
      </c>
      <c r="W316" s="36">
        <f ca="1">SUMIFS(СВЦЭМ!$I$40:$I$759,СВЦЭМ!$A$40:$A$759,$A316,СВЦЭМ!$B$39:$B$758,W$296)+'СЕТ СН'!$F$13</f>
        <v>0</v>
      </c>
      <c r="X316" s="36">
        <f ca="1">SUMIFS(СВЦЭМ!$I$40:$I$759,СВЦЭМ!$A$40:$A$759,$A316,СВЦЭМ!$B$39:$B$758,X$296)+'СЕТ СН'!$F$13</f>
        <v>0</v>
      </c>
      <c r="Y316" s="36">
        <f ca="1">SUMIFS(СВЦЭМ!$I$40:$I$759,СВЦЭМ!$A$40:$A$759,$A316,СВЦЭМ!$B$39:$B$758,Y$296)+'СЕТ СН'!$F$13</f>
        <v>0</v>
      </c>
    </row>
    <row r="317" spans="1:25" ht="15.75" hidden="1" x14ac:dyDescent="0.2">
      <c r="A317" s="35">
        <f t="shared" si="8"/>
        <v>45403</v>
      </c>
      <c r="B317" s="36">
        <f ca="1">SUMIFS(СВЦЭМ!$I$40:$I$759,СВЦЭМ!$A$40:$A$759,$A317,СВЦЭМ!$B$39:$B$758,B$296)+'СЕТ СН'!$F$13</f>
        <v>0</v>
      </c>
      <c r="C317" s="36">
        <f ca="1">SUMIFS(СВЦЭМ!$I$40:$I$759,СВЦЭМ!$A$40:$A$759,$A317,СВЦЭМ!$B$39:$B$758,C$296)+'СЕТ СН'!$F$13</f>
        <v>0</v>
      </c>
      <c r="D317" s="36">
        <f ca="1">SUMIFS(СВЦЭМ!$I$40:$I$759,СВЦЭМ!$A$40:$A$759,$A317,СВЦЭМ!$B$39:$B$758,D$296)+'СЕТ СН'!$F$13</f>
        <v>0</v>
      </c>
      <c r="E317" s="36">
        <f ca="1">SUMIFS(СВЦЭМ!$I$40:$I$759,СВЦЭМ!$A$40:$A$759,$A317,СВЦЭМ!$B$39:$B$758,E$296)+'СЕТ СН'!$F$13</f>
        <v>0</v>
      </c>
      <c r="F317" s="36">
        <f ca="1">SUMIFS(СВЦЭМ!$I$40:$I$759,СВЦЭМ!$A$40:$A$759,$A317,СВЦЭМ!$B$39:$B$758,F$296)+'СЕТ СН'!$F$13</f>
        <v>0</v>
      </c>
      <c r="G317" s="36">
        <f ca="1">SUMIFS(СВЦЭМ!$I$40:$I$759,СВЦЭМ!$A$40:$A$759,$A317,СВЦЭМ!$B$39:$B$758,G$296)+'СЕТ СН'!$F$13</f>
        <v>0</v>
      </c>
      <c r="H317" s="36">
        <f ca="1">SUMIFS(СВЦЭМ!$I$40:$I$759,СВЦЭМ!$A$40:$A$759,$A317,СВЦЭМ!$B$39:$B$758,H$296)+'СЕТ СН'!$F$13</f>
        <v>0</v>
      </c>
      <c r="I317" s="36">
        <f ca="1">SUMIFS(СВЦЭМ!$I$40:$I$759,СВЦЭМ!$A$40:$A$759,$A317,СВЦЭМ!$B$39:$B$758,I$296)+'СЕТ СН'!$F$13</f>
        <v>0</v>
      </c>
      <c r="J317" s="36">
        <f ca="1">SUMIFS(СВЦЭМ!$I$40:$I$759,СВЦЭМ!$A$40:$A$759,$A317,СВЦЭМ!$B$39:$B$758,J$296)+'СЕТ СН'!$F$13</f>
        <v>0</v>
      </c>
      <c r="K317" s="36">
        <f ca="1">SUMIFS(СВЦЭМ!$I$40:$I$759,СВЦЭМ!$A$40:$A$759,$A317,СВЦЭМ!$B$39:$B$758,K$296)+'СЕТ СН'!$F$13</f>
        <v>0</v>
      </c>
      <c r="L317" s="36">
        <f ca="1">SUMIFS(СВЦЭМ!$I$40:$I$759,СВЦЭМ!$A$40:$A$759,$A317,СВЦЭМ!$B$39:$B$758,L$296)+'СЕТ СН'!$F$13</f>
        <v>0</v>
      </c>
      <c r="M317" s="36">
        <f ca="1">SUMIFS(СВЦЭМ!$I$40:$I$759,СВЦЭМ!$A$40:$A$759,$A317,СВЦЭМ!$B$39:$B$758,M$296)+'СЕТ СН'!$F$13</f>
        <v>0</v>
      </c>
      <c r="N317" s="36">
        <f ca="1">SUMIFS(СВЦЭМ!$I$40:$I$759,СВЦЭМ!$A$40:$A$759,$A317,СВЦЭМ!$B$39:$B$758,N$296)+'СЕТ СН'!$F$13</f>
        <v>0</v>
      </c>
      <c r="O317" s="36">
        <f ca="1">SUMIFS(СВЦЭМ!$I$40:$I$759,СВЦЭМ!$A$40:$A$759,$A317,СВЦЭМ!$B$39:$B$758,O$296)+'СЕТ СН'!$F$13</f>
        <v>0</v>
      </c>
      <c r="P317" s="36">
        <f ca="1">SUMIFS(СВЦЭМ!$I$40:$I$759,СВЦЭМ!$A$40:$A$759,$A317,СВЦЭМ!$B$39:$B$758,P$296)+'СЕТ СН'!$F$13</f>
        <v>0</v>
      </c>
      <c r="Q317" s="36">
        <f ca="1">SUMIFS(СВЦЭМ!$I$40:$I$759,СВЦЭМ!$A$40:$A$759,$A317,СВЦЭМ!$B$39:$B$758,Q$296)+'СЕТ СН'!$F$13</f>
        <v>0</v>
      </c>
      <c r="R317" s="36">
        <f ca="1">SUMIFS(СВЦЭМ!$I$40:$I$759,СВЦЭМ!$A$40:$A$759,$A317,СВЦЭМ!$B$39:$B$758,R$296)+'СЕТ СН'!$F$13</f>
        <v>0</v>
      </c>
      <c r="S317" s="36">
        <f ca="1">SUMIFS(СВЦЭМ!$I$40:$I$759,СВЦЭМ!$A$40:$A$759,$A317,СВЦЭМ!$B$39:$B$758,S$296)+'СЕТ СН'!$F$13</f>
        <v>0</v>
      </c>
      <c r="T317" s="36">
        <f ca="1">SUMIFS(СВЦЭМ!$I$40:$I$759,СВЦЭМ!$A$40:$A$759,$A317,СВЦЭМ!$B$39:$B$758,T$296)+'СЕТ СН'!$F$13</f>
        <v>0</v>
      </c>
      <c r="U317" s="36">
        <f ca="1">SUMIFS(СВЦЭМ!$I$40:$I$759,СВЦЭМ!$A$40:$A$759,$A317,СВЦЭМ!$B$39:$B$758,U$296)+'СЕТ СН'!$F$13</f>
        <v>0</v>
      </c>
      <c r="V317" s="36">
        <f ca="1">SUMIFS(СВЦЭМ!$I$40:$I$759,СВЦЭМ!$A$40:$A$759,$A317,СВЦЭМ!$B$39:$B$758,V$296)+'СЕТ СН'!$F$13</f>
        <v>0</v>
      </c>
      <c r="W317" s="36">
        <f ca="1">SUMIFS(СВЦЭМ!$I$40:$I$759,СВЦЭМ!$A$40:$A$759,$A317,СВЦЭМ!$B$39:$B$758,W$296)+'СЕТ СН'!$F$13</f>
        <v>0</v>
      </c>
      <c r="X317" s="36">
        <f ca="1">SUMIFS(СВЦЭМ!$I$40:$I$759,СВЦЭМ!$A$40:$A$759,$A317,СВЦЭМ!$B$39:$B$758,X$296)+'СЕТ СН'!$F$13</f>
        <v>0</v>
      </c>
      <c r="Y317" s="36">
        <f ca="1">SUMIFS(СВЦЭМ!$I$40:$I$759,СВЦЭМ!$A$40:$A$759,$A317,СВЦЭМ!$B$39:$B$758,Y$296)+'СЕТ СН'!$F$13</f>
        <v>0</v>
      </c>
    </row>
    <row r="318" spans="1:25" ht="15.75" hidden="1" x14ac:dyDescent="0.2">
      <c r="A318" s="35">
        <f t="shared" si="8"/>
        <v>45404</v>
      </c>
      <c r="B318" s="36">
        <f ca="1">SUMIFS(СВЦЭМ!$I$40:$I$759,СВЦЭМ!$A$40:$A$759,$A318,СВЦЭМ!$B$39:$B$758,B$296)+'СЕТ СН'!$F$13</f>
        <v>0</v>
      </c>
      <c r="C318" s="36">
        <f ca="1">SUMIFS(СВЦЭМ!$I$40:$I$759,СВЦЭМ!$A$40:$A$759,$A318,СВЦЭМ!$B$39:$B$758,C$296)+'СЕТ СН'!$F$13</f>
        <v>0</v>
      </c>
      <c r="D318" s="36">
        <f ca="1">SUMIFS(СВЦЭМ!$I$40:$I$759,СВЦЭМ!$A$40:$A$759,$A318,СВЦЭМ!$B$39:$B$758,D$296)+'СЕТ СН'!$F$13</f>
        <v>0</v>
      </c>
      <c r="E318" s="36">
        <f ca="1">SUMIFS(СВЦЭМ!$I$40:$I$759,СВЦЭМ!$A$40:$A$759,$A318,СВЦЭМ!$B$39:$B$758,E$296)+'СЕТ СН'!$F$13</f>
        <v>0</v>
      </c>
      <c r="F318" s="36">
        <f ca="1">SUMIFS(СВЦЭМ!$I$40:$I$759,СВЦЭМ!$A$40:$A$759,$A318,СВЦЭМ!$B$39:$B$758,F$296)+'СЕТ СН'!$F$13</f>
        <v>0</v>
      </c>
      <c r="G318" s="36">
        <f ca="1">SUMIFS(СВЦЭМ!$I$40:$I$759,СВЦЭМ!$A$40:$A$759,$A318,СВЦЭМ!$B$39:$B$758,G$296)+'СЕТ СН'!$F$13</f>
        <v>0</v>
      </c>
      <c r="H318" s="36">
        <f ca="1">SUMIFS(СВЦЭМ!$I$40:$I$759,СВЦЭМ!$A$40:$A$759,$A318,СВЦЭМ!$B$39:$B$758,H$296)+'СЕТ СН'!$F$13</f>
        <v>0</v>
      </c>
      <c r="I318" s="36">
        <f ca="1">SUMIFS(СВЦЭМ!$I$40:$I$759,СВЦЭМ!$A$40:$A$759,$A318,СВЦЭМ!$B$39:$B$758,I$296)+'СЕТ СН'!$F$13</f>
        <v>0</v>
      </c>
      <c r="J318" s="36">
        <f ca="1">SUMIFS(СВЦЭМ!$I$40:$I$759,СВЦЭМ!$A$40:$A$759,$A318,СВЦЭМ!$B$39:$B$758,J$296)+'СЕТ СН'!$F$13</f>
        <v>0</v>
      </c>
      <c r="K318" s="36">
        <f ca="1">SUMIFS(СВЦЭМ!$I$40:$I$759,СВЦЭМ!$A$40:$A$759,$A318,СВЦЭМ!$B$39:$B$758,K$296)+'СЕТ СН'!$F$13</f>
        <v>0</v>
      </c>
      <c r="L318" s="36">
        <f ca="1">SUMIFS(СВЦЭМ!$I$40:$I$759,СВЦЭМ!$A$40:$A$759,$A318,СВЦЭМ!$B$39:$B$758,L$296)+'СЕТ СН'!$F$13</f>
        <v>0</v>
      </c>
      <c r="M318" s="36">
        <f ca="1">SUMIFS(СВЦЭМ!$I$40:$I$759,СВЦЭМ!$A$40:$A$759,$A318,СВЦЭМ!$B$39:$B$758,M$296)+'СЕТ СН'!$F$13</f>
        <v>0</v>
      </c>
      <c r="N318" s="36">
        <f ca="1">SUMIFS(СВЦЭМ!$I$40:$I$759,СВЦЭМ!$A$40:$A$759,$A318,СВЦЭМ!$B$39:$B$758,N$296)+'СЕТ СН'!$F$13</f>
        <v>0</v>
      </c>
      <c r="O318" s="36">
        <f ca="1">SUMIFS(СВЦЭМ!$I$40:$I$759,СВЦЭМ!$A$40:$A$759,$A318,СВЦЭМ!$B$39:$B$758,O$296)+'СЕТ СН'!$F$13</f>
        <v>0</v>
      </c>
      <c r="P318" s="36">
        <f ca="1">SUMIFS(СВЦЭМ!$I$40:$I$759,СВЦЭМ!$A$40:$A$759,$A318,СВЦЭМ!$B$39:$B$758,P$296)+'СЕТ СН'!$F$13</f>
        <v>0</v>
      </c>
      <c r="Q318" s="36">
        <f ca="1">SUMIFS(СВЦЭМ!$I$40:$I$759,СВЦЭМ!$A$40:$A$759,$A318,СВЦЭМ!$B$39:$B$758,Q$296)+'СЕТ СН'!$F$13</f>
        <v>0</v>
      </c>
      <c r="R318" s="36">
        <f ca="1">SUMIFS(СВЦЭМ!$I$40:$I$759,СВЦЭМ!$A$40:$A$759,$A318,СВЦЭМ!$B$39:$B$758,R$296)+'СЕТ СН'!$F$13</f>
        <v>0</v>
      </c>
      <c r="S318" s="36">
        <f ca="1">SUMIFS(СВЦЭМ!$I$40:$I$759,СВЦЭМ!$A$40:$A$759,$A318,СВЦЭМ!$B$39:$B$758,S$296)+'СЕТ СН'!$F$13</f>
        <v>0</v>
      </c>
      <c r="T318" s="36">
        <f ca="1">SUMIFS(СВЦЭМ!$I$40:$I$759,СВЦЭМ!$A$40:$A$759,$A318,СВЦЭМ!$B$39:$B$758,T$296)+'СЕТ СН'!$F$13</f>
        <v>0</v>
      </c>
      <c r="U318" s="36">
        <f ca="1">SUMIFS(СВЦЭМ!$I$40:$I$759,СВЦЭМ!$A$40:$A$759,$A318,СВЦЭМ!$B$39:$B$758,U$296)+'СЕТ СН'!$F$13</f>
        <v>0</v>
      </c>
      <c r="V318" s="36">
        <f ca="1">SUMIFS(СВЦЭМ!$I$40:$I$759,СВЦЭМ!$A$40:$A$759,$A318,СВЦЭМ!$B$39:$B$758,V$296)+'СЕТ СН'!$F$13</f>
        <v>0</v>
      </c>
      <c r="W318" s="36">
        <f ca="1">SUMIFS(СВЦЭМ!$I$40:$I$759,СВЦЭМ!$A$40:$A$759,$A318,СВЦЭМ!$B$39:$B$758,W$296)+'СЕТ СН'!$F$13</f>
        <v>0</v>
      </c>
      <c r="X318" s="36">
        <f ca="1">SUMIFS(СВЦЭМ!$I$40:$I$759,СВЦЭМ!$A$40:$A$759,$A318,СВЦЭМ!$B$39:$B$758,X$296)+'СЕТ СН'!$F$13</f>
        <v>0</v>
      </c>
      <c r="Y318" s="36">
        <f ca="1">SUMIFS(СВЦЭМ!$I$40:$I$759,СВЦЭМ!$A$40:$A$759,$A318,СВЦЭМ!$B$39:$B$758,Y$296)+'СЕТ СН'!$F$13</f>
        <v>0</v>
      </c>
    </row>
    <row r="319" spans="1:25" ht="15.75" hidden="1" x14ac:dyDescent="0.2">
      <c r="A319" s="35">
        <f t="shared" si="8"/>
        <v>45405</v>
      </c>
      <c r="B319" s="36">
        <f ca="1">SUMIFS(СВЦЭМ!$I$40:$I$759,СВЦЭМ!$A$40:$A$759,$A319,СВЦЭМ!$B$39:$B$758,B$296)+'СЕТ СН'!$F$13</f>
        <v>0</v>
      </c>
      <c r="C319" s="36">
        <f ca="1">SUMIFS(СВЦЭМ!$I$40:$I$759,СВЦЭМ!$A$40:$A$759,$A319,СВЦЭМ!$B$39:$B$758,C$296)+'СЕТ СН'!$F$13</f>
        <v>0</v>
      </c>
      <c r="D319" s="36">
        <f ca="1">SUMIFS(СВЦЭМ!$I$40:$I$759,СВЦЭМ!$A$40:$A$759,$A319,СВЦЭМ!$B$39:$B$758,D$296)+'СЕТ СН'!$F$13</f>
        <v>0</v>
      </c>
      <c r="E319" s="36">
        <f ca="1">SUMIFS(СВЦЭМ!$I$40:$I$759,СВЦЭМ!$A$40:$A$759,$A319,СВЦЭМ!$B$39:$B$758,E$296)+'СЕТ СН'!$F$13</f>
        <v>0</v>
      </c>
      <c r="F319" s="36">
        <f ca="1">SUMIFS(СВЦЭМ!$I$40:$I$759,СВЦЭМ!$A$40:$A$759,$A319,СВЦЭМ!$B$39:$B$758,F$296)+'СЕТ СН'!$F$13</f>
        <v>0</v>
      </c>
      <c r="G319" s="36">
        <f ca="1">SUMIFS(СВЦЭМ!$I$40:$I$759,СВЦЭМ!$A$40:$A$759,$A319,СВЦЭМ!$B$39:$B$758,G$296)+'СЕТ СН'!$F$13</f>
        <v>0</v>
      </c>
      <c r="H319" s="36">
        <f ca="1">SUMIFS(СВЦЭМ!$I$40:$I$759,СВЦЭМ!$A$40:$A$759,$A319,СВЦЭМ!$B$39:$B$758,H$296)+'СЕТ СН'!$F$13</f>
        <v>0</v>
      </c>
      <c r="I319" s="36">
        <f ca="1">SUMIFS(СВЦЭМ!$I$40:$I$759,СВЦЭМ!$A$40:$A$759,$A319,СВЦЭМ!$B$39:$B$758,I$296)+'СЕТ СН'!$F$13</f>
        <v>0</v>
      </c>
      <c r="J319" s="36">
        <f ca="1">SUMIFS(СВЦЭМ!$I$40:$I$759,СВЦЭМ!$A$40:$A$759,$A319,СВЦЭМ!$B$39:$B$758,J$296)+'СЕТ СН'!$F$13</f>
        <v>0</v>
      </c>
      <c r="K319" s="36">
        <f ca="1">SUMIFS(СВЦЭМ!$I$40:$I$759,СВЦЭМ!$A$40:$A$759,$A319,СВЦЭМ!$B$39:$B$758,K$296)+'СЕТ СН'!$F$13</f>
        <v>0</v>
      </c>
      <c r="L319" s="36">
        <f ca="1">SUMIFS(СВЦЭМ!$I$40:$I$759,СВЦЭМ!$A$40:$A$759,$A319,СВЦЭМ!$B$39:$B$758,L$296)+'СЕТ СН'!$F$13</f>
        <v>0</v>
      </c>
      <c r="M319" s="36">
        <f ca="1">SUMIFS(СВЦЭМ!$I$40:$I$759,СВЦЭМ!$A$40:$A$759,$A319,СВЦЭМ!$B$39:$B$758,M$296)+'СЕТ СН'!$F$13</f>
        <v>0</v>
      </c>
      <c r="N319" s="36">
        <f ca="1">SUMIFS(СВЦЭМ!$I$40:$I$759,СВЦЭМ!$A$40:$A$759,$A319,СВЦЭМ!$B$39:$B$758,N$296)+'СЕТ СН'!$F$13</f>
        <v>0</v>
      </c>
      <c r="O319" s="36">
        <f ca="1">SUMIFS(СВЦЭМ!$I$40:$I$759,СВЦЭМ!$A$40:$A$759,$A319,СВЦЭМ!$B$39:$B$758,O$296)+'СЕТ СН'!$F$13</f>
        <v>0</v>
      </c>
      <c r="P319" s="36">
        <f ca="1">SUMIFS(СВЦЭМ!$I$40:$I$759,СВЦЭМ!$A$40:$A$759,$A319,СВЦЭМ!$B$39:$B$758,P$296)+'СЕТ СН'!$F$13</f>
        <v>0</v>
      </c>
      <c r="Q319" s="36">
        <f ca="1">SUMIFS(СВЦЭМ!$I$40:$I$759,СВЦЭМ!$A$40:$A$759,$A319,СВЦЭМ!$B$39:$B$758,Q$296)+'СЕТ СН'!$F$13</f>
        <v>0</v>
      </c>
      <c r="R319" s="36">
        <f ca="1">SUMIFS(СВЦЭМ!$I$40:$I$759,СВЦЭМ!$A$40:$A$759,$A319,СВЦЭМ!$B$39:$B$758,R$296)+'СЕТ СН'!$F$13</f>
        <v>0</v>
      </c>
      <c r="S319" s="36">
        <f ca="1">SUMIFS(СВЦЭМ!$I$40:$I$759,СВЦЭМ!$A$40:$A$759,$A319,СВЦЭМ!$B$39:$B$758,S$296)+'СЕТ СН'!$F$13</f>
        <v>0</v>
      </c>
      <c r="T319" s="36">
        <f ca="1">SUMIFS(СВЦЭМ!$I$40:$I$759,СВЦЭМ!$A$40:$A$759,$A319,СВЦЭМ!$B$39:$B$758,T$296)+'СЕТ СН'!$F$13</f>
        <v>0</v>
      </c>
      <c r="U319" s="36">
        <f ca="1">SUMIFS(СВЦЭМ!$I$40:$I$759,СВЦЭМ!$A$40:$A$759,$A319,СВЦЭМ!$B$39:$B$758,U$296)+'СЕТ СН'!$F$13</f>
        <v>0</v>
      </c>
      <c r="V319" s="36">
        <f ca="1">SUMIFS(СВЦЭМ!$I$40:$I$759,СВЦЭМ!$A$40:$A$759,$A319,СВЦЭМ!$B$39:$B$758,V$296)+'СЕТ СН'!$F$13</f>
        <v>0</v>
      </c>
      <c r="W319" s="36">
        <f ca="1">SUMIFS(СВЦЭМ!$I$40:$I$759,СВЦЭМ!$A$40:$A$759,$A319,СВЦЭМ!$B$39:$B$758,W$296)+'СЕТ СН'!$F$13</f>
        <v>0</v>
      </c>
      <c r="X319" s="36">
        <f ca="1">SUMIFS(СВЦЭМ!$I$40:$I$759,СВЦЭМ!$A$40:$A$759,$A319,СВЦЭМ!$B$39:$B$758,X$296)+'СЕТ СН'!$F$13</f>
        <v>0</v>
      </c>
      <c r="Y319" s="36">
        <f ca="1">SUMIFS(СВЦЭМ!$I$40:$I$759,СВЦЭМ!$A$40:$A$759,$A319,СВЦЭМ!$B$39:$B$758,Y$296)+'СЕТ СН'!$F$13</f>
        <v>0</v>
      </c>
    </row>
    <row r="320" spans="1:25" ht="15.75" hidden="1" x14ac:dyDescent="0.2">
      <c r="A320" s="35">
        <f t="shared" si="8"/>
        <v>45406</v>
      </c>
      <c r="B320" s="36">
        <f ca="1">SUMIFS(СВЦЭМ!$I$40:$I$759,СВЦЭМ!$A$40:$A$759,$A320,СВЦЭМ!$B$39:$B$758,B$296)+'СЕТ СН'!$F$13</f>
        <v>0</v>
      </c>
      <c r="C320" s="36">
        <f ca="1">SUMIFS(СВЦЭМ!$I$40:$I$759,СВЦЭМ!$A$40:$A$759,$A320,СВЦЭМ!$B$39:$B$758,C$296)+'СЕТ СН'!$F$13</f>
        <v>0</v>
      </c>
      <c r="D320" s="36">
        <f ca="1">SUMIFS(СВЦЭМ!$I$40:$I$759,СВЦЭМ!$A$40:$A$759,$A320,СВЦЭМ!$B$39:$B$758,D$296)+'СЕТ СН'!$F$13</f>
        <v>0</v>
      </c>
      <c r="E320" s="36">
        <f ca="1">SUMIFS(СВЦЭМ!$I$40:$I$759,СВЦЭМ!$A$40:$A$759,$A320,СВЦЭМ!$B$39:$B$758,E$296)+'СЕТ СН'!$F$13</f>
        <v>0</v>
      </c>
      <c r="F320" s="36">
        <f ca="1">SUMIFS(СВЦЭМ!$I$40:$I$759,СВЦЭМ!$A$40:$A$759,$A320,СВЦЭМ!$B$39:$B$758,F$296)+'СЕТ СН'!$F$13</f>
        <v>0</v>
      </c>
      <c r="G320" s="36">
        <f ca="1">SUMIFS(СВЦЭМ!$I$40:$I$759,СВЦЭМ!$A$40:$A$759,$A320,СВЦЭМ!$B$39:$B$758,G$296)+'СЕТ СН'!$F$13</f>
        <v>0</v>
      </c>
      <c r="H320" s="36">
        <f ca="1">SUMIFS(СВЦЭМ!$I$40:$I$759,СВЦЭМ!$A$40:$A$759,$A320,СВЦЭМ!$B$39:$B$758,H$296)+'СЕТ СН'!$F$13</f>
        <v>0</v>
      </c>
      <c r="I320" s="36">
        <f ca="1">SUMIFS(СВЦЭМ!$I$40:$I$759,СВЦЭМ!$A$40:$A$759,$A320,СВЦЭМ!$B$39:$B$758,I$296)+'СЕТ СН'!$F$13</f>
        <v>0</v>
      </c>
      <c r="J320" s="36">
        <f ca="1">SUMIFS(СВЦЭМ!$I$40:$I$759,СВЦЭМ!$A$40:$A$759,$A320,СВЦЭМ!$B$39:$B$758,J$296)+'СЕТ СН'!$F$13</f>
        <v>0</v>
      </c>
      <c r="K320" s="36">
        <f ca="1">SUMIFS(СВЦЭМ!$I$40:$I$759,СВЦЭМ!$A$40:$A$759,$A320,СВЦЭМ!$B$39:$B$758,K$296)+'СЕТ СН'!$F$13</f>
        <v>0</v>
      </c>
      <c r="L320" s="36">
        <f ca="1">SUMIFS(СВЦЭМ!$I$40:$I$759,СВЦЭМ!$A$40:$A$759,$A320,СВЦЭМ!$B$39:$B$758,L$296)+'СЕТ СН'!$F$13</f>
        <v>0</v>
      </c>
      <c r="M320" s="36">
        <f ca="1">SUMIFS(СВЦЭМ!$I$40:$I$759,СВЦЭМ!$A$40:$A$759,$A320,СВЦЭМ!$B$39:$B$758,M$296)+'СЕТ СН'!$F$13</f>
        <v>0</v>
      </c>
      <c r="N320" s="36">
        <f ca="1">SUMIFS(СВЦЭМ!$I$40:$I$759,СВЦЭМ!$A$40:$A$759,$A320,СВЦЭМ!$B$39:$B$758,N$296)+'СЕТ СН'!$F$13</f>
        <v>0</v>
      </c>
      <c r="O320" s="36">
        <f ca="1">SUMIFS(СВЦЭМ!$I$40:$I$759,СВЦЭМ!$A$40:$A$759,$A320,СВЦЭМ!$B$39:$B$758,O$296)+'СЕТ СН'!$F$13</f>
        <v>0</v>
      </c>
      <c r="P320" s="36">
        <f ca="1">SUMIFS(СВЦЭМ!$I$40:$I$759,СВЦЭМ!$A$40:$A$759,$A320,СВЦЭМ!$B$39:$B$758,P$296)+'СЕТ СН'!$F$13</f>
        <v>0</v>
      </c>
      <c r="Q320" s="36">
        <f ca="1">SUMIFS(СВЦЭМ!$I$40:$I$759,СВЦЭМ!$A$40:$A$759,$A320,СВЦЭМ!$B$39:$B$758,Q$296)+'СЕТ СН'!$F$13</f>
        <v>0</v>
      </c>
      <c r="R320" s="36">
        <f ca="1">SUMIFS(СВЦЭМ!$I$40:$I$759,СВЦЭМ!$A$40:$A$759,$A320,СВЦЭМ!$B$39:$B$758,R$296)+'СЕТ СН'!$F$13</f>
        <v>0</v>
      </c>
      <c r="S320" s="36">
        <f ca="1">SUMIFS(СВЦЭМ!$I$40:$I$759,СВЦЭМ!$A$40:$A$759,$A320,СВЦЭМ!$B$39:$B$758,S$296)+'СЕТ СН'!$F$13</f>
        <v>0</v>
      </c>
      <c r="T320" s="36">
        <f ca="1">SUMIFS(СВЦЭМ!$I$40:$I$759,СВЦЭМ!$A$40:$A$759,$A320,СВЦЭМ!$B$39:$B$758,T$296)+'СЕТ СН'!$F$13</f>
        <v>0</v>
      </c>
      <c r="U320" s="36">
        <f ca="1">SUMIFS(СВЦЭМ!$I$40:$I$759,СВЦЭМ!$A$40:$A$759,$A320,СВЦЭМ!$B$39:$B$758,U$296)+'СЕТ СН'!$F$13</f>
        <v>0</v>
      </c>
      <c r="V320" s="36">
        <f ca="1">SUMIFS(СВЦЭМ!$I$40:$I$759,СВЦЭМ!$A$40:$A$759,$A320,СВЦЭМ!$B$39:$B$758,V$296)+'СЕТ СН'!$F$13</f>
        <v>0</v>
      </c>
      <c r="W320" s="36">
        <f ca="1">SUMIFS(СВЦЭМ!$I$40:$I$759,СВЦЭМ!$A$40:$A$759,$A320,СВЦЭМ!$B$39:$B$758,W$296)+'СЕТ СН'!$F$13</f>
        <v>0</v>
      </c>
      <c r="X320" s="36">
        <f ca="1">SUMIFS(СВЦЭМ!$I$40:$I$759,СВЦЭМ!$A$40:$A$759,$A320,СВЦЭМ!$B$39:$B$758,X$296)+'СЕТ СН'!$F$13</f>
        <v>0</v>
      </c>
      <c r="Y320" s="36">
        <f ca="1">SUMIFS(СВЦЭМ!$I$40:$I$759,СВЦЭМ!$A$40:$A$759,$A320,СВЦЭМ!$B$39:$B$758,Y$296)+'СЕТ СН'!$F$13</f>
        <v>0</v>
      </c>
    </row>
    <row r="321" spans="1:27" ht="15.75" hidden="1" x14ac:dyDescent="0.2">
      <c r="A321" s="35">
        <f t="shared" si="8"/>
        <v>45407</v>
      </c>
      <c r="B321" s="36">
        <f ca="1">SUMIFS(СВЦЭМ!$I$40:$I$759,СВЦЭМ!$A$40:$A$759,$A321,СВЦЭМ!$B$39:$B$758,B$296)+'СЕТ СН'!$F$13</f>
        <v>0</v>
      </c>
      <c r="C321" s="36">
        <f ca="1">SUMIFS(СВЦЭМ!$I$40:$I$759,СВЦЭМ!$A$40:$A$759,$A321,СВЦЭМ!$B$39:$B$758,C$296)+'СЕТ СН'!$F$13</f>
        <v>0</v>
      </c>
      <c r="D321" s="36">
        <f ca="1">SUMIFS(СВЦЭМ!$I$40:$I$759,СВЦЭМ!$A$40:$A$759,$A321,СВЦЭМ!$B$39:$B$758,D$296)+'СЕТ СН'!$F$13</f>
        <v>0</v>
      </c>
      <c r="E321" s="36">
        <f ca="1">SUMIFS(СВЦЭМ!$I$40:$I$759,СВЦЭМ!$A$40:$A$759,$A321,СВЦЭМ!$B$39:$B$758,E$296)+'СЕТ СН'!$F$13</f>
        <v>0</v>
      </c>
      <c r="F321" s="36">
        <f ca="1">SUMIFS(СВЦЭМ!$I$40:$I$759,СВЦЭМ!$A$40:$A$759,$A321,СВЦЭМ!$B$39:$B$758,F$296)+'СЕТ СН'!$F$13</f>
        <v>0</v>
      </c>
      <c r="G321" s="36">
        <f ca="1">SUMIFS(СВЦЭМ!$I$40:$I$759,СВЦЭМ!$A$40:$A$759,$A321,СВЦЭМ!$B$39:$B$758,G$296)+'СЕТ СН'!$F$13</f>
        <v>0</v>
      </c>
      <c r="H321" s="36">
        <f ca="1">SUMIFS(СВЦЭМ!$I$40:$I$759,СВЦЭМ!$A$40:$A$759,$A321,СВЦЭМ!$B$39:$B$758,H$296)+'СЕТ СН'!$F$13</f>
        <v>0</v>
      </c>
      <c r="I321" s="36">
        <f ca="1">SUMIFS(СВЦЭМ!$I$40:$I$759,СВЦЭМ!$A$40:$A$759,$A321,СВЦЭМ!$B$39:$B$758,I$296)+'СЕТ СН'!$F$13</f>
        <v>0</v>
      </c>
      <c r="J321" s="36">
        <f ca="1">SUMIFS(СВЦЭМ!$I$40:$I$759,СВЦЭМ!$A$40:$A$759,$A321,СВЦЭМ!$B$39:$B$758,J$296)+'СЕТ СН'!$F$13</f>
        <v>0</v>
      </c>
      <c r="K321" s="36">
        <f ca="1">SUMIFS(СВЦЭМ!$I$40:$I$759,СВЦЭМ!$A$40:$A$759,$A321,СВЦЭМ!$B$39:$B$758,K$296)+'СЕТ СН'!$F$13</f>
        <v>0</v>
      </c>
      <c r="L321" s="36">
        <f ca="1">SUMIFS(СВЦЭМ!$I$40:$I$759,СВЦЭМ!$A$40:$A$759,$A321,СВЦЭМ!$B$39:$B$758,L$296)+'СЕТ СН'!$F$13</f>
        <v>0</v>
      </c>
      <c r="M321" s="36">
        <f ca="1">SUMIFS(СВЦЭМ!$I$40:$I$759,СВЦЭМ!$A$40:$A$759,$A321,СВЦЭМ!$B$39:$B$758,M$296)+'СЕТ СН'!$F$13</f>
        <v>0</v>
      </c>
      <c r="N321" s="36">
        <f ca="1">SUMIFS(СВЦЭМ!$I$40:$I$759,СВЦЭМ!$A$40:$A$759,$A321,СВЦЭМ!$B$39:$B$758,N$296)+'СЕТ СН'!$F$13</f>
        <v>0</v>
      </c>
      <c r="O321" s="36">
        <f ca="1">SUMIFS(СВЦЭМ!$I$40:$I$759,СВЦЭМ!$A$40:$A$759,$A321,СВЦЭМ!$B$39:$B$758,O$296)+'СЕТ СН'!$F$13</f>
        <v>0</v>
      </c>
      <c r="P321" s="36">
        <f ca="1">SUMIFS(СВЦЭМ!$I$40:$I$759,СВЦЭМ!$A$40:$A$759,$A321,СВЦЭМ!$B$39:$B$758,P$296)+'СЕТ СН'!$F$13</f>
        <v>0</v>
      </c>
      <c r="Q321" s="36">
        <f ca="1">SUMIFS(СВЦЭМ!$I$40:$I$759,СВЦЭМ!$A$40:$A$759,$A321,СВЦЭМ!$B$39:$B$758,Q$296)+'СЕТ СН'!$F$13</f>
        <v>0</v>
      </c>
      <c r="R321" s="36">
        <f ca="1">SUMIFS(СВЦЭМ!$I$40:$I$759,СВЦЭМ!$A$40:$A$759,$A321,СВЦЭМ!$B$39:$B$758,R$296)+'СЕТ СН'!$F$13</f>
        <v>0</v>
      </c>
      <c r="S321" s="36">
        <f ca="1">SUMIFS(СВЦЭМ!$I$40:$I$759,СВЦЭМ!$A$40:$A$759,$A321,СВЦЭМ!$B$39:$B$758,S$296)+'СЕТ СН'!$F$13</f>
        <v>0</v>
      </c>
      <c r="T321" s="36">
        <f ca="1">SUMIFS(СВЦЭМ!$I$40:$I$759,СВЦЭМ!$A$40:$A$759,$A321,СВЦЭМ!$B$39:$B$758,T$296)+'СЕТ СН'!$F$13</f>
        <v>0</v>
      </c>
      <c r="U321" s="36">
        <f ca="1">SUMIFS(СВЦЭМ!$I$40:$I$759,СВЦЭМ!$A$40:$A$759,$A321,СВЦЭМ!$B$39:$B$758,U$296)+'СЕТ СН'!$F$13</f>
        <v>0</v>
      </c>
      <c r="V321" s="36">
        <f ca="1">SUMIFS(СВЦЭМ!$I$40:$I$759,СВЦЭМ!$A$40:$A$759,$A321,СВЦЭМ!$B$39:$B$758,V$296)+'СЕТ СН'!$F$13</f>
        <v>0</v>
      </c>
      <c r="W321" s="36">
        <f ca="1">SUMIFS(СВЦЭМ!$I$40:$I$759,СВЦЭМ!$A$40:$A$759,$A321,СВЦЭМ!$B$39:$B$758,W$296)+'СЕТ СН'!$F$13</f>
        <v>0</v>
      </c>
      <c r="X321" s="36">
        <f ca="1">SUMIFS(СВЦЭМ!$I$40:$I$759,СВЦЭМ!$A$40:$A$759,$A321,СВЦЭМ!$B$39:$B$758,X$296)+'СЕТ СН'!$F$13</f>
        <v>0</v>
      </c>
      <c r="Y321" s="36">
        <f ca="1">SUMIFS(СВЦЭМ!$I$40:$I$759,СВЦЭМ!$A$40:$A$759,$A321,СВЦЭМ!$B$39:$B$758,Y$296)+'СЕТ СН'!$F$13</f>
        <v>0</v>
      </c>
    </row>
    <row r="322" spans="1:27" ht="15.75" hidden="1" x14ac:dyDescent="0.2">
      <c r="A322" s="35">
        <f t="shared" si="8"/>
        <v>45408</v>
      </c>
      <c r="B322" s="36">
        <f ca="1">SUMIFS(СВЦЭМ!$I$40:$I$759,СВЦЭМ!$A$40:$A$759,$A322,СВЦЭМ!$B$39:$B$758,B$296)+'СЕТ СН'!$F$13</f>
        <v>0</v>
      </c>
      <c r="C322" s="36">
        <f ca="1">SUMIFS(СВЦЭМ!$I$40:$I$759,СВЦЭМ!$A$40:$A$759,$A322,СВЦЭМ!$B$39:$B$758,C$296)+'СЕТ СН'!$F$13</f>
        <v>0</v>
      </c>
      <c r="D322" s="36">
        <f ca="1">SUMIFS(СВЦЭМ!$I$40:$I$759,СВЦЭМ!$A$40:$A$759,$A322,СВЦЭМ!$B$39:$B$758,D$296)+'СЕТ СН'!$F$13</f>
        <v>0</v>
      </c>
      <c r="E322" s="36">
        <f ca="1">SUMIFS(СВЦЭМ!$I$40:$I$759,СВЦЭМ!$A$40:$A$759,$A322,СВЦЭМ!$B$39:$B$758,E$296)+'СЕТ СН'!$F$13</f>
        <v>0</v>
      </c>
      <c r="F322" s="36">
        <f ca="1">SUMIFS(СВЦЭМ!$I$40:$I$759,СВЦЭМ!$A$40:$A$759,$A322,СВЦЭМ!$B$39:$B$758,F$296)+'СЕТ СН'!$F$13</f>
        <v>0</v>
      </c>
      <c r="G322" s="36">
        <f ca="1">SUMIFS(СВЦЭМ!$I$40:$I$759,СВЦЭМ!$A$40:$A$759,$A322,СВЦЭМ!$B$39:$B$758,G$296)+'СЕТ СН'!$F$13</f>
        <v>0</v>
      </c>
      <c r="H322" s="36">
        <f ca="1">SUMIFS(СВЦЭМ!$I$40:$I$759,СВЦЭМ!$A$40:$A$759,$A322,СВЦЭМ!$B$39:$B$758,H$296)+'СЕТ СН'!$F$13</f>
        <v>0</v>
      </c>
      <c r="I322" s="36">
        <f ca="1">SUMIFS(СВЦЭМ!$I$40:$I$759,СВЦЭМ!$A$40:$A$759,$A322,СВЦЭМ!$B$39:$B$758,I$296)+'СЕТ СН'!$F$13</f>
        <v>0</v>
      </c>
      <c r="J322" s="36">
        <f ca="1">SUMIFS(СВЦЭМ!$I$40:$I$759,СВЦЭМ!$A$40:$A$759,$A322,СВЦЭМ!$B$39:$B$758,J$296)+'СЕТ СН'!$F$13</f>
        <v>0</v>
      </c>
      <c r="K322" s="36">
        <f ca="1">SUMIFS(СВЦЭМ!$I$40:$I$759,СВЦЭМ!$A$40:$A$759,$A322,СВЦЭМ!$B$39:$B$758,K$296)+'СЕТ СН'!$F$13</f>
        <v>0</v>
      </c>
      <c r="L322" s="36">
        <f ca="1">SUMIFS(СВЦЭМ!$I$40:$I$759,СВЦЭМ!$A$40:$A$759,$A322,СВЦЭМ!$B$39:$B$758,L$296)+'СЕТ СН'!$F$13</f>
        <v>0</v>
      </c>
      <c r="M322" s="36">
        <f ca="1">SUMIFS(СВЦЭМ!$I$40:$I$759,СВЦЭМ!$A$40:$A$759,$A322,СВЦЭМ!$B$39:$B$758,M$296)+'СЕТ СН'!$F$13</f>
        <v>0</v>
      </c>
      <c r="N322" s="36">
        <f ca="1">SUMIFS(СВЦЭМ!$I$40:$I$759,СВЦЭМ!$A$40:$A$759,$A322,СВЦЭМ!$B$39:$B$758,N$296)+'СЕТ СН'!$F$13</f>
        <v>0</v>
      </c>
      <c r="O322" s="36">
        <f ca="1">SUMIFS(СВЦЭМ!$I$40:$I$759,СВЦЭМ!$A$40:$A$759,$A322,СВЦЭМ!$B$39:$B$758,O$296)+'СЕТ СН'!$F$13</f>
        <v>0</v>
      </c>
      <c r="P322" s="36">
        <f ca="1">SUMIFS(СВЦЭМ!$I$40:$I$759,СВЦЭМ!$A$40:$A$759,$A322,СВЦЭМ!$B$39:$B$758,P$296)+'СЕТ СН'!$F$13</f>
        <v>0</v>
      </c>
      <c r="Q322" s="36">
        <f ca="1">SUMIFS(СВЦЭМ!$I$40:$I$759,СВЦЭМ!$A$40:$A$759,$A322,СВЦЭМ!$B$39:$B$758,Q$296)+'СЕТ СН'!$F$13</f>
        <v>0</v>
      </c>
      <c r="R322" s="36">
        <f ca="1">SUMIFS(СВЦЭМ!$I$40:$I$759,СВЦЭМ!$A$40:$A$759,$A322,СВЦЭМ!$B$39:$B$758,R$296)+'СЕТ СН'!$F$13</f>
        <v>0</v>
      </c>
      <c r="S322" s="36">
        <f ca="1">SUMIFS(СВЦЭМ!$I$40:$I$759,СВЦЭМ!$A$40:$A$759,$A322,СВЦЭМ!$B$39:$B$758,S$296)+'СЕТ СН'!$F$13</f>
        <v>0</v>
      </c>
      <c r="T322" s="36">
        <f ca="1">SUMIFS(СВЦЭМ!$I$40:$I$759,СВЦЭМ!$A$40:$A$759,$A322,СВЦЭМ!$B$39:$B$758,T$296)+'СЕТ СН'!$F$13</f>
        <v>0</v>
      </c>
      <c r="U322" s="36">
        <f ca="1">SUMIFS(СВЦЭМ!$I$40:$I$759,СВЦЭМ!$A$40:$A$759,$A322,СВЦЭМ!$B$39:$B$758,U$296)+'СЕТ СН'!$F$13</f>
        <v>0</v>
      </c>
      <c r="V322" s="36">
        <f ca="1">SUMIFS(СВЦЭМ!$I$40:$I$759,СВЦЭМ!$A$40:$A$759,$A322,СВЦЭМ!$B$39:$B$758,V$296)+'СЕТ СН'!$F$13</f>
        <v>0</v>
      </c>
      <c r="W322" s="36">
        <f ca="1">SUMIFS(СВЦЭМ!$I$40:$I$759,СВЦЭМ!$A$40:$A$759,$A322,СВЦЭМ!$B$39:$B$758,W$296)+'СЕТ СН'!$F$13</f>
        <v>0</v>
      </c>
      <c r="X322" s="36">
        <f ca="1">SUMIFS(СВЦЭМ!$I$40:$I$759,СВЦЭМ!$A$40:$A$759,$A322,СВЦЭМ!$B$39:$B$758,X$296)+'СЕТ СН'!$F$13</f>
        <v>0</v>
      </c>
      <c r="Y322" s="36">
        <f ca="1">SUMIFS(СВЦЭМ!$I$40:$I$759,СВЦЭМ!$A$40:$A$759,$A322,СВЦЭМ!$B$39:$B$758,Y$296)+'СЕТ СН'!$F$13</f>
        <v>0</v>
      </c>
    </row>
    <row r="323" spans="1:27" ht="15.75" hidden="1" x14ac:dyDescent="0.2">
      <c r="A323" s="35">
        <f t="shared" si="8"/>
        <v>45409</v>
      </c>
      <c r="B323" s="36">
        <f ca="1">SUMIFS(СВЦЭМ!$I$40:$I$759,СВЦЭМ!$A$40:$A$759,$A323,СВЦЭМ!$B$39:$B$758,B$296)+'СЕТ СН'!$F$13</f>
        <v>0</v>
      </c>
      <c r="C323" s="36">
        <f ca="1">SUMIFS(СВЦЭМ!$I$40:$I$759,СВЦЭМ!$A$40:$A$759,$A323,СВЦЭМ!$B$39:$B$758,C$296)+'СЕТ СН'!$F$13</f>
        <v>0</v>
      </c>
      <c r="D323" s="36">
        <f ca="1">SUMIFS(СВЦЭМ!$I$40:$I$759,СВЦЭМ!$A$40:$A$759,$A323,СВЦЭМ!$B$39:$B$758,D$296)+'СЕТ СН'!$F$13</f>
        <v>0</v>
      </c>
      <c r="E323" s="36">
        <f ca="1">SUMIFS(СВЦЭМ!$I$40:$I$759,СВЦЭМ!$A$40:$A$759,$A323,СВЦЭМ!$B$39:$B$758,E$296)+'СЕТ СН'!$F$13</f>
        <v>0</v>
      </c>
      <c r="F323" s="36">
        <f ca="1">SUMIFS(СВЦЭМ!$I$40:$I$759,СВЦЭМ!$A$40:$A$759,$A323,СВЦЭМ!$B$39:$B$758,F$296)+'СЕТ СН'!$F$13</f>
        <v>0</v>
      </c>
      <c r="G323" s="36">
        <f ca="1">SUMIFS(СВЦЭМ!$I$40:$I$759,СВЦЭМ!$A$40:$A$759,$A323,СВЦЭМ!$B$39:$B$758,G$296)+'СЕТ СН'!$F$13</f>
        <v>0</v>
      </c>
      <c r="H323" s="36">
        <f ca="1">SUMIFS(СВЦЭМ!$I$40:$I$759,СВЦЭМ!$A$40:$A$759,$A323,СВЦЭМ!$B$39:$B$758,H$296)+'СЕТ СН'!$F$13</f>
        <v>0</v>
      </c>
      <c r="I323" s="36">
        <f ca="1">SUMIFS(СВЦЭМ!$I$40:$I$759,СВЦЭМ!$A$40:$A$759,$A323,СВЦЭМ!$B$39:$B$758,I$296)+'СЕТ СН'!$F$13</f>
        <v>0</v>
      </c>
      <c r="J323" s="36">
        <f ca="1">SUMIFS(СВЦЭМ!$I$40:$I$759,СВЦЭМ!$A$40:$A$759,$A323,СВЦЭМ!$B$39:$B$758,J$296)+'СЕТ СН'!$F$13</f>
        <v>0</v>
      </c>
      <c r="K323" s="36">
        <f ca="1">SUMIFS(СВЦЭМ!$I$40:$I$759,СВЦЭМ!$A$40:$A$759,$A323,СВЦЭМ!$B$39:$B$758,K$296)+'СЕТ СН'!$F$13</f>
        <v>0</v>
      </c>
      <c r="L323" s="36">
        <f ca="1">SUMIFS(СВЦЭМ!$I$40:$I$759,СВЦЭМ!$A$40:$A$759,$A323,СВЦЭМ!$B$39:$B$758,L$296)+'СЕТ СН'!$F$13</f>
        <v>0</v>
      </c>
      <c r="M323" s="36">
        <f ca="1">SUMIFS(СВЦЭМ!$I$40:$I$759,СВЦЭМ!$A$40:$A$759,$A323,СВЦЭМ!$B$39:$B$758,M$296)+'СЕТ СН'!$F$13</f>
        <v>0</v>
      </c>
      <c r="N323" s="36">
        <f ca="1">SUMIFS(СВЦЭМ!$I$40:$I$759,СВЦЭМ!$A$40:$A$759,$A323,СВЦЭМ!$B$39:$B$758,N$296)+'СЕТ СН'!$F$13</f>
        <v>0</v>
      </c>
      <c r="O323" s="36">
        <f ca="1">SUMIFS(СВЦЭМ!$I$40:$I$759,СВЦЭМ!$A$40:$A$759,$A323,СВЦЭМ!$B$39:$B$758,O$296)+'СЕТ СН'!$F$13</f>
        <v>0</v>
      </c>
      <c r="P323" s="36">
        <f ca="1">SUMIFS(СВЦЭМ!$I$40:$I$759,СВЦЭМ!$A$40:$A$759,$A323,СВЦЭМ!$B$39:$B$758,P$296)+'СЕТ СН'!$F$13</f>
        <v>0</v>
      </c>
      <c r="Q323" s="36">
        <f ca="1">SUMIFS(СВЦЭМ!$I$40:$I$759,СВЦЭМ!$A$40:$A$759,$A323,СВЦЭМ!$B$39:$B$758,Q$296)+'СЕТ СН'!$F$13</f>
        <v>0</v>
      </c>
      <c r="R323" s="36">
        <f ca="1">SUMIFS(СВЦЭМ!$I$40:$I$759,СВЦЭМ!$A$40:$A$759,$A323,СВЦЭМ!$B$39:$B$758,R$296)+'СЕТ СН'!$F$13</f>
        <v>0</v>
      </c>
      <c r="S323" s="36">
        <f ca="1">SUMIFS(СВЦЭМ!$I$40:$I$759,СВЦЭМ!$A$40:$A$759,$A323,СВЦЭМ!$B$39:$B$758,S$296)+'СЕТ СН'!$F$13</f>
        <v>0</v>
      </c>
      <c r="T323" s="36">
        <f ca="1">SUMIFS(СВЦЭМ!$I$40:$I$759,СВЦЭМ!$A$40:$A$759,$A323,СВЦЭМ!$B$39:$B$758,T$296)+'СЕТ СН'!$F$13</f>
        <v>0</v>
      </c>
      <c r="U323" s="36">
        <f ca="1">SUMIFS(СВЦЭМ!$I$40:$I$759,СВЦЭМ!$A$40:$A$759,$A323,СВЦЭМ!$B$39:$B$758,U$296)+'СЕТ СН'!$F$13</f>
        <v>0</v>
      </c>
      <c r="V323" s="36">
        <f ca="1">SUMIFS(СВЦЭМ!$I$40:$I$759,СВЦЭМ!$A$40:$A$759,$A323,СВЦЭМ!$B$39:$B$758,V$296)+'СЕТ СН'!$F$13</f>
        <v>0</v>
      </c>
      <c r="W323" s="36">
        <f ca="1">SUMIFS(СВЦЭМ!$I$40:$I$759,СВЦЭМ!$A$40:$A$759,$A323,СВЦЭМ!$B$39:$B$758,W$296)+'СЕТ СН'!$F$13</f>
        <v>0</v>
      </c>
      <c r="X323" s="36">
        <f ca="1">SUMIFS(СВЦЭМ!$I$40:$I$759,СВЦЭМ!$A$40:$A$759,$A323,СВЦЭМ!$B$39:$B$758,X$296)+'СЕТ СН'!$F$13</f>
        <v>0</v>
      </c>
      <c r="Y323" s="36">
        <f ca="1">SUMIFS(СВЦЭМ!$I$40:$I$759,СВЦЭМ!$A$40:$A$759,$A323,СВЦЭМ!$B$39:$B$758,Y$296)+'СЕТ СН'!$F$13</f>
        <v>0</v>
      </c>
    </row>
    <row r="324" spans="1:27" ht="15.75" hidden="1" x14ac:dyDescent="0.2">
      <c r="A324" s="35">
        <f t="shared" si="8"/>
        <v>45410</v>
      </c>
      <c r="B324" s="36">
        <f ca="1">SUMIFS(СВЦЭМ!$I$40:$I$759,СВЦЭМ!$A$40:$A$759,$A324,СВЦЭМ!$B$39:$B$758,B$296)+'СЕТ СН'!$F$13</f>
        <v>0</v>
      </c>
      <c r="C324" s="36">
        <f ca="1">SUMIFS(СВЦЭМ!$I$40:$I$759,СВЦЭМ!$A$40:$A$759,$A324,СВЦЭМ!$B$39:$B$758,C$296)+'СЕТ СН'!$F$13</f>
        <v>0</v>
      </c>
      <c r="D324" s="36">
        <f ca="1">SUMIFS(СВЦЭМ!$I$40:$I$759,СВЦЭМ!$A$40:$A$759,$A324,СВЦЭМ!$B$39:$B$758,D$296)+'СЕТ СН'!$F$13</f>
        <v>0</v>
      </c>
      <c r="E324" s="36">
        <f ca="1">SUMIFS(СВЦЭМ!$I$40:$I$759,СВЦЭМ!$A$40:$A$759,$A324,СВЦЭМ!$B$39:$B$758,E$296)+'СЕТ СН'!$F$13</f>
        <v>0</v>
      </c>
      <c r="F324" s="36">
        <f ca="1">SUMIFS(СВЦЭМ!$I$40:$I$759,СВЦЭМ!$A$40:$A$759,$A324,СВЦЭМ!$B$39:$B$758,F$296)+'СЕТ СН'!$F$13</f>
        <v>0</v>
      </c>
      <c r="G324" s="36">
        <f ca="1">SUMIFS(СВЦЭМ!$I$40:$I$759,СВЦЭМ!$A$40:$A$759,$A324,СВЦЭМ!$B$39:$B$758,G$296)+'СЕТ СН'!$F$13</f>
        <v>0</v>
      </c>
      <c r="H324" s="36">
        <f ca="1">SUMIFS(СВЦЭМ!$I$40:$I$759,СВЦЭМ!$A$40:$A$759,$A324,СВЦЭМ!$B$39:$B$758,H$296)+'СЕТ СН'!$F$13</f>
        <v>0</v>
      </c>
      <c r="I324" s="36">
        <f ca="1">SUMIFS(СВЦЭМ!$I$40:$I$759,СВЦЭМ!$A$40:$A$759,$A324,СВЦЭМ!$B$39:$B$758,I$296)+'СЕТ СН'!$F$13</f>
        <v>0</v>
      </c>
      <c r="J324" s="36">
        <f ca="1">SUMIFS(СВЦЭМ!$I$40:$I$759,СВЦЭМ!$A$40:$A$759,$A324,СВЦЭМ!$B$39:$B$758,J$296)+'СЕТ СН'!$F$13</f>
        <v>0</v>
      </c>
      <c r="K324" s="36">
        <f ca="1">SUMIFS(СВЦЭМ!$I$40:$I$759,СВЦЭМ!$A$40:$A$759,$A324,СВЦЭМ!$B$39:$B$758,K$296)+'СЕТ СН'!$F$13</f>
        <v>0</v>
      </c>
      <c r="L324" s="36">
        <f ca="1">SUMIFS(СВЦЭМ!$I$40:$I$759,СВЦЭМ!$A$40:$A$759,$A324,СВЦЭМ!$B$39:$B$758,L$296)+'СЕТ СН'!$F$13</f>
        <v>0</v>
      </c>
      <c r="M324" s="36">
        <f ca="1">SUMIFS(СВЦЭМ!$I$40:$I$759,СВЦЭМ!$A$40:$A$759,$A324,СВЦЭМ!$B$39:$B$758,M$296)+'СЕТ СН'!$F$13</f>
        <v>0</v>
      </c>
      <c r="N324" s="36">
        <f ca="1">SUMIFS(СВЦЭМ!$I$40:$I$759,СВЦЭМ!$A$40:$A$759,$A324,СВЦЭМ!$B$39:$B$758,N$296)+'СЕТ СН'!$F$13</f>
        <v>0</v>
      </c>
      <c r="O324" s="36">
        <f ca="1">SUMIFS(СВЦЭМ!$I$40:$I$759,СВЦЭМ!$A$40:$A$759,$A324,СВЦЭМ!$B$39:$B$758,O$296)+'СЕТ СН'!$F$13</f>
        <v>0</v>
      </c>
      <c r="P324" s="36">
        <f ca="1">SUMIFS(СВЦЭМ!$I$40:$I$759,СВЦЭМ!$A$40:$A$759,$A324,СВЦЭМ!$B$39:$B$758,P$296)+'СЕТ СН'!$F$13</f>
        <v>0</v>
      </c>
      <c r="Q324" s="36">
        <f ca="1">SUMIFS(СВЦЭМ!$I$40:$I$759,СВЦЭМ!$A$40:$A$759,$A324,СВЦЭМ!$B$39:$B$758,Q$296)+'СЕТ СН'!$F$13</f>
        <v>0</v>
      </c>
      <c r="R324" s="36">
        <f ca="1">SUMIFS(СВЦЭМ!$I$40:$I$759,СВЦЭМ!$A$40:$A$759,$A324,СВЦЭМ!$B$39:$B$758,R$296)+'СЕТ СН'!$F$13</f>
        <v>0</v>
      </c>
      <c r="S324" s="36">
        <f ca="1">SUMIFS(СВЦЭМ!$I$40:$I$759,СВЦЭМ!$A$40:$A$759,$A324,СВЦЭМ!$B$39:$B$758,S$296)+'СЕТ СН'!$F$13</f>
        <v>0</v>
      </c>
      <c r="T324" s="36">
        <f ca="1">SUMIFS(СВЦЭМ!$I$40:$I$759,СВЦЭМ!$A$40:$A$759,$A324,СВЦЭМ!$B$39:$B$758,T$296)+'СЕТ СН'!$F$13</f>
        <v>0</v>
      </c>
      <c r="U324" s="36">
        <f ca="1">SUMIFS(СВЦЭМ!$I$40:$I$759,СВЦЭМ!$A$40:$A$759,$A324,СВЦЭМ!$B$39:$B$758,U$296)+'СЕТ СН'!$F$13</f>
        <v>0</v>
      </c>
      <c r="V324" s="36">
        <f ca="1">SUMIFS(СВЦЭМ!$I$40:$I$759,СВЦЭМ!$A$40:$A$759,$A324,СВЦЭМ!$B$39:$B$758,V$296)+'СЕТ СН'!$F$13</f>
        <v>0</v>
      </c>
      <c r="W324" s="36">
        <f ca="1">SUMIFS(СВЦЭМ!$I$40:$I$759,СВЦЭМ!$A$40:$A$759,$A324,СВЦЭМ!$B$39:$B$758,W$296)+'СЕТ СН'!$F$13</f>
        <v>0</v>
      </c>
      <c r="X324" s="36">
        <f ca="1">SUMIFS(СВЦЭМ!$I$40:$I$759,СВЦЭМ!$A$40:$A$759,$A324,СВЦЭМ!$B$39:$B$758,X$296)+'СЕТ СН'!$F$13</f>
        <v>0</v>
      </c>
      <c r="Y324" s="36">
        <f ca="1">SUMIFS(СВЦЭМ!$I$40:$I$759,СВЦЭМ!$A$40:$A$759,$A324,СВЦЭМ!$B$39:$B$758,Y$296)+'СЕТ СН'!$F$13</f>
        <v>0</v>
      </c>
    </row>
    <row r="325" spans="1:27" ht="15.75" hidden="1" x14ac:dyDescent="0.2">
      <c r="A325" s="35">
        <f t="shared" si="8"/>
        <v>45411</v>
      </c>
      <c r="B325" s="36">
        <f ca="1">SUMIFS(СВЦЭМ!$I$40:$I$759,СВЦЭМ!$A$40:$A$759,$A325,СВЦЭМ!$B$39:$B$758,B$296)+'СЕТ СН'!$F$13</f>
        <v>0</v>
      </c>
      <c r="C325" s="36">
        <f ca="1">SUMIFS(СВЦЭМ!$I$40:$I$759,СВЦЭМ!$A$40:$A$759,$A325,СВЦЭМ!$B$39:$B$758,C$296)+'СЕТ СН'!$F$13</f>
        <v>0</v>
      </c>
      <c r="D325" s="36">
        <f ca="1">SUMIFS(СВЦЭМ!$I$40:$I$759,СВЦЭМ!$A$40:$A$759,$A325,СВЦЭМ!$B$39:$B$758,D$296)+'СЕТ СН'!$F$13</f>
        <v>0</v>
      </c>
      <c r="E325" s="36">
        <f ca="1">SUMIFS(СВЦЭМ!$I$40:$I$759,СВЦЭМ!$A$40:$A$759,$A325,СВЦЭМ!$B$39:$B$758,E$296)+'СЕТ СН'!$F$13</f>
        <v>0</v>
      </c>
      <c r="F325" s="36">
        <f ca="1">SUMIFS(СВЦЭМ!$I$40:$I$759,СВЦЭМ!$A$40:$A$759,$A325,СВЦЭМ!$B$39:$B$758,F$296)+'СЕТ СН'!$F$13</f>
        <v>0</v>
      </c>
      <c r="G325" s="36">
        <f ca="1">SUMIFS(СВЦЭМ!$I$40:$I$759,СВЦЭМ!$A$40:$A$759,$A325,СВЦЭМ!$B$39:$B$758,G$296)+'СЕТ СН'!$F$13</f>
        <v>0</v>
      </c>
      <c r="H325" s="36">
        <f ca="1">SUMIFS(СВЦЭМ!$I$40:$I$759,СВЦЭМ!$A$40:$A$759,$A325,СВЦЭМ!$B$39:$B$758,H$296)+'СЕТ СН'!$F$13</f>
        <v>0</v>
      </c>
      <c r="I325" s="36">
        <f ca="1">SUMIFS(СВЦЭМ!$I$40:$I$759,СВЦЭМ!$A$40:$A$759,$A325,СВЦЭМ!$B$39:$B$758,I$296)+'СЕТ СН'!$F$13</f>
        <v>0</v>
      </c>
      <c r="J325" s="36">
        <f ca="1">SUMIFS(СВЦЭМ!$I$40:$I$759,СВЦЭМ!$A$40:$A$759,$A325,СВЦЭМ!$B$39:$B$758,J$296)+'СЕТ СН'!$F$13</f>
        <v>0</v>
      </c>
      <c r="K325" s="36">
        <f ca="1">SUMIFS(СВЦЭМ!$I$40:$I$759,СВЦЭМ!$A$40:$A$759,$A325,СВЦЭМ!$B$39:$B$758,K$296)+'СЕТ СН'!$F$13</f>
        <v>0</v>
      </c>
      <c r="L325" s="36">
        <f ca="1">SUMIFS(СВЦЭМ!$I$40:$I$759,СВЦЭМ!$A$40:$A$759,$A325,СВЦЭМ!$B$39:$B$758,L$296)+'СЕТ СН'!$F$13</f>
        <v>0</v>
      </c>
      <c r="M325" s="36">
        <f ca="1">SUMIFS(СВЦЭМ!$I$40:$I$759,СВЦЭМ!$A$40:$A$759,$A325,СВЦЭМ!$B$39:$B$758,M$296)+'СЕТ СН'!$F$13</f>
        <v>0</v>
      </c>
      <c r="N325" s="36">
        <f ca="1">SUMIFS(СВЦЭМ!$I$40:$I$759,СВЦЭМ!$A$40:$A$759,$A325,СВЦЭМ!$B$39:$B$758,N$296)+'СЕТ СН'!$F$13</f>
        <v>0</v>
      </c>
      <c r="O325" s="36">
        <f ca="1">SUMIFS(СВЦЭМ!$I$40:$I$759,СВЦЭМ!$A$40:$A$759,$A325,СВЦЭМ!$B$39:$B$758,O$296)+'СЕТ СН'!$F$13</f>
        <v>0</v>
      </c>
      <c r="P325" s="36">
        <f ca="1">SUMIFS(СВЦЭМ!$I$40:$I$759,СВЦЭМ!$A$40:$A$759,$A325,СВЦЭМ!$B$39:$B$758,P$296)+'СЕТ СН'!$F$13</f>
        <v>0</v>
      </c>
      <c r="Q325" s="36">
        <f ca="1">SUMIFS(СВЦЭМ!$I$40:$I$759,СВЦЭМ!$A$40:$A$759,$A325,СВЦЭМ!$B$39:$B$758,Q$296)+'СЕТ СН'!$F$13</f>
        <v>0</v>
      </c>
      <c r="R325" s="36">
        <f ca="1">SUMIFS(СВЦЭМ!$I$40:$I$759,СВЦЭМ!$A$40:$A$759,$A325,СВЦЭМ!$B$39:$B$758,R$296)+'СЕТ СН'!$F$13</f>
        <v>0</v>
      </c>
      <c r="S325" s="36">
        <f ca="1">SUMIFS(СВЦЭМ!$I$40:$I$759,СВЦЭМ!$A$40:$A$759,$A325,СВЦЭМ!$B$39:$B$758,S$296)+'СЕТ СН'!$F$13</f>
        <v>0</v>
      </c>
      <c r="T325" s="36">
        <f ca="1">SUMIFS(СВЦЭМ!$I$40:$I$759,СВЦЭМ!$A$40:$A$759,$A325,СВЦЭМ!$B$39:$B$758,T$296)+'СЕТ СН'!$F$13</f>
        <v>0</v>
      </c>
      <c r="U325" s="36">
        <f ca="1">SUMIFS(СВЦЭМ!$I$40:$I$759,СВЦЭМ!$A$40:$A$759,$A325,СВЦЭМ!$B$39:$B$758,U$296)+'СЕТ СН'!$F$13</f>
        <v>0</v>
      </c>
      <c r="V325" s="36">
        <f ca="1">SUMIFS(СВЦЭМ!$I$40:$I$759,СВЦЭМ!$A$40:$A$759,$A325,СВЦЭМ!$B$39:$B$758,V$296)+'СЕТ СН'!$F$13</f>
        <v>0</v>
      </c>
      <c r="W325" s="36">
        <f ca="1">SUMIFS(СВЦЭМ!$I$40:$I$759,СВЦЭМ!$A$40:$A$759,$A325,СВЦЭМ!$B$39:$B$758,W$296)+'СЕТ СН'!$F$13</f>
        <v>0</v>
      </c>
      <c r="X325" s="36">
        <f ca="1">SUMIFS(СВЦЭМ!$I$40:$I$759,СВЦЭМ!$A$40:$A$759,$A325,СВЦЭМ!$B$39:$B$758,X$296)+'СЕТ СН'!$F$13</f>
        <v>0</v>
      </c>
      <c r="Y325" s="36">
        <f ca="1">SUMIFS(СВЦЭМ!$I$40:$I$759,СВЦЭМ!$A$40:$A$759,$A325,СВЦЭМ!$B$39:$B$758,Y$296)+'СЕТ СН'!$F$13</f>
        <v>0</v>
      </c>
    </row>
    <row r="326" spans="1:27" ht="15.75" hidden="1" x14ac:dyDescent="0.2">
      <c r="A326" s="35">
        <f t="shared" si="8"/>
        <v>45412</v>
      </c>
      <c r="B326" s="36">
        <f ca="1">SUMIFS(СВЦЭМ!$I$40:$I$759,СВЦЭМ!$A$40:$A$759,$A326,СВЦЭМ!$B$39:$B$758,B$296)+'СЕТ СН'!$F$13</f>
        <v>0</v>
      </c>
      <c r="C326" s="36">
        <f ca="1">SUMIFS(СВЦЭМ!$I$40:$I$759,СВЦЭМ!$A$40:$A$759,$A326,СВЦЭМ!$B$39:$B$758,C$296)+'СЕТ СН'!$F$13</f>
        <v>0</v>
      </c>
      <c r="D326" s="36">
        <f ca="1">SUMIFS(СВЦЭМ!$I$40:$I$759,СВЦЭМ!$A$40:$A$759,$A326,СВЦЭМ!$B$39:$B$758,D$296)+'СЕТ СН'!$F$13</f>
        <v>0</v>
      </c>
      <c r="E326" s="36">
        <f ca="1">SUMIFS(СВЦЭМ!$I$40:$I$759,СВЦЭМ!$A$40:$A$759,$A326,СВЦЭМ!$B$39:$B$758,E$296)+'СЕТ СН'!$F$13</f>
        <v>0</v>
      </c>
      <c r="F326" s="36">
        <f ca="1">SUMIFS(СВЦЭМ!$I$40:$I$759,СВЦЭМ!$A$40:$A$759,$A326,СВЦЭМ!$B$39:$B$758,F$296)+'СЕТ СН'!$F$13</f>
        <v>0</v>
      </c>
      <c r="G326" s="36">
        <f ca="1">SUMIFS(СВЦЭМ!$I$40:$I$759,СВЦЭМ!$A$40:$A$759,$A326,СВЦЭМ!$B$39:$B$758,G$296)+'СЕТ СН'!$F$13</f>
        <v>0</v>
      </c>
      <c r="H326" s="36">
        <f ca="1">SUMIFS(СВЦЭМ!$I$40:$I$759,СВЦЭМ!$A$40:$A$759,$A326,СВЦЭМ!$B$39:$B$758,H$296)+'СЕТ СН'!$F$13</f>
        <v>0</v>
      </c>
      <c r="I326" s="36">
        <f ca="1">SUMIFS(СВЦЭМ!$I$40:$I$759,СВЦЭМ!$A$40:$A$759,$A326,СВЦЭМ!$B$39:$B$758,I$296)+'СЕТ СН'!$F$13</f>
        <v>0</v>
      </c>
      <c r="J326" s="36">
        <f ca="1">SUMIFS(СВЦЭМ!$I$40:$I$759,СВЦЭМ!$A$40:$A$759,$A326,СВЦЭМ!$B$39:$B$758,J$296)+'СЕТ СН'!$F$13</f>
        <v>0</v>
      </c>
      <c r="K326" s="36">
        <f ca="1">SUMIFS(СВЦЭМ!$I$40:$I$759,СВЦЭМ!$A$40:$A$759,$A326,СВЦЭМ!$B$39:$B$758,K$296)+'СЕТ СН'!$F$13</f>
        <v>0</v>
      </c>
      <c r="L326" s="36">
        <f ca="1">SUMIFS(СВЦЭМ!$I$40:$I$759,СВЦЭМ!$A$40:$A$759,$A326,СВЦЭМ!$B$39:$B$758,L$296)+'СЕТ СН'!$F$13</f>
        <v>0</v>
      </c>
      <c r="M326" s="36">
        <f ca="1">SUMIFS(СВЦЭМ!$I$40:$I$759,СВЦЭМ!$A$40:$A$759,$A326,СВЦЭМ!$B$39:$B$758,M$296)+'СЕТ СН'!$F$13</f>
        <v>0</v>
      </c>
      <c r="N326" s="36">
        <f ca="1">SUMIFS(СВЦЭМ!$I$40:$I$759,СВЦЭМ!$A$40:$A$759,$A326,СВЦЭМ!$B$39:$B$758,N$296)+'СЕТ СН'!$F$13</f>
        <v>0</v>
      </c>
      <c r="O326" s="36">
        <f ca="1">SUMIFS(СВЦЭМ!$I$40:$I$759,СВЦЭМ!$A$40:$A$759,$A326,СВЦЭМ!$B$39:$B$758,O$296)+'СЕТ СН'!$F$13</f>
        <v>0</v>
      </c>
      <c r="P326" s="36">
        <f ca="1">SUMIFS(СВЦЭМ!$I$40:$I$759,СВЦЭМ!$A$40:$A$759,$A326,СВЦЭМ!$B$39:$B$758,P$296)+'СЕТ СН'!$F$13</f>
        <v>0</v>
      </c>
      <c r="Q326" s="36">
        <f ca="1">SUMIFS(СВЦЭМ!$I$40:$I$759,СВЦЭМ!$A$40:$A$759,$A326,СВЦЭМ!$B$39:$B$758,Q$296)+'СЕТ СН'!$F$13</f>
        <v>0</v>
      </c>
      <c r="R326" s="36">
        <f ca="1">SUMIFS(СВЦЭМ!$I$40:$I$759,СВЦЭМ!$A$40:$A$759,$A326,СВЦЭМ!$B$39:$B$758,R$296)+'СЕТ СН'!$F$13</f>
        <v>0</v>
      </c>
      <c r="S326" s="36">
        <f ca="1">SUMIFS(СВЦЭМ!$I$40:$I$759,СВЦЭМ!$A$40:$A$759,$A326,СВЦЭМ!$B$39:$B$758,S$296)+'СЕТ СН'!$F$13</f>
        <v>0</v>
      </c>
      <c r="T326" s="36">
        <f ca="1">SUMIFS(СВЦЭМ!$I$40:$I$759,СВЦЭМ!$A$40:$A$759,$A326,СВЦЭМ!$B$39:$B$758,T$296)+'СЕТ СН'!$F$13</f>
        <v>0</v>
      </c>
      <c r="U326" s="36">
        <f ca="1">SUMIFS(СВЦЭМ!$I$40:$I$759,СВЦЭМ!$A$40:$A$759,$A326,СВЦЭМ!$B$39:$B$758,U$296)+'СЕТ СН'!$F$13</f>
        <v>0</v>
      </c>
      <c r="V326" s="36">
        <f ca="1">SUMIFS(СВЦЭМ!$I$40:$I$759,СВЦЭМ!$A$40:$A$759,$A326,СВЦЭМ!$B$39:$B$758,V$296)+'СЕТ СН'!$F$13</f>
        <v>0</v>
      </c>
      <c r="W326" s="36">
        <f ca="1">SUMIFS(СВЦЭМ!$I$40:$I$759,СВЦЭМ!$A$40:$A$759,$A326,СВЦЭМ!$B$39:$B$758,W$296)+'СЕТ СН'!$F$13</f>
        <v>0</v>
      </c>
      <c r="X326" s="36">
        <f ca="1">SUMIFS(СВЦЭМ!$I$40:$I$759,СВЦЭМ!$A$40:$A$759,$A326,СВЦЭМ!$B$39:$B$758,X$296)+'СЕТ СН'!$F$13</f>
        <v>0</v>
      </c>
      <c r="Y326" s="36">
        <f ca="1">SUMIFS(СВЦЭМ!$I$40:$I$759,СВЦЭМ!$A$40:$A$759,$A326,СВЦЭМ!$B$39:$B$758,Y$296)+'СЕТ СН'!$F$13</f>
        <v>0</v>
      </c>
    </row>
    <row r="327" spans="1:27" ht="15.75" hidden="1" x14ac:dyDescent="0.2">
      <c r="A327" s="35">
        <f t="shared" si="8"/>
        <v>45413</v>
      </c>
      <c r="B327" s="36">
        <f ca="1">SUMIFS(СВЦЭМ!$I$40:$I$759,СВЦЭМ!$A$40:$A$759,$A327,СВЦЭМ!$B$39:$B$758,B$296)+'СЕТ СН'!$F$13</f>
        <v>0</v>
      </c>
      <c r="C327" s="36">
        <f ca="1">SUMIFS(СВЦЭМ!$I$40:$I$759,СВЦЭМ!$A$40:$A$759,$A327,СВЦЭМ!$B$39:$B$758,C$296)+'СЕТ СН'!$F$13</f>
        <v>0</v>
      </c>
      <c r="D327" s="36">
        <f ca="1">SUMIFS(СВЦЭМ!$I$40:$I$759,СВЦЭМ!$A$40:$A$759,$A327,СВЦЭМ!$B$39:$B$758,D$296)+'СЕТ СН'!$F$13</f>
        <v>0</v>
      </c>
      <c r="E327" s="36">
        <f ca="1">SUMIFS(СВЦЭМ!$I$40:$I$759,СВЦЭМ!$A$40:$A$759,$A327,СВЦЭМ!$B$39:$B$758,E$296)+'СЕТ СН'!$F$13</f>
        <v>0</v>
      </c>
      <c r="F327" s="36">
        <f ca="1">SUMIFS(СВЦЭМ!$I$40:$I$759,СВЦЭМ!$A$40:$A$759,$A327,СВЦЭМ!$B$39:$B$758,F$296)+'СЕТ СН'!$F$13</f>
        <v>0</v>
      </c>
      <c r="G327" s="36">
        <f ca="1">SUMIFS(СВЦЭМ!$I$40:$I$759,СВЦЭМ!$A$40:$A$759,$A327,СВЦЭМ!$B$39:$B$758,G$296)+'СЕТ СН'!$F$13</f>
        <v>0</v>
      </c>
      <c r="H327" s="36">
        <f ca="1">SUMIFS(СВЦЭМ!$I$40:$I$759,СВЦЭМ!$A$40:$A$759,$A327,СВЦЭМ!$B$39:$B$758,H$296)+'СЕТ СН'!$F$13</f>
        <v>0</v>
      </c>
      <c r="I327" s="36">
        <f ca="1">SUMIFS(СВЦЭМ!$I$40:$I$759,СВЦЭМ!$A$40:$A$759,$A327,СВЦЭМ!$B$39:$B$758,I$296)+'СЕТ СН'!$F$13</f>
        <v>0</v>
      </c>
      <c r="J327" s="36">
        <f ca="1">SUMIFS(СВЦЭМ!$I$40:$I$759,СВЦЭМ!$A$40:$A$759,$A327,СВЦЭМ!$B$39:$B$758,J$296)+'СЕТ СН'!$F$13</f>
        <v>0</v>
      </c>
      <c r="K327" s="36">
        <f ca="1">SUMIFS(СВЦЭМ!$I$40:$I$759,СВЦЭМ!$A$40:$A$759,$A327,СВЦЭМ!$B$39:$B$758,K$296)+'СЕТ СН'!$F$13</f>
        <v>0</v>
      </c>
      <c r="L327" s="36">
        <f ca="1">SUMIFS(СВЦЭМ!$I$40:$I$759,СВЦЭМ!$A$40:$A$759,$A327,СВЦЭМ!$B$39:$B$758,L$296)+'СЕТ СН'!$F$13</f>
        <v>0</v>
      </c>
      <c r="M327" s="36">
        <f ca="1">SUMIFS(СВЦЭМ!$I$40:$I$759,СВЦЭМ!$A$40:$A$759,$A327,СВЦЭМ!$B$39:$B$758,M$296)+'СЕТ СН'!$F$13</f>
        <v>0</v>
      </c>
      <c r="N327" s="36">
        <f ca="1">SUMIFS(СВЦЭМ!$I$40:$I$759,СВЦЭМ!$A$40:$A$759,$A327,СВЦЭМ!$B$39:$B$758,N$296)+'СЕТ СН'!$F$13</f>
        <v>0</v>
      </c>
      <c r="O327" s="36">
        <f ca="1">SUMIFS(СВЦЭМ!$I$40:$I$759,СВЦЭМ!$A$40:$A$759,$A327,СВЦЭМ!$B$39:$B$758,O$296)+'СЕТ СН'!$F$13</f>
        <v>0</v>
      </c>
      <c r="P327" s="36">
        <f ca="1">SUMIFS(СВЦЭМ!$I$40:$I$759,СВЦЭМ!$A$40:$A$759,$A327,СВЦЭМ!$B$39:$B$758,P$296)+'СЕТ СН'!$F$13</f>
        <v>0</v>
      </c>
      <c r="Q327" s="36">
        <f ca="1">SUMIFS(СВЦЭМ!$I$40:$I$759,СВЦЭМ!$A$40:$A$759,$A327,СВЦЭМ!$B$39:$B$758,Q$296)+'СЕТ СН'!$F$13</f>
        <v>0</v>
      </c>
      <c r="R327" s="36">
        <f ca="1">SUMIFS(СВЦЭМ!$I$40:$I$759,СВЦЭМ!$A$40:$A$759,$A327,СВЦЭМ!$B$39:$B$758,R$296)+'СЕТ СН'!$F$13</f>
        <v>0</v>
      </c>
      <c r="S327" s="36">
        <f ca="1">SUMIFS(СВЦЭМ!$I$40:$I$759,СВЦЭМ!$A$40:$A$759,$A327,СВЦЭМ!$B$39:$B$758,S$296)+'СЕТ СН'!$F$13</f>
        <v>0</v>
      </c>
      <c r="T327" s="36">
        <f ca="1">SUMIFS(СВЦЭМ!$I$40:$I$759,СВЦЭМ!$A$40:$A$759,$A327,СВЦЭМ!$B$39:$B$758,T$296)+'СЕТ СН'!$F$13</f>
        <v>0</v>
      </c>
      <c r="U327" s="36">
        <f ca="1">SUMIFS(СВЦЭМ!$I$40:$I$759,СВЦЭМ!$A$40:$A$759,$A327,СВЦЭМ!$B$39:$B$758,U$296)+'СЕТ СН'!$F$13</f>
        <v>0</v>
      </c>
      <c r="V327" s="36">
        <f ca="1">SUMIFS(СВЦЭМ!$I$40:$I$759,СВЦЭМ!$A$40:$A$759,$A327,СВЦЭМ!$B$39:$B$758,V$296)+'СЕТ СН'!$F$13</f>
        <v>0</v>
      </c>
      <c r="W327" s="36">
        <f ca="1">SUMIFS(СВЦЭМ!$I$40:$I$759,СВЦЭМ!$A$40:$A$759,$A327,СВЦЭМ!$B$39:$B$758,W$296)+'СЕТ СН'!$F$13</f>
        <v>0</v>
      </c>
      <c r="X327" s="36">
        <f ca="1">SUMIFS(СВЦЭМ!$I$40:$I$759,СВЦЭМ!$A$40:$A$759,$A327,СВЦЭМ!$B$39:$B$758,X$296)+'СЕТ СН'!$F$13</f>
        <v>0</v>
      </c>
      <c r="Y327" s="36">
        <f ca="1">SUMIFS(СВЦЭМ!$I$40:$I$759,СВЦЭМ!$A$40:$A$759,$A327,СВЦЭМ!$B$39:$B$758,Y$296)+'СЕТ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3" t="s">
        <v>7</v>
      </c>
      <c r="B329" s="127" t="s">
        <v>119</v>
      </c>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9"/>
    </row>
    <row r="330" spans="1:27" ht="12.75" hidden="1" customHeight="1" x14ac:dyDescent="0.2">
      <c r="A330" s="134"/>
      <c r="B330" s="130"/>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s="46" customFormat="1" ht="12.75" hidden="1" customHeight="1" x14ac:dyDescent="0.2">
      <c r="A331" s="135"/>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01.04.2024</v>
      </c>
      <c r="B332" s="36">
        <f ca="1">SUMIFS(СВЦЭМ!$J$40:$J$759,СВЦЭМ!$A$40:$A$759,$A332,СВЦЭМ!$B$39:$B$758,B$331)+'СЕТ СН'!$F$13</f>
        <v>0</v>
      </c>
      <c r="C332" s="36">
        <f ca="1">SUMIFS(СВЦЭМ!$J$40:$J$759,СВЦЭМ!$A$40:$A$759,$A332,СВЦЭМ!$B$39:$B$758,C$331)+'СЕТ СН'!$F$13</f>
        <v>0</v>
      </c>
      <c r="D332" s="36">
        <f ca="1">SUMIFS(СВЦЭМ!$J$40:$J$759,СВЦЭМ!$A$40:$A$759,$A332,СВЦЭМ!$B$39:$B$758,D$331)+'СЕТ СН'!$F$13</f>
        <v>0</v>
      </c>
      <c r="E332" s="36">
        <f ca="1">SUMIFS(СВЦЭМ!$J$40:$J$759,СВЦЭМ!$A$40:$A$759,$A332,СВЦЭМ!$B$39:$B$758,E$331)+'СЕТ СН'!$F$13</f>
        <v>0</v>
      </c>
      <c r="F332" s="36">
        <f ca="1">SUMIFS(СВЦЭМ!$J$40:$J$759,СВЦЭМ!$A$40:$A$759,$A332,СВЦЭМ!$B$39:$B$758,F$331)+'СЕТ СН'!$F$13</f>
        <v>0</v>
      </c>
      <c r="G332" s="36">
        <f ca="1">SUMIFS(СВЦЭМ!$J$40:$J$759,СВЦЭМ!$A$40:$A$759,$A332,СВЦЭМ!$B$39:$B$758,G$331)+'СЕТ СН'!$F$13</f>
        <v>0</v>
      </c>
      <c r="H332" s="36">
        <f ca="1">SUMIFS(СВЦЭМ!$J$40:$J$759,СВЦЭМ!$A$40:$A$759,$A332,СВЦЭМ!$B$39:$B$758,H$331)+'СЕТ СН'!$F$13</f>
        <v>0</v>
      </c>
      <c r="I332" s="36">
        <f ca="1">SUMIFS(СВЦЭМ!$J$40:$J$759,СВЦЭМ!$A$40:$A$759,$A332,СВЦЭМ!$B$39:$B$758,I$331)+'СЕТ СН'!$F$13</f>
        <v>0</v>
      </c>
      <c r="J332" s="36">
        <f ca="1">SUMIFS(СВЦЭМ!$J$40:$J$759,СВЦЭМ!$A$40:$A$759,$A332,СВЦЭМ!$B$39:$B$758,J$331)+'СЕТ СН'!$F$13</f>
        <v>0</v>
      </c>
      <c r="K332" s="36">
        <f ca="1">SUMIFS(СВЦЭМ!$J$40:$J$759,СВЦЭМ!$A$40:$A$759,$A332,СВЦЭМ!$B$39:$B$758,K$331)+'СЕТ СН'!$F$13</f>
        <v>0</v>
      </c>
      <c r="L332" s="36">
        <f ca="1">SUMIFS(СВЦЭМ!$J$40:$J$759,СВЦЭМ!$A$40:$A$759,$A332,СВЦЭМ!$B$39:$B$758,L$331)+'СЕТ СН'!$F$13</f>
        <v>0</v>
      </c>
      <c r="M332" s="36">
        <f ca="1">SUMIFS(СВЦЭМ!$J$40:$J$759,СВЦЭМ!$A$40:$A$759,$A332,СВЦЭМ!$B$39:$B$758,M$331)+'СЕТ СН'!$F$13</f>
        <v>0</v>
      </c>
      <c r="N332" s="36">
        <f ca="1">SUMIFS(СВЦЭМ!$J$40:$J$759,СВЦЭМ!$A$40:$A$759,$A332,СВЦЭМ!$B$39:$B$758,N$331)+'СЕТ СН'!$F$13</f>
        <v>0</v>
      </c>
      <c r="O332" s="36">
        <f ca="1">SUMIFS(СВЦЭМ!$J$40:$J$759,СВЦЭМ!$A$40:$A$759,$A332,СВЦЭМ!$B$39:$B$758,O$331)+'СЕТ СН'!$F$13</f>
        <v>0</v>
      </c>
      <c r="P332" s="36">
        <f ca="1">SUMIFS(СВЦЭМ!$J$40:$J$759,СВЦЭМ!$A$40:$A$759,$A332,СВЦЭМ!$B$39:$B$758,P$331)+'СЕТ СН'!$F$13</f>
        <v>0</v>
      </c>
      <c r="Q332" s="36">
        <f ca="1">SUMIFS(СВЦЭМ!$J$40:$J$759,СВЦЭМ!$A$40:$A$759,$A332,СВЦЭМ!$B$39:$B$758,Q$331)+'СЕТ СН'!$F$13</f>
        <v>0</v>
      </c>
      <c r="R332" s="36">
        <f ca="1">SUMIFS(СВЦЭМ!$J$40:$J$759,СВЦЭМ!$A$40:$A$759,$A332,СВЦЭМ!$B$39:$B$758,R$331)+'СЕТ СН'!$F$13</f>
        <v>0</v>
      </c>
      <c r="S332" s="36">
        <f ca="1">SUMIFS(СВЦЭМ!$J$40:$J$759,СВЦЭМ!$A$40:$A$759,$A332,СВЦЭМ!$B$39:$B$758,S$331)+'СЕТ СН'!$F$13</f>
        <v>0</v>
      </c>
      <c r="T332" s="36">
        <f ca="1">SUMIFS(СВЦЭМ!$J$40:$J$759,СВЦЭМ!$A$40:$A$759,$A332,СВЦЭМ!$B$39:$B$758,T$331)+'СЕТ СН'!$F$13</f>
        <v>0</v>
      </c>
      <c r="U332" s="36">
        <f ca="1">SUMIFS(СВЦЭМ!$J$40:$J$759,СВЦЭМ!$A$40:$A$759,$A332,СВЦЭМ!$B$39:$B$758,U$331)+'СЕТ СН'!$F$13</f>
        <v>0</v>
      </c>
      <c r="V332" s="36">
        <f ca="1">SUMIFS(СВЦЭМ!$J$40:$J$759,СВЦЭМ!$A$40:$A$759,$A332,СВЦЭМ!$B$39:$B$758,V$331)+'СЕТ СН'!$F$13</f>
        <v>0</v>
      </c>
      <c r="W332" s="36">
        <f ca="1">SUMIFS(СВЦЭМ!$J$40:$J$759,СВЦЭМ!$A$40:$A$759,$A332,СВЦЭМ!$B$39:$B$758,W$331)+'СЕТ СН'!$F$13</f>
        <v>0</v>
      </c>
      <c r="X332" s="36">
        <f ca="1">SUMIFS(СВЦЭМ!$J$40:$J$759,СВЦЭМ!$A$40:$A$759,$A332,СВЦЭМ!$B$39:$B$758,X$331)+'СЕТ СН'!$F$13</f>
        <v>0</v>
      </c>
      <c r="Y332" s="36">
        <f ca="1">SUMIFS(СВЦЭМ!$J$40:$J$759,СВЦЭМ!$A$40:$A$759,$A332,СВЦЭМ!$B$39:$B$758,Y$331)+'СЕТ СН'!$F$13</f>
        <v>0</v>
      </c>
      <c r="AA332" s="45"/>
    </row>
    <row r="333" spans="1:27" ht="15.75" hidden="1" x14ac:dyDescent="0.2">
      <c r="A333" s="35">
        <f>A332+1</f>
        <v>45384</v>
      </c>
      <c r="B333" s="36">
        <f ca="1">SUMIFS(СВЦЭМ!$J$40:$J$759,СВЦЭМ!$A$40:$A$759,$A333,СВЦЭМ!$B$39:$B$758,B$331)+'СЕТ СН'!$F$13</f>
        <v>0</v>
      </c>
      <c r="C333" s="36">
        <f ca="1">SUMIFS(СВЦЭМ!$J$40:$J$759,СВЦЭМ!$A$40:$A$759,$A333,СВЦЭМ!$B$39:$B$758,C$331)+'СЕТ СН'!$F$13</f>
        <v>0</v>
      </c>
      <c r="D333" s="36">
        <f ca="1">SUMIFS(СВЦЭМ!$J$40:$J$759,СВЦЭМ!$A$40:$A$759,$A333,СВЦЭМ!$B$39:$B$758,D$331)+'СЕТ СН'!$F$13</f>
        <v>0</v>
      </c>
      <c r="E333" s="36">
        <f ca="1">SUMIFS(СВЦЭМ!$J$40:$J$759,СВЦЭМ!$A$40:$A$759,$A333,СВЦЭМ!$B$39:$B$758,E$331)+'СЕТ СН'!$F$13</f>
        <v>0</v>
      </c>
      <c r="F333" s="36">
        <f ca="1">SUMIFS(СВЦЭМ!$J$40:$J$759,СВЦЭМ!$A$40:$A$759,$A333,СВЦЭМ!$B$39:$B$758,F$331)+'СЕТ СН'!$F$13</f>
        <v>0</v>
      </c>
      <c r="G333" s="36">
        <f ca="1">SUMIFS(СВЦЭМ!$J$40:$J$759,СВЦЭМ!$A$40:$A$759,$A333,СВЦЭМ!$B$39:$B$758,G$331)+'СЕТ СН'!$F$13</f>
        <v>0</v>
      </c>
      <c r="H333" s="36">
        <f ca="1">SUMIFS(СВЦЭМ!$J$40:$J$759,СВЦЭМ!$A$40:$A$759,$A333,СВЦЭМ!$B$39:$B$758,H$331)+'СЕТ СН'!$F$13</f>
        <v>0</v>
      </c>
      <c r="I333" s="36">
        <f ca="1">SUMIFS(СВЦЭМ!$J$40:$J$759,СВЦЭМ!$A$40:$A$759,$A333,СВЦЭМ!$B$39:$B$758,I$331)+'СЕТ СН'!$F$13</f>
        <v>0</v>
      </c>
      <c r="J333" s="36">
        <f ca="1">SUMIFS(СВЦЭМ!$J$40:$J$759,СВЦЭМ!$A$40:$A$759,$A333,СВЦЭМ!$B$39:$B$758,J$331)+'СЕТ СН'!$F$13</f>
        <v>0</v>
      </c>
      <c r="K333" s="36">
        <f ca="1">SUMIFS(СВЦЭМ!$J$40:$J$759,СВЦЭМ!$A$40:$A$759,$A333,СВЦЭМ!$B$39:$B$758,K$331)+'СЕТ СН'!$F$13</f>
        <v>0</v>
      </c>
      <c r="L333" s="36">
        <f ca="1">SUMIFS(СВЦЭМ!$J$40:$J$759,СВЦЭМ!$A$40:$A$759,$A333,СВЦЭМ!$B$39:$B$758,L$331)+'СЕТ СН'!$F$13</f>
        <v>0</v>
      </c>
      <c r="M333" s="36">
        <f ca="1">SUMIFS(СВЦЭМ!$J$40:$J$759,СВЦЭМ!$A$40:$A$759,$A333,СВЦЭМ!$B$39:$B$758,M$331)+'СЕТ СН'!$F$13</f>
        <v>0</v>
      </c>
      <c r="N333" s="36">
        <f ca="1">SUMIFS(СВЦЭМ!$J$40:$J$759,СВЦЭМ!$A$40:$A$759,$A333,СВЦЭМ!$B$39:$B$758,N$331)+'СЕТ СН'!$F$13</f>
        <v>0</v>
      </c>
      <c r="O333" s="36">
        <f ca="1">SUMIFS(СВЦЭМ!$J$40:$J$759,СВЦЭМ!$A$40:$A$759,$A333,СВЦЭМ!$B$39:$B$758,O$331)+'СЕТ СН'!$F$13</f>
        <v>0</v>
      </c>
      <c r="P333" s="36">
        <f ca="1">SUMIFS(СВЦЭМ!$J$40:$J$759,СВЦЭМ!$A$40:$A$759,$A333,СВЦЭМ!$B$39:$B$758,P$331)+'СЕТ СН'!$F$13</f>
        <v>0</v>
      </c>
      <c r="Q333" s="36">
        <f ca="1">SUMIFS(СВЦЭМ!$J$40:$J$759,СВЦЭМ!$A$40:$A$759,$A333,СВЦЭМ!$B$39:$B$758,Q$331)+'СЕТ СН'!$F$13</f>
        <v>0</v>
      </c>
      <c r="R333" s="36">
        <f ca="1">SUMIFS(СВЦЭМ!$J$40:$J$759,СВЦЭМ!$A$40:$A$759,$A333,СВЦЭМ!$B$39:$B$758,R$331)+'СЕТ СН'!$F$13</f>
        <v>0</v>
      </c>
      <c r="S333" s="36">
        <f ca="1">SUMIFS(СВЦЭМ!$J$40:$J$759,СВЦЭМ!$A$40:$A$759,$A333,СВЦЭМ!$B$39:$B$758,S$331)+'СЕТ СН'!$F$13</f>
        <v>0</v>
      </c>
      <c r="T333" s="36">
        <f ca="1">SUMIFS(СВЦЭМ!$J$40:$J$759,СВЦЭМ!$A$40:$A$759,$A333,СВЦЭМ!$B$39:$B$758,T$331)+'СЕТ СН'!$F$13</f>
        <v>0</v>
      </c>
      <c r="U333" s="36">
        <f ca="1">SUMIFS(СВЦЭМ!$J$40:$J$759,СВЦЭМ!$A$40:$A$759,$A333,СВЦЭМ!$B$39:$B$758,U$331)+'СЕТ СН'!$F$13</f>
        <v>0</v>
      </c>
      <c r="V333" s="36">
        <f ca="1">SUMIFS(СВЦЭМ!$J$40:$J$759,СВЦЭМ!$A$40:$A$759,$A333,СВЦЭМ!$B$39:$B$758,V$331)+'СЕТ СН'!$F$13</f>
        <v>0</v>
      </c>
      <c r="W333" s="36">
        <f ca="1">SUMIFS(СВЦЭМ!$J$40:$J$759,СВЦЭМ!$A$40:$A$759,$A333,СВЦЭМ!$B$39:$B$758,W$331)+'СЕТ СН'!$F$13</f>
        <v>0</v>
      </c>
      <c r="X333" s="36">
        <f ca="1">SUMIFS(СВЦЭМ!$J$40:$J$759,СВЦЭМ!$A$40:$A$759,$A333,СВЦЭМ!$B$39:$B$758,X$331)+'СЕТ СН'!$F$13</f>
        <v>0</v>
      </c>
      <c r="Y333" s="36">
        <f ca="1">SUMIFS(СВЦЭМ!$J$40:$J$759,СВЦЭМ!$A$40:$A$759,$A333,СВЦЭМ!$B$39:$B$758,Y$331)+'СЕТ СН'!$F$13</f>
        <v>0</v>
      </c>
    </row>
    <row r="334" spans="1:27" ht="15.75" hidden="1" x14ac:dyDescent="0.2">
      <c r="A334" s="35">
        <f t="shared" ref="A334:A362" si="9">A333+1</f>
        <v>45385</v>
      </c>
      <c r="B334" s="36">
        <f ca="1">SUMIFS(СВЦЭМ!$J$40:$J$759,СВЦЭМ!$A$40:$A$759,$A334,СВЦЭМ!$B$39:$B$758,B$331)+'СЕТ СН'!$F$13</f>
        <v>0</v>
      </c>
      <c r="C334" s="36">
        <f ca="1">SUMIFS(СВЦЭМ!$J$40:$J$759,СВЦЭМ!$A$40:$A$759,$A334,СВЦЭМ!$B$39:$B$758,C$331)+'СЕТ СН'!$F$13</f>
        <v>0</v>
      </c>
      <c r="D334" s="36">
        <f ca="1">SUMIFS(СВЦЭМ!$J$40:$J$759,СВЦЭМ!$A$40:$A$759,$A334,СВЦЭМ!$B$39:$B$758,D$331)+'СЕТ СН'!$F$13</f>
        <v>0</v>
      </c>
      <c r="E334" s="36">
        <f ca="1">SUMIFS(СВЦЭМ!$J$40:$J$759,СВЦЭМ!$A$40:$A$759,$A334,СВЦЭМ!$B$39:$B$758,E$331)+'СЕТ СН'!$F$13</f>
        <v>0</v>
      </c>
      <c r="F334" s="36">
        <f ca="1">SUMIFS(СВЦЭМ!$J$40:$J$759,СВЦЭМ!$A$40:$A$759,$A334,СВЦЭМ!$B$39:$B$758,F$331)+'СЕТ СН'!$F$13</f>
        <v>0</v>
      </c>
      <c r="G334" s="36">
        <f ca="1">SUMIFS(СВЦЭМ!$J$40:$J$759,СВЦЭМ!$A$40:$A$759,$A334,СВЦЭМ!$B$39:$B$758,G$331)+'СЕТ СН'!$F$13</f>
        <v>0</v>
      </c>
      <c r="H334" s="36">
        <f ca="1">SUMIFS(СВЦЭМ!$J$40:$J$759,СВЦЭМ!$A$40:$A$759,$A334,СВЦЭМ!$B$39:$B$758,H$331)+'СЕТ СН'!$F$13</f>
        <v>0</v>
      </c>
      <c r="I334" s="36">
        <f ca="1">SUMIFS(СВЦЭМ!$J$40:$J$759,СВЦЭМ!$A$40:$A$759,$A334,СВЦЭМ!$B$39:$B$758,I$331)+'СЕТ СН'!$F$13</f>
        <v>0</v>
      </c>
      <c r="J334" s="36">
        <f ca="1">SUMIFS(СВЦЭМ!$J$40:$J$759,СВЦЭМ!$A$40:$A$759,$A334,СВЦЭМ!$B$39:$B$758,J$331)+'СЕТ СН'!$F$13</f>
        <v>0</v>
      </c>
      <c r="K334" s="36">
        <f ca="1">SUMIFS(СВЦЭМ!$J$40:$J$759,СВЦЭМ!$A$40:$A$759,$A334,СВЦЭМ!$B$39:$B$758,K$331)+'СЕТ СН'!$F$13</f>
        <v>0</v>
      </c>
      <c r="L334" s="36">
        <f ca="1">SUMIFS(СВЦЭМ!$J$40:$J$759,СВЦЭМ!$A$40:$A$759,$A334,СВЦЭМ!$B$39:$B$758,L$331)+'СЕТ СН'!$F$13</f>
        <v>0</v>
      </c>
      <c r="M334" s="36">
        <f ca="1">SUMIFS(СВЦЭМ!$J$40:$J$759,СВЦЭМ!$A$40:$A$759,$A334,СВЦЭМ!$B$39:$B$758,M$331)+'СЕТ СН'!$F$13</f>
        <v>0</v>
      </c>
      <c r="N334" s="36">
        <f ca="1">SUMIFS(СВЦЭМ!$J$40:$J$759,СВЦЭМ!$A$40:$A$759,$A334,СВЦЭМ!$B$39:$B$758,N$331)+'СЕТ СН'!$F$13</f>
        <v>0</v>
      </c>
      <c r="O334" s="36">
        <f ca="1">SUMIFS(СВЦЭМ!$J$40:$J$759,СВЦЭМ!$A$40:$A$759,$A334,СВЦЭМ!$B$39:$B$758,O$331)+'СЕТ СН'!$F$13</f>
        <v>0</v>
      </c>
      <c r="P334" s="36">
        <f ca="1">SUMIFS(СВЦЭМ!$J$40:$J$759,СВЦЭМ!$A$40:$A$759,$A334,СВЦЭМ!$B$39:$B$758,P$331)+'СЕТ СН'!$F$13</f>
        <v>0</v>
      </c>
      <c r="Q334" s="36">
        <f ca="1">SUMIFS(СВЦЭМ!$J$40:$J$759,СВЦЭМ!$A$40:$A$759,$A334,СВЦЭМ!$B$39:$B$758,Q$331)+'СЕТ СН'!$F$13</f>
        <v>0</v>
      </c>
      <c r="R334" s="36">
        <f ca="1">SUMIFS(СВЦЭМ!$J$40:$J$759,СВЦЭМ!$A$40:$A$759,$A334,СВЦЭМ!$B$39:$B$758,R$331)+'СЕТ СН'!$F$13</f>
        <v>0</v>
      </c>
      <c r="S334" s="36">
        <f ca="1">SUMIFS(СВЦЭМ!$J$40:$J$759,СВЦЭМ!$A$40:$A$759,$A334,СВЦЭМ!$B$39:$B$758,S$331)+'СЕТ СН'!$F$13</f>
        <v>0</v>
      </c>
      <c r="T334" s="36">
        <f ca="1">SUMIFS(СВЦЭМ!$J$40:$J$759,СВЦЭМ!$A$40:$A$759,$A334,СВЦЭМ!$B$39:$B$758,T$331)+'СЕТ СН'!$F$13</f>
        <v>0</v>
      </c>
      <c r="U334" s="36">
        <f ca="1">SUMIFS(СВЦЭМ!$J$40:$J$759,СВЦЭМ!$A$40:$A$759,$A334,СВЦЭМ!$B$39:$B$758,U$331)+'СЕТ СН'!$F$13</f>
        <v>0</v>
      </c>
      <c r="V334" s="36">
        <f ca="1">SUMIFS(СВЦЭМ!$J$40:$J$759,СВЦЭМ!$A$40:$A$759,$A334,СВЦЭМ!$B$39:$B$758,V$331)+'СЕТ СН'!$F$13</f>
        <v>0</v>
      </c>
      <c r="W334" s="36">
        <f ca="1">SUMIFS(СВЦЭМ!$J$40:$J$759,СВЦЭМ!$A$40:$A$759,$A334,СВЦЭМ!$B$39:$B$758,W$331)+'СЕТ СН'!$F$13</f>
        <v>0</v>
      </c>
      <c r="X334" s="36">
        <f ca="1">SUMIFS(СВЦЭМ!$J$40:$J$759,СВЦЭМ!$A$40:$A$759,$A334,СВЦЭМ!$B$39:$B$758,X$331)+'СЕТ СН'!$F$13</f>
        <v>0</v>
      </c>
      <c r="Y334" s="36">
        <f ca="1">SUMIFS(СВЦЭМ!$J$40:$J$759,СВЦЭМ!$A$40:$A$759,$A334,СВЦЭМ!$B$39:$B$758,Y$331)+'СЕТ СН'!$F$13</f>
        <v>0</v>
      </c>
    </row>
    <row r="335" spans="1:27" ht="15.75" hidden="1" x14ac:dyDescent="0.2">
      <c r="A335" s="35">
        <f t="shared" si="9"/>
        <v>45386</v>
      </c>
      <c r="B335" s="36">
        <f ca="1">SUMIFS(СВЦЭМ!$J$40:$J$759,СВЦЭМ!$A$40:$A$759,$A335,СВЦЭМ!$B$39:$B$758,B$331)+'СЕТ СН'!$F$13</f>
        <v>0</v>
      </c>
      <c r="C335" s="36">
        <f ca="1">SUMIFS(СВЦЭМ!$J$40:$J$759,СВЦЭМ!$A$40:$A$759,$A335,СВЦЭМ!$B$39:$B$758,C$331)+'СЕТ СН'!$F$13</f>
        <v>0</v>
      </c>
      <c r="D335" s="36">
        <f ca="1">SUMIFS(СВЦЭМ!$J$40:$J$759,СВЦЭМ!$A$40:$A$759,$A335,СВЦЭМ!$B$39:$B$758,D$331)+'СЕТ СН'!$F$13</f>
        <v>0</v>
      </c>
      <c r="E335" s="36">
        <f ca="1">SUMIFS(СВЦЭМ!$J$40:$J$759,СВЦЭМ!$A$40:$A$759,$A335,СВЦЭМ!$B$39:$B$758,E$331)+'СЕТ СН'!$F$13</f>
        <v>0</v>
      </c>
      <c r="F335" s="36">
        <f ca="1">SUMIFS(СВЦЭМ!$J$40:$J$759,СВЦЭМ!$A$40:$A$759,$A335,СВЦЭМ!$B$39:$B$758,F$331)+'СЕТ СН'!$F$13</f>
        <v>0</v>
      </c>
      <c r="G335" s="36">
        <f ca="1">SUMIFS(СВЦЭМ!$J$40:$J$759,СВЦЭМ!$A$40:$A$759,$A335,СВЦЭМ!$B$39:$B$758,G$331)+'СЕТ СН'!$F$13</f>
        <v>0</v>
      </c>
      <c r="H335" s="36">
        <f ca="1">SUMIFS(СВЦЭМ!$J$40:$J$759,СВЦЭМ!$A$40:$A$759,$A335,СВЦЭМ!$B$39:$B$758,H$331)+'СЕТ СН'!$F$13</f>
        <v>0</v>
      </c>
      <c r="I335" s="36">
        <f ca="1">SUMIFS(СВЦЭМ!$J$40:$J$759,СВЦЭМ!$A$40:$A$759,$A335,СВЦЭМ!$B$39:$B$758,I$331)+'СЕТ СН'!$F$13</f>
        <v>0</v>
      </c>
      <c r="J335" s="36">
        <f ca="1">SUMIFS(СВЦЭМ!$J$40:$J$759,СВЦЭМ!$A$40:$A$759,$A335,СВЦЭМ!$B$39:$B$758,J$331)+'СЕТ СН'!$F$13</f>
        <v>0</v>
      </c>
      <c r="K335" s="36">
        <f ca="1">SUMIFS(СВЦЭМ!$J$40:$J$759,СВЦЭМ!$A$40:$A$759,$A335,СВЦЭМ!$B$39:$B$758,K$331)+'СЕТ СН'!$F$13</f>
        <v>0</v>
      </c>
      <c r="L335" s="36">
        <f ca="1">SUMIFS(СВЦЭМ!$J$40:$J$759,СВЦЭМ!$A$40:$A$759,$A335,СВЦЭМ!$B$39:$B$758,L$331)+'СЕТ СН'!$F$13</f>
        <v>0</v>
      </c>
      <c r="M335" s="36">
        <f ca="1">SUMIFS(СВЦЭМ!$J$40:$J$759,СВЦЭМ!$A$40:$A$759,$A335,СВЦЭМ!$B$39:$B$758,M$331)+'СЕТ СН'!$F$13</f>
        <v>0</v>
      </c>
      <c r="N335" s="36">
        <f ca="1">SUMIFS(СВЦЭМ!$J$40:$J$759,СВЦЭМ!$A$40:$A$759,$A335,СВЦЭМ!$B$39:$B$758,N$331)+'СЕТ СН'!$F$13</f>
        <v>0</v>
      </c>
      <c r="O335" s="36">
        <f ca="1">SUMIFS(СВЦЭМ!$J$40:$J$759,СВЦЭМ!$A$40:$A$759,$A335,СВЦЭМ!$B$39:$B$758,O$331)+'СЕТ СН'!$F$13</f>
        <v>0</v>
      </c>
      <c r="P335" s="36">
        <f ca="1">SUMIFS(СВЦЭМ!$J$40:$J$759,СВЦЭМ!$A$40:$A$759,$A335,СВЦЭМ!$B$39:$B$758,P$331)+'СЕТ СН'!$F$13</f>
        <v>0</v>
      </c>
      <c r="Q335" s="36">
        <f ca="1">SUMIFS(СВЦЭМ!$J$40:$J$759,СВЦЭМ!$A$40:$A$759,$A335,СВЦЭМ!$B$39:$B$758,Q$331)+'СЕТ СН'!$F$13</f>
        <v>0</v>
      </c>
      <c r="R335" s="36">
        <f ca="1">SUMIFS(СВЦЭМ!$J$40:$J$759,СВЦЭМ!$A$40:$A$759,$A335,СВЦЭМ!$B$39:$B$758,R$331)+'СЕТ СН'!$F$13</f>
        <v>0</v>
      </c>
      <c r="S335" s="36">
        <f ca="1">SUMIFS(СВЦЭМ!$J$40:$J$759,СВЦЭМ!$A$40:$A$759,$A335,СВЦЭМ!$B$39:$B$758,S$331)+'СЕТ СН'!$F$13</f>
        <v>0</v>
      </c>
      <c r="T335" s="36">
        <f ca="1">SUMIFS(СВЦЭМ!$J$40:$J$759,СВЦЭМ!$A$40:$A$759,$A335,СВЦЭМ!$B$39:$B$758,T$331)+'СЕТ СН'!$F$13</f>
        <v>0</v>
      </c>
      <c r="U335" s="36">
        <f ca="1">SUMIFS(СВЦЭМ!$J$40:$J$759,СВЦЭМ!$A$40:$A$759,$A335,СВЦЭМ!$B$39:$B$758,U$331)+'СЕТ СН'!$F$13</f>
        <v>0</v>
      </c>
      <c r="V335" s="36">
        <f ca="1">SUMIFS(СВЦЭМ!$J$40:$J$759,СВЦЭМ!$A$40:$A$759,$A335,СВЦЭМ!$B$39:$B$758,V$331)+'СЕТ СН'!$F$13</f>
        <v>0</v>
      </c>
      <c r="W335" s="36">
        <f ca="1">SUMIFS(СВЦЭМ!$J$40:$J$759,СВЦЭМ!$A$40:$A$759,$A335,СВЦЭМ!$B$39:$B$758,W$331)+'СЕТ СН'!$F$13</f>
        <v>0</v>
      </c>
      <c r="X335" s="36">
        <f ca="1">SUMIFS(СВЦЭМ!$J$40:$J$759,СВЦЭМ!$A$40:$A$759,$A335,СВЦЭМ!$B$39:$B$758,X$331)+'СЕТ СН'!$F$13</f>
        <v>0</v>
      </c>
      <c r="Y335" s="36">
        <f ca="1">SUMIFS(СВЦЭМ!$J$40:$J$759,СВЦЭМ!$A$40:$A$759,$A335,СВЦЭМ!$B$39:$B$758,Y$331)+'СЕТ СН'!$F$13</f>
        <v>0</v>
      </c>
    </row>
    <row r="336" spans="1:27" ht="15.75" hidden="1" x14ac:dyDescent="0.2">
      <c r="A336" s="35">
        <f t="shared" si="9"/>
        <v>45387</v>
      </c>
      <c r="B336" s="36">
        <f ca="1">SUMIFS(СВЦЭМ!$J$40:$J$759,СВЦЭМ!$A$40:$A$759,$A336,СВЦЭМ!$B$39:$B$758,B$331)+'СЕТ СН'!$F$13</f>
        <v>0</v>
      </c>
      <c r="C336" s="36">
        <f ca="1">SUMIFS(СВЦЭМ!$J$40:$J$759,СВЦЭМ!$A$40:$A$759,$A336,СВЦЭМ!$B$39:$B$758,C$331)+'СЕТ СН'!$F$13</f>
        <v>0</v>
      </c>
      <c r="D336" s="36">
        <f ca="1">SUMIFS(СВЦЭМ!$J$40:$J$759,СВЦЭМ!$A$40:$A$759,$A336,СВЦЭМ!$B$39:$B$758,D$331)+'СЕТ СН'!$F$13</f>
        <v>0</v>
      </c>
      <c r="E336" s="36">
        <f ca="1">SUMIFS(СВЦЭМ!$J$40:$J$759,СВЦЭМ!$A$40:$A$759,$A336,СВЦЭМ!$B$39:$B$758,E$331)+'СЕТ СН'!$F$13</f>
        <v>0</v>
      </c>
      <c r="F336" s="36">
        <f ca="1">SUMIFS(СВЦЭМ!$J$40:$J$759,СВЦЭМ!$A$40:$A$759,$A336,СВЦЭМ!$B$39:$B$758,F$331)+'СЕТ СН'!$F$13</f>
        <v>0</v>
      </c>
      <c r="G336" s="36">
        <f ca="1">SUMIFS(СВЦЭМ!$J$40:$J$759,СВЦЭМ!$A$40:$A$759,$A336,СВЦЭМ!$B$39:$B$758,G$331)+'СЕТ СН'!$F$13</f>
        <v>0</v>
      </c>
      <c r="H336" s="36">
        <f ca="1">SUMIFS(СВЦЭМ!$J$40:$J$759,СВЦЭМ!$A$40:$A$759,$A336,СВЦЭМ!$B$39:$B$758,H$331)+'СЕТ СН'!$F$13</f>
        <v>0</v>
      </c>
      <c r="I336" s="36">
        <f ca="1">SUMIFS(СВЦЭМ!$J$40:$J$759,СВЦЭМ!$A$40:$A$759,$A336,СВЦЭМ!$B$39:$B$758,I$331)+'СЕТ СН'!$F$13</f>
        <v>0</v>
      </c>
      <c r="J336" s="36">
        <f ca="1">SUMIFS(СВЦЭМ!$J$40:$J$759,СВЦЭМ!$A$40:$A$759,$A336,СВЦЭМ!$B$39:$B$758,J$331)+'СЕТ СН'!$F$13</f>
        <v>0</v>
      </c>
      <c r="K336" s="36">
        <f ca="1">SUMIFS(СВЦЭМ!$J$40:$J$759,СВЦЭМ!$A$40:$A$759,$A336,СВЦЭМ!$B$39:$B$758,K$331)+'СЕТ СН'!$F$13</f>
        <v>0</v>
      </c>
      <c r="L336" s="36">
        <f ca="1">SUMIFS(СВЦЭМ!$J$40:$J$759,СВЦЭМ!$A$40:$A$759,$A336,СВЦЭМ!$B$39:$B$758,L$331)+'СЕТ СН'!$F$13</f>
        <v>0</v>
      </c>
      <c r="M336" s="36">
        <f ca="1">SUMIFS(СВЦЭМ!$J$40:$J$759,СВЦЭМ!$A$40:$A$759,$A336,СВЦЭМ!$B$39:$B$758,M$331)+'СЕТ СН'!$F$13</f>
        <v>0</v>
      </c>
      <c r="N336" s="36">
        <f ca="1">SUMIFS(СВЦЭМ!$J$40:$J$759,СВЦЭМ!$A$40:$A$759,$A336,СВЦЭМ!$B$39:$B$758,N$331)+'СЕТ СН'!$F$13</f>
        <v>0</v>
      </c>
      <c r="O336" s="36">
        <f ca="1">SUMIFS(СВЦЭМ!$J$40:$J$759,СВЦЭМ!$A$40:$A$759,$A336,СВЦЭМ!$B$39:$B$758,O$331)+'СЕТ СН'!$F$13</f>
        <v>0</v>
      </c>
      <c r="P336" s="36">
        <f ca="1">SUMIFS(СВЦЭМ!$J$40:$J$759,СВЦЭМ!$A$40:$A$759,$A336,СВЦЭМ!$B$39:$B$758,P$331)+'СЕТ СН'!$F$13</f>
        <v>0</v>
      </c>
      <c r="Q336" s="36">
        <f ca="1">SUMIFS(СВЦЭМ!$J$40:$J$759,СВЦЭМ!$A$40:$A$759,$A336,СВЦЭМ!$B$39:$B$758,Q$331)+'СЕТ СН'!$F$13</f>
        <v>0</v>
      </c>
      <c r="R336" s="36">
        <f ca="1">SUMIFS(СВЦЭМ!$J$40:$J$759,СВЦЭМ!$A$40:$A$759,$A336,СВЦЭМ!$B$39:$B$758,R$331)+'СЕТ СН'!$F$13</f>
        <v>0</v>
      </c>
      <c r="S336" s="36">
        <f ca="1">SUMIFS(СВЦЭМ!$J$40:$J$759,СВЦЭМ!$A$40:$A$759,$A336,СВЦЭМ!$B$39:$B$758,S$331)+'СЕТ СН'!$F$13</f>
        <v>0</v>
      </c>
      <c r="T336" s="36">
        <f ca="1">SUMIFS(СВЦЭМ!$J$40:$J$759,СВЦЭМ!$A$40:$A$759,$A336,СВЦЭМ!$B$39:$B$758,T$331)+'СЕТ СН'!$F$13</f>
        <v>0</v>
      </c>
      <c r="U336" s="36">
        <f ca="1">SUMIFS(СВЦЭМ!$J$40:$J$759,СВЦЭМ!$A$40:$A$759,$A336,СВЦЭМ!$B$39:$B$758,U$331)+'СЕТ СН'!$F$13</f>
        <v>0</v>
      </c>
      <c r="V336" s="36">
        <f ca="1">SUMIFS(СВЦЭМ!$J$40:$J$759,СВЦЭМ!$A$40:$A$759,$A336,СВЦЭМ!$B$39:$B$758,V$331)+'СЕТ СН'!$F$13</f>
        <v>0</v>
      </c>
      <c r="W336" s="36">
        <f ca="1">SUMIFS(СВЦЭМ!$J$40:$J$759,СВЦЭМ!$A$40:$A$759,$A336,СВЦЭМ!$B$39:$B$758,W$331)+'СЕТ СН'!$F$13</f>
        <v>0</v>
      </c>
      <c r="X336" s="36">
        <f ca="1">SUMIFS(СВЦЭМ!$J$40:$J$759,СВЦЭМ!$A$40:$A$759,$A336,СВЦЭМ!$B$39:$B$758,X$331)+'СЕТ СН'!$F$13</f>
        <v>0</v>
      </c>
      <c r="Y336" s="36">
        <f ca="1">SUMIFS(СВЦЭМ!$J$40:$J$759,СВЦЭМ!$A$40:$A$759,$A336,СВЦЭМ!$B$39:$B$758,Y$331)+'СЕТ СН'!$F$13</f>
        <v>0</v>
      </c>
    </row>
    <row r="337" spans="1:25" ht="15.75" hidden="1" x14ac:dyDescent="0.2">
      <c r="A337" s="35">
        <f t="shared" si="9"/>
        <v>45388</v>
      </c>
      <c r="B337" s="36">
        <f ca="1">SUMIFS(СВЦЭМ!$J$40:$J$759,СВЦЭМ!$A$40:$A$759,$A337,СВЦЭМ!$B$39:$B$758,B$331)+'СЕТ СН'!$F$13</f>
        <v>0</v>
      </c>
      <c r="C337" s="36">
        <f ca="1">SUMIFS(СВЦЭМ!$J$40:$J$759,СВЦЭМ!$A$40:$A$759,$A337,СВЦЭМ!$B$39:$B$758,C$331)+'СЕТ СН'!$F$13</f>
        <v>0</v>
      </c>
      <c r="D337" s="36">
        <f ca="1">SUMIFS(СВЦЭМ!$J$40:$J$759,СВЦЭМ!$A$40:$A$759,$A337,СВЦЭМ!$B$39:$B$758,D$331)+'СЕТ СН'!$F$13</f>
        <v>0</v>
      </c>
      <c r="E337" s="36">
        <f ca="1">SUMIFS(СВЦЭМ!$J$40:$J$759,СВЦЭМ!$A$40:$A$759,$A337,СВЦЭМ!$B$39:$B$758,E$331)+'СЕТ СН'!$F$13</f>
        <v>0</v>
      </c>
      <c r="F337" s="36">
        <f ca="1">SUMIFS(СВЦЭМ!$J$40:$J$759,СВЦЭМ!$A$40:$A$759,$A337,СВЦЭМ!$B$39:$B$758,F$331)+'СЕТ СН'!$F$13</f>
        <v>0</v>
      </c>
      <c r="G337" s="36">
        <f ca="1">SUMIFS(СВЦЭМ!$J$40:$J$759,СВЦЭМ!$A$40:$A$759,$A337,СВЦЭМ!$B$39:$B$758,G$331)+'СЕТ СН'!$F$13</f>
        <v>0</v>
      </c>
      <c r="H337" s="36">
        <f ca="1">SUMIFS(СВЦЭМ!$J$40:$J$759,СВЦЭМ!$A$40:$A$759,$A337,СВЦЭМ!$B$39:$B$758,H$331)+'СЕТ СН'!$F$13</f>
        <v>0</v>
      </c>
      <c r="I337" s="36">
        <f ca="1">SUMIFS(СВЦЭМ!$J$40:$J$759,СВЦЭМ!$A$40:$A$759,$A337,СВЦЭМ!$B$39:$B$758,I$331)+'СЕТ СН'!$F$13</f>
        <v>0</v>
      </c>
      <c r="J337" s="36">
        <f ca="1">SUMIFS(СВЦЭМ!$J$40:$J$759,СВЦЭМ!$A$40:$A$759,$A337,СВЦЭМ!$B$39:$B$758,J$331)+'СЕТ СН'!$F$13</f>
        <v>0</v>
      </c>
      <c r="K337" s="36">
        <f ca="1">SUMIFS(СВЦЭМ!$J$40:$J$759,СВЦЭМ!$A$40:$A$759,$A337,СВЦЭМ!$B$39:$B$758,K$331)+'СЕТ СН'!$F$13</f>
        <v>0</v>
      </c>
      <c r="L337" s="36">
        <f ca="1">SUMIFS(СВЦЭМ!$J$40:$J$759,СВЦЭМ!$A$40:$A$759,$A337,СВЦЭМ!$B$39:$B$758,L$331)+'СЕТ СН'!$F$13</f>
        <v>0</v>
      </c>
      <c r="M337" s="36">
        <f ca="1">SUMIFS(СВЦЭМ!$J$40:$J$759,СВЦЭМ!$A$40:$A$759,$A337,СВЦЭМ!$B$39:$B$758,M$331)+'СЕТ СН'!$F$13</f>
        <v>0</v>
      </c>
      <c r="N337" s="36">
        <f ca="1">SUMIFS(СВЦЭМ!$J$40:$J$759,СВЦЭМ!$A$40:$A$759,$A337,СВЦЭМ!$B$39:$B$758,N$331)+'СЕТ СН'!$F$13</f>
        <v>0</v>
      </c>
      <c r="O337" s="36">
        <f ca="1">SUMIFS(СВЦЭМ!$J$40:$J$759,СВЦЭМ!$A$40:$A$759,$A337,СВЦЭМ!$B$39:$B$758,O$331)+'СЕТ СН'!$F$13</f>
        <v>0</v>
      </c>
      <c r="P337" s="36">
        <f ca="1">SUMIFS(СВЦЭМ!$J$40:$J$759,СВЦЭМ!$A$40:$A$759,$A337,СВЦЭМ!$B$39:$B$758,P$331)+'СЕТ СН'!$F$13</f>
        <v>0</v>
      </c>
      <c r="Q337" s="36">
        <f ca="1">SUMIFS(СВЦЭМ!$J$40:$J$759,СВЦЭМ!$A$40:$A$759,$A337,СВЦЭМ!$B$39:$B$758,Q$331)+'СЕТ СН'!$F$13</f>
        <v>0</v>
      </c>
      <c r="R337" s="36">
        <f ca="1">SUMIFS(СВЦЭМ!$J$40:$J$759,СВЦЭМ!$A$40:$A$759,$A337,СВЦЭМ!$B$39:$B$758,R$331)+'СЕТ СН'!$F$13</f>
        <v>0</v>
      </c>
      <c r="S337" s="36">
        <f ca="1">SUMIFS(СВЦЭМ!$J$40:$J$759,СВЦЭМ!$A$40:$A$759,$A337,СВЦЭМ!$B$39:$B$758,S$331)+'СЕТ СН'!$F$13</f>
        <v>0</v>
      </c>
      <c r="T337" s="36">
        <f ca="1">SUMIFS(СВЦЭМ!$J$40:$J$759,СВЦЭМ!$A$40:$A$759,$A337,СВЦЭМ!$B$39:$B$758,T$331)+'СЕТ СН'!$F$13</f>
        <v>0</v>
      </c>
      <c r="U337" s="36">
        <f ca="1">SUMIFS(СВЦЭМ!$J$40:$J$759,СВЦЭМ!$A$40:$A$759,$A337,СВЦЭМ!$B$39:$B$758,U$331)+'СЕТ СН'!$F$13</f>
        <v>0</v>
      </c>
      <c r="V337" s="36">
        <f ca="1">SUMIFS(СВЦЭМ!$J$40:$J$759,СВЦЭМ!$A$40:$A$759,$A337,СВЦЭМ!$B$39:$B$758,V$331)+'СЕТ СН'!$F$13</f>
        <v>0</v>
      </c>
      <c r="W337" s="36">
        <f ca="1">SUMIFS(СВЦЭМ!$J$40:$J$759,СВЦЭМ!$A$40:$A$759,$A337,СВЦЭМ!$B$39:$B$758,W$331)+'СЕТ СН'!$F$13</f>
        <v>0</v>
      </c>
      <c r="X337" s="36">
        <f ca="1">SUMIFS(СВЦЭМ!$J$40:$J$759,СВЦЭМ!$A$40:$A$759,$A337,СВЦЭМ!$B$39:$B$758,X$331)+'СЕТ СН'!$F$13</f>
        <v>0</v>
      </c>
      <c r="Y337" s="36">
        <f ca="1">SUMIFS(СВЦЭМ!$J$40:$J$759,СВЦЭМ!$A$40:$A$759,$A337,СВЦЭМ!$B$39:$B$758,Y$331)+'СЕТ СН'!$F$13</f>
        <v>0</v>
      </c>
    </row>
    <row r="338" spans="1:25" ht="15.75" hidden="1" x14ac:dyDescent="0.2">
      <c r="A338" s="35">
        <f t="shared" si="9"/>
        <v>45389</v>
      </c>
      <c r="B338" s="36">
        <f ca="1">SUMIFS(СВЦЭМ!$J$40:$J$759,СВЦЭМ!$A$40:$A$759,$A338,СВЦЭМ!$B$39:$B$758,B$331)+'СЕТ СН'!$F$13</f>
        <v>0</v>
      </c>
      <c r="C338" s="36">
        <f ca="1">SUMIFS(СВЦЭМ!$J$40:$J$759,СВЦЭМ!$A$40:$A$759,$A338,СВЦЭМ!$B$39:$B$758,C$331)+'СЕТ СН'!$F$13</f>
        <v>0</v>
      </c>
      <c r="D338" s="36">
        <f ca="1">SUMIFS(СВЦЭМ!$J$40:$J$759,СВЦЭМ!$A$40:$A$759,$A338,СВЦЭМ!$B$39:$B$758,D$331)+'СЕТ СН'!$F$13</f>
        <v>0</v>
      </c>
      <c r="E338" s="36">
        <f ca="1">SUMIFS(СВЦЭМ!$J$40:$J$759,СВЦЭМ!$A$40:$A$759,$A338,СВЦЭМ!$B$39:$B$758,E$331)+'СЕТ СН'!$F$13</f>
        <v>0</v>
      </c>
      <c r="F338" s="36">
        <f ca="1">SUMIFS(СВЦЭМ!$J$40:$J$759,СВЦЭМ!$A$40:$A$759,$A338,СВЦЭМ!$B$39:$B$758,F$331)+'СЕТ СН'!$F$13</f>
        <v>0</v>
      </c>
      <c r="G338" s="36">
        <f ca="1">SUMIFS(СВЦЭМ!$J$40:$J$759,СВЦЭМ!$A$40:$A$759,$A338,СВЦЭМ!$B$39:$B$758,G$331)+'СЕТ СН'!$F$13</f>
        <v>0</v>
      </c>
      <c r="H338" s="36">
        <f ca="1">SUMIFS(СВЦЭМ!$J$40:$J$759,СВЦЭМ!$A$40:$A$759,$A338,СВЦЭМ!$B$39:$B$758,H$331)+'СЕТ СН'!$F$13</f>
        <v>0</v>
      </c>
      <c r="I338" s="36">
        <f ca="1">SUMIFS(СВЦЭМ!$J$40:$J$759,СВЦЭМ!$A$40:$A$759,$A338,СВЦЭМ!$B$39:$B$758,I$331)+'СЕТ СН'!$F$13</f>
        <v>0</v>
      </c>
      <c r="J338" s="36">
        <f ca="1">SUMIFS(СВЦЭМ!$J$40:$J$759,СВЦЭМ!$A$40:$A$759,$A338,СВЦЭМ!$B$39:$B$758,J$331)+'СЕТ СН'!$F$13</f>
        <v>0</v>
      </c>
      <c r="K338" s="36">
        <f ca="1">SUMIFS(СВЦЭМ!$J$40:$J$759,СВЦЭМ!$A$40:$A$759,$A338,СВЦЭМ!$B$39:$B$758,K$331)+'СЕТ СН'!$F$13</f>
        <v>0</v>
      </c>
      <c r="L338" s="36">
        <f ca="1">SUMIFS(СВЦЭМ!$J$40:$J$759,СВЦЭМ!$A$40:$A$759,$A338,СВЦЭМ!$B$39:$B$758,L$331)+'СЕТ СН'!$F$13</f>
        <v>0</v>
      </c>
      <c r="M338" s="36">
        <f ca="1">SUMIFS(СВЦЭМ!$J$40:$J$759,СВЦЭМ!$A$40:$A$759,$A338,СВЦЭМ!$B$39:$B$758,M$331)+'СЕТ СН'!$F$13</f>
        <v>0</v>
      </c>
      <c r="N338" s="36">
        <f ca="1">SUMIFS(СВЦЭМ!$J$40:$J$759,СВЦЭМ!$A$40:$A$759,$A338,СВЦЭМ!$B$39:$B$758,N$331)+'СЕТ СН'!$F$13</f>
        <v>0</v>
      </c>
      <c r="O338" s="36">
        <f ca="1">SUMIFS(СВЦЭМ!$J$40:$J$759,СВЦЭМ!$A$40:$A$759,$A338,СВЦЭМ!$B$39:$B$758,O$331)+'СЕТ СН'!$F$13</f>
        <v>0</v>
      </c>
      <c r="P338" s="36">
        <f ca="1">SUMIFS(СВЦЭМ!$J$40:$J$759,СВЦЭМ!$A$40:$A$759,$A338,СВЦЭМ!$B$39:$B$758,P$331)+'СЕТ СН'!$F$13</f>
        <v>0</v>
      </c>
      <c r="Q338" s="36">
        <f ca="1">SUMIFS(СВЦЭМ!$J$40:$J$759,СВЦЭМ!$A$40:$A$759,$A338,СВЦЭМ!$B$39:$B$758,Q$331)+'СЕТ СН'!$F$13</f>
        <v>0</v>
      </c>
      <c r="R338" s="36">
        <f ca="1">SUMIFS(СВЦЭМ!$J$40:$J$759,СВЦЭМ!$A$40:$A$759,$A338,СВЦЭМ!$B$39:$B$758,R$331)+'СЕТ СН'!$F$13</f>
        <v>0</v>
      </c>
      <c r="S338" s="36">
        <f ca="1">SUMIFS(СВЦЭМ!$J$40:$J$759,СВЦЭМ!$A$40:$A$759,$A338,СВЦЭМ!$B$39:$B$758,S$331)+'СЕТ СН'!$F$13</f>
        <v>0</v>
      </c>
      <c r="T338" s="36">
        <f ca="1">SUMIFS(СВЦЭМ!$J$40:$J$759,СВЦЭМ!$A$40:$A$759,$A338,СВЦЭМ!$B$39:$B$758,T$331)+'СЕТ СН'!$F$13</f>
        <v>0</v>
      </c>
      <c r="U338" s="36">
        <f ca="1">SUMIFS(СВЦЭМ!$J$40:$J$759,СВЦЭМ!$A$40:$A$759,$A338,СВЦЭМ!$B$39:$B$758,U$331)+'СЕТ СН'!$F$13</f>
        <v>0</v>
      </c>
      <c r="V338" s="36">
        <f ca="1">SUMIFS(СВЦЭМ!$J$40:$J$759,СВЦЭМ!$A$40:$A$759,$A338,СВЦЭМ!$B$39:$B$758,V$331)+'СЕТ СН'!$F$13</f>
        <v>0</v>
      </c>
      <c r="W338" s="36">
        <f ca="1">SUMIFS(СВЦЭМ!$J$40:$J$759,СВЦЭМ!$A$40:$A$759,$A338,СВЦЭМ!$B$39:$B$758,W$331)+'СЕТ СН'!$F$13</f>
        <v>0</v>
      </c>
      <c r="X338" s="36">
        <f ca="1">SUMIFS(СВЦЭМ!$J$40:$J$759,СВЦЭМ!$A$40:$A$759,$A338,СВЦЭМ!$B$39:$B$758,X$331)+'СЕТ СН'!$F$13</f>
        <v>0</v>
      </c>
      <c r="Y338" s="36">
        <f ca="1">SUMIFS(СВЦЭМ!$J$40:$J$759,СВЦЭМ!$A$40:$A$759,$A338,СВЦЭМ!$B$39:$B$758,Y$331)+'СЕТ СН'!$F$13</f>
        <v>0</v>
      </c>
    </row>
    <row r="339" spans="1:25" ht="15.75" hidden="1" x14ac:dyDescent="0.2">
      <c r="A339" s="35">
        <f t="shared" si="9"/>
        <v>45390</v>
      </c>
      <c r="B339" s="36">
        <f ca="1">SUMIFS(СВЦЭМ!$J$40:$J$759,СВЦЭМ!$A$40:$A$759,$A339,СВЦЭМ!$B$39:$B$758,B$331)+'СЕТ СН'!$F$13</f>
        <v>0</v>
      </c>
      <c r="C339" s="36">
        <f ca="1">SUMIFS(СВЦЭМ!$J$40:$J$759,СВЦЭМ!$A$40:$A$759,$A339,СВЦЭМ!$B$39:$B$758,C$331)+'СЕТ СН'!$F$13</f>
        <v>0</v>
      </c>
      <c r="D339" s="36">
        <f ca="1">SUMIFS(СВЦЭМ!$J$40:$J$759,СВЦЭМ!$A$40:$A$759,$A339,СВЦЭМ!$B$39:$B$758,D$331)+'СЕТ СН'!$F$13</f>
        <v>0</v>
      </c>
      <c r="E339" s="36">
        <f ca="1">SUMIFS(СВЦЭМ!$J$40:$J$759,СВЦЭМ!$A$40:$A$759,$A339,СВЦЭМ!$B$39:$B$758,E$331)+'СЕТ СН'!$F$13</f>
        <v>0</v>
      </c>
      <c r="F339" s="36">
        <f ca="1">SUMIFS(СВЦЭМ!$J$40:$J$759,СВЦЭМ!$A$40:$A$759,$A339,СВЦЭМ!$B$39:$B$758,F$331)+'СЕТ СН'!$F$13</f>
        <v>0</v>
      </c>
      <c r="G339" s="36">
        <f ca="1">SUMIFS(СВЦЭМ!$J$40:$J$759,СВЦЭМ!$A$40:$A$759,$A339,СВЦЭМ!$B$39:$B$758,G$331)+'СЕТ СН'!$F$13</f>
        <v>0</v>
      </c>
      <c r="H339" s="36">
        <f ca="1">SUMIFS(СВЦЭМ!$J$40:$J$759,СВЦЭМ!$A$40:$A$759,$A339,СВЦЭМ!$B$39:$B$758,H$331)+'СЕТ СН'!$F$13</f>
        <v>0</v>
      </c>
      <c r="I339" s="36">
        <f ca="1">SUMIFS(СВЦЭМ!$J$40:$J$759,СВЦЭМ!$A$40:$A$759,$A339,СВЦЭМ!$B$39:$B$758,I$331)+'СЕТ СН'!$F$13</f>
        <v>0</v>
      </c>
      <c r="J339" s="36">
        <f ca="1">SUMIFS(СВЦЭМ!$J$40:$J$759,СВЦЭМ!$A$40:$A$759,$A339,СВЦЭМ!$B$39:$B$758,J$331)+'СЕТ СН'!$F$13</f>
        <v>0</v>
      </c>
      <c r="K339" s="36">
        <f ca="1">SUMIFS(СВЦЭМ!$J$40:$J$759,СВЦЭМ!$A$40:$A$759,$A339,СВЦЭМ!$B$39:$B$758,K$331)+'СЕТ СН'!$F$13</f>
        <v>0</v>
      </c>
      <c r="L339" s="36">
        <f ca="1">SUMIFS(СВЦЭМ!$J$40:$J$759,СВЦЭМ!$A$40:$A$759,$A339,СВЦЭМ!$B$39:$B$758,L$331)+'СЕТ СН'!$F$13</f>
        <v>0</v>
      </c>
      <c r="M339" s="36">
        <f ca="1">SUMIFS(СВЦЭМ!$J$40:$J$759,СВЦЭМ!$A$40:$A$759,$A339,СВЦЭМ!$B$39:$B$758,M$331)+'СЕТ СН'!$F$13</f>
        <v>0</v>
      </c>
      <c r="N339" s="36">
        <f ca="1">SUMIFS(СВЦЭМ!$J$40:$J$759,СВЦЭМ!$A$40:$A$759,$A339,СВЦЭМ!$B$39:$B$758,N$331)+'СЕТ СН'!$F$13</f>
        <v>0</v>
      </c>
      <c r="O339" s="36">
        <f ca="1">SUMIFS(СВЦЭМ!$J$40:$J$759,СВЦЭМ!$A$40:$A$759,$A339,СВЦЭМ!$B$39:$B$758,O$331)+'СЕТ СН'!$F$13</f>
        <v>0</v>
      </c>
      <c r="P339" s="36">
        <f ca="1">SUMIFS(СВЦЭМ!$J$40:$J$759,СВЦЭМ!$A$40:$A$759,$A339,СВЦЭМ!$B$39:$B$758,P$331)+'СЕТ СН'!$F$13</f>
        <v>0</v>
      </c>
      <c r="Q339" s="36">
        <f ca="1">SUMIFS(СВЦЭМ!$J$40:$J$759,СВЦЭМ!$A$40:$A$759,$A339,СВЦЭМ!$B$39:$B$758,Q$331)+'СЕТ СН'!$F$13</f>
        <v>0</v>
      </c>
      <c r="R339" s="36">
        <f ca="1">SUMIFS(СВЦЭМ!$J$40:$J$759,СВЦЭМ!$A$40:$A$759,$A339,СВЦЭМ!$B$39:$B$758,R$331)+'СЕТ СН'!$F$13</f>
        <v>0</v>
      </c>
      <c r="S339" s="36">
        <f ca="1">SUMIFS(СВЦЭМ!$J$40:$J$759,СВЦЭМ!$A$40:$A$759,$A339,СВЦЭМ!$B$39:$B$758,S$331)+'СЕТ СН'!$F$13</f>
        <v>0</v>
      </c>
      <c r="T339" s="36">
        <f ca="1">SUMIFS(СВЦЭМ!$J$40:$J$759,СВЦЭМ!$A$40:$A$759,$A339,СВЦЭМ!$B$39:$B$758,T$331)+'СЕТ СН'!$F$13</f>
        <v>0</v>
      </c>
      <c r="U339" s="36">
        <f ca="1">SUMIFS(СВЦЭМ!$J$40:$J$759,СВЦЭМ!$A$40:$A$759,$A339,СВЦЭМ!$B$39:$B$758,U$331)+'СЕТ СН'!$F$13</f>
        <v>0</v>
      </c>
      <c r="V339" s="36">
        <f ca="1">SUMIFS(СВЦЭМ!$J$40:$J$759,СВЦЭМ!$A$40:$A$759,$A339,СВЦЭМ!$B$39:$B$758,V$331)+'СЕТ СН'!$F$13</f>
        <v>0</v>
      </c>
      <c r="W339" s="36">
        <f ca="1">SUMIFS(СВЦЭМ!$J$40:$J$759,СВЦЭМ!$A$40:$A$759,$A339,СВЦЭМ!$B$39:$B$758,W$331)+'СЕТ СН'!$F$13</f>
        <v>0</v>
      </c>
      <c r="X339" s="36">
        <f ca="1">SUMIFS(СВЦЭМ!$J$40:$J$759,СВЦЭМ!$A$40:$A$759,$A339,СВЦЭМ!$B$39:$B$758,X$331)+'СЕТ СН'!$F$13</f>
        <v>0</v>
      </c>
      <c r="Y339" s="36">
        <f ca="1">SUMIFS(СВЦЭМ!$J$40:$J$759,СВЦЭМ!$A$40:$A$759,$A339,СВЦЭМ!$B$39:$B$758,Y$331)+'СЕТ СН'!$F$13</f>
        <v>0</v>
      </c>
    </row>
    <row r="340" spans="1:25" ht="15.75" hidden="1" x14ac:dyDescent="0.2">
      <c r="A340" s="35">
        <f t="shared" si="9"/>
        <v>45391</v>
      </c>
      <c r="B340" s="36">
        <f ca="1">SUMIFS(СВЦЭМ!$J$40:$J$759,СВЦЭМ!$A$40:$A$759,$A340,СВЦЭМ!$B$39:$B$758,B$331)+'СЕТ СН'!$F$13</f>
        <v>0</v>
      </c>
      <c r="C340" s="36">
        <f ca="1">SUMIFS(СВЦЭМ!$J$40:$J$759,СВЦЭМ!$A$40:$A$759,$A340,СВЦЭМ!$B$39:$B$758,C$331)+'СЕТ СН'!$F$13</f>
        <v>0</v>
      </c>
      <c r="D340" s="36">
        <f ca="1">SUMIFS(СВЦЭМ!$J$40:$J$759,СВЦЭМ!$A$40:$A$759,$A340,СВЦЭМ!$B$39:$B$758,D$331)+'СЕТ СН'!$F$13</f>
        <v>0</v>
      </c>
      <c r="E340" s="36">
        <f ca="1">SUMIFS(СВЦЭМ!$J$40:$J$759,СВЦЭМ!$A$40:$A$759,$A340,СВЦЭМ!$B$39:$B$758,E$331)+'СЕТ СН'!$F$13</f>
        <v>0</v>
      </c>
      <c r="F340" s="36">
        <f ca="1">SUMIFS(СВЦЭМ!$J$40:$J$759,СВЦЭМ!$A$40:$A$759,$A340,СВЦЭМ!$B$39:$B$758,F$331)+'СЕТ СН'!$F$13</f>
        <v>0</v>
      </c>
      <c r="G340" s="36">
        <f ca="1">SUMIFS(СВЦЭМ!$J$40:$J$759,СВЦЭМ!$A$40:$A$759,$A340,СВЦЭМ!$B$39:$B$758,G$331)+'СЕТ СН'!$F$13</f>
        <v>0</v>
      </c>
      <c r="H340" s="36">
        <f ca="1">SUMIFS(СВЦЭМ!$J$40:$J$759,СВЦЭМ!$A$40:$A$759,$A340,СВЦЭМ!$B$39:$B$758,H$331)+'СЕТ СН'!$F$13</f>
        <v>0</v>
      </c>
      <c r="I340" s="36">
        <f ca="1">SUMIFS(СВЦЭМ!$J$40:$J$759,СВЦЭМ!$A$40:$A$759,$A340,СВЦЭМ!$B$39:$B$758,I$331)+'СЕТ СН'!$F$13</f>
        <v>0</v>
      </c>
      <c r="J340" s="36">
        <f ca="1">SUMIFS(СВЦЭМ!$J$40:$J$759,СВЦЭМ!$A$40:$A$759,$A340,СВЦЭМ!$B$39:$B$758,J$331)+'СЕТ СН'!$F$13</f>
        <v>0</v>
      </c>
      <c r="K340" s="36">
        <f ca="1">SUMIFS(СВЦЭМ!$J$40:$J$759,СВЦЭМ!$A$40:$A$759,$A340,СВЦЭМ!$B$39:$B$758,K$331)+'СЕТ СН'!$F$13</f>
        <v>0</v>
      </c>
      <c r="L340" s="36">
        <f ca="1">SUMIFS(СВЦЭМ!$J$40:$J$759,СВЦЭМ!$A$40:$A$759,$A340,СВЦЭМ!$B$39:$B$758,L$331)+'СЕТ СН'!$F$13</f>
        <v>0</v>
      </c>
      <c r="M340" s="36">
        <f ca="1">SUMIFS(СВЦЭМ!$J$40:$J$759,СВЦЭМ!$A$40:$A$759,$A340,СВЦЭМ!$B$39:$B$758,M$331)+'СЕТ СН'!$F$13</f>
        <v>0</v>
      </c>
      <c r="N340" s="36">
        <f ca="1">SUMIFS(СВЦЭМ!$J$40:$J$759,СВЦЭМ!$A$40:$A$759,$A340,СВЦЭМ!$B$39:$B$758,N$331)+'СЕТ СН'!$F$13</f>
        <v>0</v>
      </c>
      <c r="O340" s="36">
        <f ca="1">SUMIFS(СВЦЭМ!$J$40:$J$759,СВЦЭМ!$A$40:$A$759,$A340,СВЦЭМ!$B$39:$B$758,O$331)+'СЕТ СН'!$F$13</f>
        <v>0</v>
      </c>
      <c r="P340" s="36">
        <f ca="1">SUMIFS(СВЦЭМ!$J$40:$J$759,СВЦЭМ!$A$40:$A$759,$A340,СВЦЭМ!$B$39:$B$758,P$331)+'СЕТ СН'!$F$13</f>
        <v>0</v>
      </c>
      <c r="Q340" s="36">
        <f ca="1">SUMIFS(СВЦЭМ!$J$40:$J$759,СВЦЭМ!$A$40:$A$759,$A340,СВЦЭМ!$B$39:$B$758,Q$331)+'СЕТ СН'!$F$13</f>
        <v>0</v>
      </c>
      <c r="R340" s="36">
        <f ca="1">SUMIFS(СВЦЭМ!$J$40:$J$759,СВЦЭМ!$A$40:$A$759,$A340,СВЦЭМ!$B$39:$B$758,R$331)+'СЕТ СН'!$F$13</f>
        <v>0</v>
      </c>
      <c r="S340" s="36">
        <f ca="1">SUMIFS(СВЦЭМ!$J$40:$J$759,СВЦЭМ!$A$40:$A$759,$A340,СВЦЭМ!$B$39:$B$758,S$331)+'СЕТ СН'!$F$13</f>
        <v>0</v>
      </c>
      <c r="T340" s="36">
        <f ca="1">SUMIFS(СВЦЭМ!$J$40:$J$759,СВЦЭМ!$A$40:$A$759,$A340,СВЦЭМ!$B$39:$B$758,T$331)+'СЕТ СН'!$F$13</f>
        <v>0</v>
      </c>
      <c r="U340" s="36">
        <f ca="1">SUMIFS(СВЦЭМ!$J$40:$J$759,СВЦЭМ!$A$40:$A$759,$A340,СВЦЭМ!$B$39:$B$758,U$331)+'СЕТ СН'!$F$13</f>
        <v>0</v>
      </c>
      <c r="V340" s="36">
        <f ca="1">SUMIFS(СВЦЭМ!$J$40:$J$759,СВЦЭМ!$A$40:$A$759,$A340,СВЦЭМ!$B$39:$B$758,V$331)+'СЕТ СН'!$F$13</f>
        <v>0</v>
      </c>
      <c r="W340" s="36">
        <f ca="1">SUMIFS(СВЦЭМ!$J$40:$J$759,СВЦЭМ!$A$40:$A$759,$A340,СВЦЭМ!$B$39:$B$758,W$331)+'СЕТ СН'!$F$13</f>
        <v>0</v>
      </c>
      <c r="X340" s="36">
        <f ca="1">SUMIFS(СВЦЭМ!$J$40:$J$759,СВЦЭМ!$A$40:$A$759,$A340,СВЦЭМ!$B$39:$B$758,X$331)+'СЕТ СН'!$F$13</f>
        <v>0</v>
      </c>
      <c r="Y340" s="36">
        <f ca="1">SUMIFS(СВЦЭМ!$J$40:$J$759,СВЦЭМ!$A$40:$A$759,$A340,СВЦЭМ!$B$39:$B$758,Y$331)+'СЕТ СН'!$F$13</f>
        <v>0</v>
      </c>
    </row>
    <row r="341" spans="1:25" ht="15.75" hidden="1" x14ac:dyDescent="0.2">
      <c r="A341" s="35">
        <f t="shared" si="9"/>
        <v>45392</v>
      </c>
      <c r="B341" s="36">
        <f ca="1">SUMIFS(СВЦЭМ!$J$40:$J$759,СВЦЭМ!$A$40:$A$759,$A341,СВЦЭМ!$B$39:$B$758,B$331)+'СЕТ СН'!$F$13</f>
        <v>0</v>
      </c>
      <c r="C341" s="36">
        <f ca="1">SUMIFS(СВЦЭМ!$J$40:$J$759,СВЦЭМ!$A$40:$A$759,$A341,СВЦЭМ!$B$39:$B$758,C$331)+'СЕТ СН'!$F$13</f>
        <v>0</v>
      </c>
      <c r="D341" s="36">
        <f ca="1">SUMIFS(СВЦЭМ!$J$40:$J$759,СВЦЭМ!$A$40:$A$759,$A341,СВЦЭМ!$B$39:$B$758,D$331)+'СЕТ СН'!$F$13</f>
        <v>0</v>
      </c>
      <c r="E341" s="36">
        <f ca="1">SUMIFS(СВЦЭМ!$J$40:$J$759,СВЦЭМ!$A$40:$A$759,$A341,СВЦЭМ!$B$39:$B$758,E$331)+'СЕТ СН'!$F$13</f>
        <v>0</v>
      </c>
      <c r="F341" s="36">
        <f ca="1">SUMIFS(СВЦЭМ!$J$40:$J$759,СВЦЭМ!$A$40:$A$759,$A341,СВЦЭМ!$B$39:$B$758,F$331)+'СЕТ СН'!$F$13</f>
        <v>0</v>
      </c>
      <c r="G341" s="36">
        <f ca="1">SUMIFS(СВЦЭМ!$J$40:$J$759,СВЦЭМ!$A$40:$A$759,$A341,СВЦЭМ!$B$39:$B$758,G$331)+'СЕТ СН'!$F$13</f>
        <v>0</v>
      </c>
      <c r="H341" s="36">
        <f ca="1">SUMIFS(СВЦЭМ!$J$40:$J$759,СВЦЭМ!$A$40:$A$759,$A341,СВЦЭМ!$B$39:$B$758,H$331)+'СЕТ СН'!$F$13</f>
        <v>0</v>
      </c>
      <c r="I341" s="36">
        <f ca="1">SUMIFS(СВЦЭМ!$J$40:$J$759,СВЦЭМ!$A$40:$A$759,$A341,СВЦЭМ!$B$39:$B$758,I$331)+'СЕТ СН'!$F$13</f>
        <v>0</v>
      </c>
      <c r="J341" s="36">
        <f ca="1">SUMIFS(СВЦЭМ!$J$40:$J$759,СВЦЭМ!$A$40:$A$759,$A341,СВЦЭМ!$B$39:$B$758,J$331)+'СЕТ СН'!$F$13</f>
        <v>0</v>
      </c>
      <c r="K341" s="36">
        <f ca="1">SUMIFS(СВЦЭМ!$J$40:$J$759,СВЦЭМ!$A$40:$A$759,$A341,СВЦЭМ!$B$39:$B$758,K$331)+'СЕТ СН'!$F$13</f>
        <v>0</v>
      </c>
      <c r="L341" s="36">
        <f ca="1">SUMIFS(СВЦЭМ!$J$40:$J$759,СВЦЭМ!$A$40:$A$759,$A341,СВЦЭМ!$B$39:$B$758,L$331)+'СЕТ СН'!$F$13</f>
        <v>0</v>
      </c>
      <c r="M341" s="36">
        <f ca="1">SUMIFS(СВЦЭМ!$J$40:$J$759,СВЦЭМ!$A$40:$A$759,$A341,СВЦЭМ!$B$39:$B$758,M$331)+'СЕТ СН'!$F$13</f>
        <v>0</v>
      </c>
      <c r="N341" s="36">
        <f ca="1">SUMIFS(СВЦЭМ!$J$40:$J$759,СВЦЭМ!$A$40:$A$759,$A341,СВЦЭМ!$B$39:$B$758,N$331)+'СЕТ СН'!$F$13</f>
        <v>0</v>
      </c>
      <c r="O341" s="36">
        <f ca="1">SUMIFS(СВЦЭМ!$J$40:$J$759,СВЦЭМ!$A$40:$A$759,$A341,СВЦЭМ!$B$39:$B$758,O$331)+'СЕТ СН'!$F$13</f>
        <v>0</v>
      </c>
      <c r="P341" s="36">
        <f ca="1">SUMIFS(СВЦЭМ!$J$40:$J$759,СВЦЭМ!$A$40:$A$759,$A341,СВЦЭМ!$B$39:$B$758,P$331)+'СЕТ СН'!$F$13</f>
        <v>0</v>
      </c>
      <c r="Q341" s="36">
        <f ca="1">SUMIFS(СВЦЭМ!$J$40:$J$759,СВЦЭМ!$A$40:$A$759,$A341,СВЦЭМ!$B$39:$B$758,Q$331)+'СЕТ СН'!$F$13</f>
        <v>0</v>
      </c>
      <c r="R341" s="36">
        <f ca="1">SUMIFS(СВЦЭМ!$J$40:$J$759,СВЦЭМ!$A$40:$A$759,$A341,СВЦЭМ!$B$39:$B$758,R$331)+'СЕТ СН'!$F$13</f>
        <v>0</v>
      </c>
      <c r="S341" s="36">
        <f ca="1">SUMIFS(СВЦЭМ!$J$40:$J$759,СВЦЭМ!$A$40:$A$759,$A341,СВЦЭМ!$B$39:$B$758,S$331)+'СЕТ СН'!$F$13</f>
        <v>0</v>
      </c>
      <c r="T341" s="36">
        <f ca="1">SUMIFS(СВЦЭМ!$J$40:$J$759,СВЦЭМ!$A$40:$A$759,$A341,СВЦЭМ!$B$39:$B$758,T$331)+'СЕТ СН'!$F$13</f>
        <v>0</v>
      </c>
      <c r="U341" s="36">
        <f ca="1">SUMIFS(СВЦЭМ!$J$40:$J$759,СВЦЭМ!$A$40:$A$759,$A341,СВЦЭМ!$B$39:$B$758,U$331)+'СЕТ СН'!$F$13</f>
        <v>0</v>
      </c>
      <c r="V341" s="36">
        <f ca="1">SUMIFS(СВЦЭМ!$J$40:$J$759,СВЦЭМ!$A$40:$A$759,$A341,СВЦЭМ!$B$39:$B$758,V$331)+'СЕТ СН'!$F$13</f>
        <v>0</v>
      </c>
      <c r="W341" s="36">
        <f ca="1">SUMIFS(СВЦЭМ!$J$40:$J$759,СВЦЭМ!$A$40:$A$759,$A341,СВЦЭМ!$B$39:$B$758,W$331)+'СЕТ СН'!$F$13</f>
        <v>0</v>
      </c>
      <c r="X341" s="36">
        <f ca="1">SUMIFS(СВЦЭМ!$J$40:$J$759,СВЦЭМ!$A$40:$A$759,$A341,СВЦЭМ!$B$39:$B$758,X$331)+'СЕТ СН'!$F$13</f>
        <v>0</v>
      </c>
      <c r="Y341" s="36">
        <f ca="1">SUMIFS(СВЦЭМ!$J$40:$J$759,СВЦЭМ!$A$40:$A$759,$A341,СВЦЭМ!$B$39:$B$758,Y$331)+'СЕТ СН'!$F$13</f>
        <v>0</v>
      </c>
    </row>
    <row r="342" spans="1:25" ht="15.75" hidden="1" x14ac:dyDescent="0.2">
      <c r="A342" s="35">
        <f t="shared" si="9"/>
        <v>45393</v>
      </c>
      <c r="B342" s="36">
        <f ca="1">SUMIFS(СВЦЭМ!$J$40:$J$759,СВЦЭМ!$A$40:$A$759,$A342,СВЦЭМ!$B$39:$B$758,B$331)+'СЕТ СН'!$F$13</f>
        <v>0</v>
      </c>
      <c r="C342" s="36">
        <f ca="1">SUMIFS(СВЦЭМ!$J$40:$J$759,СВЦЭМ!$A$40:$A$759,$A342,СВЦЭМ!$B$39:$B$758,C$331)+'СЕТ СН'!$F$13</f>
        <v>0</v>
      </c>
      <c r="D342" s="36">
        <f ca="1">SUMIFS(СВЦЭМ!$J$40:$J$759,СВЦЭМ!$A$40:$A$759,$A342,СВЦЭМ!$B$39:$B$758,D$331)+'СЕТ СН'!$F$13</f>
        <v>0</v>
      </c>
      <c r="E342" s="36">
        <f ca="1">SUMIFS(СВЦЭМ!$J$40:$J$759,СВЦЭМ!$A$40:$A$759,$A342,СВЦЭМ!$B$39:$B$758,E$331)+'СЕТ СН'!$F$13</f>
        <v>0</v>
      </c>
      <c r="F342" s="36">
        <f ca="1">SUMIFS(СВЦЭМ!$J$40:$J$759,СВЦЭМ!$A$40:$A$759,$A342,СВЦЭМ!$B$39:$B$758,F$331)+'СЕТ СН'!$F$13</f>
        <v>0</v>
      </c>
      <c r="G342" s="36">
        <f ca="1">SUMIFS(СВЦЭМ!$J$40:$J$759,СВЦЭМ!$A$40:$A$759,$A342,СВЦЭМ!$B$39:$B$758,G$331)+'СЕТ СН'!$F$13</f>
        <v>0</v>
      </c>
      <c r="H342" s="36">
        <f ca="1">SUMIFS(СВЦЭМ!$J$40:$J$759,СВЦЭМ!$A$40:$A$759,$A342,СВЦЭМ!$B$39:$B$758,H$331)+'СЕТ СН'!$F$13</f>
        <v>0</v>
      </c>
      <c r="I342" s="36">
        <f ca="1">SUMIFS(СВЦЭМ!$J$40:$J$759,СВЦЭМ!$A$40:$A$759,$A342,СВЦЭМ!$B$39:$B$758,I$331)+'СЕТ СН'!$F$13</f>
        <v>0</v>
      </c>
      <c r="J342" s="36">
        <f ca="1">SUMIFS(СВЦЭМ!$J$40:$J$759,СВЦЭМ!$A$40:$A$759,$A342,СВЦЭМ!$B$39:$B$758,J$331)+'СЕТ СН'!$F$13</f>
        <v>0</v>
      </c>
      <c r="K342" s="36">
        <f ca="1">SUMIFS(СВЦЭМ!$J$40:$J$759,СВЦЭМ!$A$40:$A$759,$A342,СВЦЭМ!$B$39:$B$758,K$331)+'СЕТ СН'!$F$13</f>
        <v>0</v>
      </c>
      <c r="L342" s="36">
        <f ca="1">SUMIFS(СВЦЭМ!$J$40:$J$759,СВЦЭМ!$A$40:$A$759,$A342,СВЦЭМ!$B$39:$B$758,L$331)+'СЕТ СН'!$F$13</f>
        <v>0</v>
      </c>
      <c r="M342" s="36">
        <f ca="1">SUMIFS(СВЦЭМ!$J$40:$J$759,СВЦЭМ!$A$40:$A$759,$A342,СВЦЭМ!$B$39:$B$758,M$331)+'СЕТ СН'!$F$13</f>
        <v>0</v>
      </c>
      <c r="N342" s="36">
        <f ca="1">SUMIFS(СВЦЭМ!$J$40:$J$759,СВЦЭМ!$A$40:$A$759,$A342,СВЦЭМ!$B$39:$B$758,N$331)+'СЕТ СН'!$F$13</f>
        <v>0</v>
      </c>
      <c r="O342" s="36">
        <f ca="1">SUMIFS(СВЦЭМ!$J$40:$J$759,СВЦЭМ!$A$40:$A$759,$A342,СВЦЭМ!$B$39:$B$758,O$331)+'СЕТ СН'!$F$13</f>
        <v>0</v>
      </c>
      <c r="P342" s="36">
        <f ca="1">SUMIFS(СВЦЭМ!$J$40:$J$759,СВЦЭМ!$A$40:$A$759,$A342,СВЦЭМ!$B$39:$B$758,P$331)+'СЕТ СН'!$F$13</f>
        <v>0</v>
      </c>
      <c r="Q342" s="36">
        <f ca="1">SUMIFS(СВЦЭМ!$J$40:$J$759,СВЦЭМ!$A$40:$A$759,$A342,СВЦЭМ!$B$39:$B$758,Q$331)+'СЕТ СН'!$F$13</f>
        <v>0</v>
      </c>
      <c r="R342" s="36">
        <f ca="1">SUMIFS(СВЦЭМ!$J$40:$J$759,СВЦЭМ!$A$40:$A$759,$A342,СВЦЭМ!$B$39:$B$758,R$331)+'СЕТ СН'!$F$13</f>
        <v>0</v>
      </c>
      <c r="S342" s="36">
        <f ca="1">SUMIFS(СВЦЭМ!$J$40:$J$759,СВЦЭМ!$A$40:$A$759,$A342,СВЦЭМ!$B$39:$B$758,S$331)+'СЕТ СН'!$F$13</f>
        <v>0</v>
      </c>
      <c r="T342" s="36">
        <f ca="1">SUMIFS(СВЦЭМ!$J$40:$J$759,СВЦЭМ!$A$40:$A$759,$A342,СВЦЭМ!$B$39:$B$758,T$331)+'СЕТ СН'!$F$13</f>
        <v>0</v>
      </c>
      <c r="U342" s="36">
        <f ca="1">SUMIFS(СВЦЭМ!$J$40:$J$759,СВЦЭМ!$A$40:$A$759,$A342,СВЦЭМ!$B$39:$B$758,U$331)+'СЕТ СН'!$F$13</f>
        <v>0</v>
      </c>
      <c r="V342" s="36">
        <f ca="1">SUMIFS(СВЦЭМ!$J$40:$J$759,СВЦЭМ!$A$40:$A$759,$A342,СВЦЭМ!$B$39:$B$758,V$331)+'СЕТ СН'!$F$13</f>
        <v>0</v>
      </c>
      <c r="W342" s="36">
        <f ca="1">SUMIFS(СВЦЭМ!$J$40:$J$759,СВЦЭМ!$A$40:$A$759,$A342,СВЦЭМ!$B$39:$B$758,W$331)+'СЕТ СН'!$F$13</f>
        <v>0</v>
      </c>
      <c r="X342" s="36">
        <f ca="1">SUMIFS(СВЦЭМ!$J$40:$J$759,СВЦЭМ!$A$40:$A$759,$A342,СВЦЭМ!$B$39:$B$758,X$331)+'СЕТ СН'!$F$13</f>
        <v>0</v>
      </c>
      <c r="Y342" s="36">
        <f ca="1">SUMIFS(СВЦЭМ!$J$40:$J$759,СВЦЭМ!$A$40:$A$759,$A342,СВЦЭМ!$B$39:$B$758,Y$331)+'СЕТ СН'!$F$13</f>
        <v>0</v>
      </c>
    </row>
    <row r="343" spans="1:25" ht="15.75" hidden="1" x14ac:dyDescent="0.2">
      <c r="A343" s="35">
        <f t="shared" si="9"/>
        <v>45394</v>
      </c>
      <c r="B343" s="36">
        <f ca="1">SUMIFS(СВЦЭМ!$J$40:$J$759,СВЦЭМ!$A$40:$A$759,$A343,СВЦЭМ!$B$39:$B$758,B$331)+'СЕТ СН'!$F$13</f>
        <v>0</v>
      </c>
      <c r="C343" s="36">
        <f ca="1">SUMIFS(СВЦЭМ!$J$40:$J$759,СВЦЭМ!$A$40:$A$759,$A343,СВЦЭМ!$B$39:$B$758,C$331)+'СЕТ СН'!$F$13</f>
        <v>0</v>
      </c>
      <c r="D343" s="36">
        <f ca="1">SUMIFS(СВЦЭМ!$J$40:$J$759,СВЦЭМ!$A$40:$A$759,$A343,СВЦЭМ!$B$39:$B$758,D$331)+'СЕТ СН'!$F$13</f>
        <v>0</v>
      </c>
      <c r="E343" s="36">
        <f ca="1">SUMIFS(СВЦЭМ!$J$40:$J$759,СВЦЭМ!$A$40:$A$759,$A343,СВЦЭМ!$B$39:$B$758,E$331)+'СЕТ СН'!$F$13</f>
        <v>0</v>
      </c>
      <c r="F343" s="36">
        <f ca="1">SUMIFS(СВЦЭМ!$J$40:$J$759,СВЦЭМ!$A$40:$A$759,$A343,СВЦЭМ!$B$39:$B$758,F$331)+'СЕТ СН'!$F$13</f>
        <v>0</v>
      </c>
      <c r="G343" s="36">
        <f ca="1">SUMIFS(СВЦЭМ!$J$40:$J$759,СВЦЭМ!$A$40:$A$759,$A343,СВЦЭМ!$B$39:$B$758,G$331)+'СЕТ СН'!$F$13</f>
        <v>0</v>
      </c>
      <c r="H343" s="36">
        <f ca="1">SUMIFS(СВЦЭМ!$J$40:$J$759,СВЦЭМ!$A$40:$A$759,$A343,СВЦЭМ!$B$39:$B$758,H$331)+'СЕТ СН'!$F$13</f>
        <v>0</v>
      </c>
      <c r="I343" s="36">
        <f ca="1">SUMIFS(СВЦЭМ!$J$40:$J$759,СВЦЭМ!$A$40:$A$759,$A343,СВЦЭМ!$B$39:$B$758,I$331)+'СЕТ СН'!$F$13</f>
        <v>0</v>
      </c>
      <c r="J343" s="36">
        <f ca="1">SUMIFS(СВЦЭМ!$J$40:$J$759,СВЦЭМ!$A$40:$A$759,$A343,СВЦЭМ!$B$39:$B$758,J$331)+'СЕТ СН'!$F$13</f>
        <v>0</v>
      </c>
      <c r="K343" s="36">
        <f ca="1">SUMIFS(СВЦЭМ!$J$40:$J$759,СВЦЭМ!$A$40:$A$759,$A343,СВЦЭМ!$B$39:$B$758,K$331)+'СЕТ СН'!$F$13</f>
        <v>0</v>
      </c>
      <c r="L343" s="36">
        <f ca="1">SUMIFS(СВЦЭМ!$J$40:$J$759,СВЦЭМ!$A$40:$A$759,$A343,СВЦЭМ!$B$39:$B$758,L$331)+'СЕТ СН'!$F$13</f>
        <v>0</v>
      </c>
      <c r="M343" s="36">
        <f ca="1">SUMIFS(СВЦЭМ!$J$40:$J$759,СВЦЭМ!$A$40:$A$759,$A343,СВЦЭМ!$B$39:$B$758,M$331)+'СЕТ СН'!$F$13</f>
        <v>0</v>
      </c>
      <c r="N343" s="36">
        <f ca="1">SUMIFS(СВЦЭМ!$J$40:$J$759,СВЦЭМ!$A$40:$A$759,$A343,СВЦЭМ!$B$39:$B$758,N$331)+'СЕТ СН'!$F$13</f>
        <v>0</v>
      </c>
      <c r="O343" s="36">
        <f ca="1">SUMIFS(СВЦЭМ!$J$40:$J$759,СВЦЭМ!$A$40:$A$759,$A343,СВЦЭМ!$B$39:$B$758,O$331)+'СЕТ СН'!$F$13</f>
        <v>0</v>
      </c>
      <c r="P343" s="36">
        <f ca="1">SUMIFS(СВЦЭМ!$J$40:$J$759,СВЦЭМ!$A$40:$A$759,$A343,СВЦЭМ!$B$39:$B$758,P$331)+'СЕТ СН'!$F$13</f>
        <v>0</v>
      </c>
      <c r="Q343" s="36">
        <f ca="1">SUMIFS(СВЦЭМ!$J$40:$J$759,СВЦЭМ!$A$40:$A$759,$A343,СВЦЭМ!$B$39:$B$758,Q$331)+'СЕТ СН'!$F$13</f>
        <v>0</v>
      </c>
      <c r="R343" s="36">
        <f ca="1">SUMIFS(СВЦЭМ!$J$40:$J$759,СВЦЭМ!$A$40:$A$759,$A343,СВЦЭМ!$B$39:$B$758,R$331)+'СЕТ СН'!$F$13</f>
        <v>0</v>
      </c>
      <c r="S343" s="36">
        <f ca="1">SUMIFS(СВЦЭМ!$J$40:$J$759,СВЦЭМ!$A$40:$A$759,$A343,СВЦЭМ!$B$39:$B$758,S$331)+'СЕТ СН'!$F$13</f>
        <v>0</v>
      </c>
      <c r="T343" s="36">
        <f ca="1">SUMIFS(СВЦЭМ!$J$40:$J$759,СВЦЭМ!$A$40:$A$759,$A343,СВЦЭМ!$B$39:$B$758,T$331)+'СЕТ СН'!$F$13</f>
        <v>0</v>
      </c>
      <c r="U343" s="36">
        <f ca="1">SUMIFS(СВЦЭМ!$J$40:$J$759,СВЦЭМ!$A$40:$A$759,$A343,СВЦЭМ!$B$39:$B$758,U$331)+'СЕТ СН'!$F$13</f>
        <v>0</v>
      </c>
      <c r="V343" s="36">
        <f ca="1">SUMIFS(СВЦЭМ!$J$40:$J$759,СВЦЭМ!$A$40:$A$759,$A343,СВЦЭМ!$B$39:$B$758,V$331)+'СЕТ СН'!$F$13</f>
        <v>0</v>
      </c>
      <c r="W343" s="36">
        <f ca="1">SUMIFS(СВЦЭМ!$J$40:$J$759,СВЦЭМ!$A$40:$A$759,$A343,СВЦЭМ!$B$39:$B$758,W$331)+'СЕТ СН'!$F$13</f>
        <v>0</v>
      </c>
      <c r="X343" s="36">
        <f ca="1">SUMIFS(СВЦЭМ!$J$40:$J$759,СВЦЭМ!$A$40:$A$759,$A343,СВЦЭМ!$B$39:$B$758,X$331)+'СЕТ СН'!$F$13</f>
        <v>0</v>
      </c>
      <c r="Y343" s="36">
        <f ca="1">SUMIFS(СВЦЭМ!$J$40:$J$759,СВЦЭМ!$A$40:$A$759,$A343,СВЦЭМ!$B$39:$B$758,Y$331)+'СЕТ СН'!$F$13</f>
        <v>0</v>
      </c>
    </row>
    <row r="344" spans="1:25" ht="15.75" hidden="1" x14ac:dyDescent="0.2">
      <c r="A344" s="35">
        <f t="shared" si="9"/>
        <v>45395</v>
      </c>
      <c r="B344" s="36">
        <f ca="1">SUMIFS(СВЦЭМ!$J$40:$J$759,СВЦЭМ!$A$40:$A$759,$A344,СВЦЭМ!$B$39:$B$758,B$331)+'СЕТ СН'!$F$13</f>
        <v>0</v>
      </c>
      <c r="C344" s="36">
        <f ca="1">SUMIFS(СВЦЭМ!$J$40:$J$759,СВЦЭМ!$A$40:$A$759,$A344,СВЦЭМ!$B$39:$B$758,C$331)+'СЕТ СН'!$F$13</f>
        <v>0</v>
      </c>
      <c r="D344" s="36">
        <f ca="1">SUMIFS(СВЦЭМ!$J$40:$J$759,СВЦЭМ!$A$40:$A$759,$A344,СВЦЭМ!$B$39:$B$758,D$331)+'СЕТ СН'!$F$13</f>
        <v>0</v>
      </c>
      <c r="E344" s="36">
        <f ca="1">SUMIFS(СВЦЭМ!$J$40:$J$759,СВЦЭМ!$A$40:$A$759,$A344,СВЦЭМ!$B$39:$B$758,E$331)+'СЕТ СН'!$F$13</f>
        <v>0</v>
      </c>
      <c r="F344" s="36">
        <f ca="1">SUMIFS(СВЦЭМ!$J$40:$J$759,СВЦЭМ!$A$40:$A$759,$A344,СВЦЭМ!$B$39:$B$758,F$331)+'СЕТ СН'!$F$13</f>
        <v>0</v>
      </c>
      <c r="G344" s="36">
        <f ca="1">SUMIFS(СВЦЭМ!$J$40:$J$759,СВЦЭМ!$A$40:$A$759,$A344,СВЦЭМ!$B$39:$B$758,G$331)+'СЕТ СН'!$F$13</f>
        <v>0</v>
      </c>
      <c r="H344" s="36">
        <f ca="1">SUMIFS(СВЦЭМ!$J$40:$J$759,СВЦЭМ!$A$40:$A$759,$A344,СВЦЭМ!$B$39:$B$758,H$331)+'СЕТ СН'!$F$13</f>
        <v>0</v>
      </c>
      <c r="I344" s="36">
        <f ca="1">SUMIFS(СВЦЭМ!$J$40:$J$759,СВЦЭМ!$A$40:$A$759,$A344,СВЦЭМ!$B$39:$B$758,I$331)+'СЕТ СН'!$F$13</f>
        <v>0</v>
      </c>
      <c r="J344" s="36">
        <f ca="1">SUMIFS(СВЦЭМ!$J$40:$J$759,СВЦЭМ!$A$40:$A$759,$A344,СВЦЭМ!$B$39:$B$758,J$331)+'СЕТ СН'!$F$13</f>
        <v>0</v>
      </c>
      <c r="K344" s="36">
        <f ca="1">SUMIFS(СВЦЭМ!$J$40:$J$759,СВЦЭМ!$A$40:$A$759,$A344,СВЦЭМ!$B$39:$B$758,K$331)+'СЕТ СН'!$F$13</f>
        <v>0</v>
      </c>
      <c r="L344" s="36">
        <f ca="1">SUMIFS(СВЦЭМ!$J$40:$J$759,СВЦЭМ!$A$40:$A$759,$A344,СВЦЭМ!$B$39:$B$758,L$331)+'СЕТ СН'!$F$13</f>
        <v>0</v>
      </c>
      <c r="M344" s="36">
        <f ca="1">SUMIFS(СВЦЭМ!$J$40:$J$759,СВЦЭМ!$A$40:$A$759,$A344,СВЦЭМ!$B$39:$B$758,M$331)+'СЕТ СН'!$F$13</f>
        <v>0</v>
      </c>
      <c r="N344" s="36">
        <f ca="1">SUMIFS(СВЦЭМ!$J$40:$J$759,СВЦЭМ!$A$40:$A$759,$A344,СВЦЭМ!$B$39:$B$758,N$331)+'СЕТ СН'!$F$13</f>
        <v>0</v>
      </c>
      <c r="O344" s="36">
        <f ca="1">SUMIFS(СВЦЭМ!$J$40:$J$759,СВЦЭМ!$A$40:$A$759,$A344,СВЦЭМ!$B$39:$B$758,O$331)+'СЕТ СН'!$F$13</f>
        <v>0</v>
      </c>
      <c r="P344" s="36">
        <f ca="1">SUMIFS(СВЦЭМ!$J$40:$J$759,СВЦЭМ!$A$40:$A$759,$A344,СВЦЭМ!$B$39:$B$758,P$331)+'СЕТ СН'!$F$13</f>
        <v>0</v>
      </c>
      <c r="Q344" s="36">
        <f ca="1">SUMIFS(СВЦЭМ!$J$40:$J$759,СВЦЭМ!$A$40:$A$759,$A344,СВЦЭМ!$B$39:$B$758,Q$331)+'СЕТ СН'!$F$13</f>
        <v>0</v>
      </c>
      <c r="R344" s="36">
        <f ca="1">SUMIFS(СВЦЭМ!$J$40:$J$759,СВЦЭМ!$A$40:$A$759,$A344,СВЦЭМ!$B$39:$B$758,R$331)+'СЕТ СН'!$F$13</f>
        <v>0</v>
      </c>
      <c r="S344" s="36">
        <f ca="1">SUMIFS(СВЦЭМ!$J$40:$J$759,СВЦЭМ!$A$40:$A$759,$A344,СВЦЭМ!$B$39:$B$758,S$331)+'СЕТ СН'!$F$13</f>
        <v>0</v>
      </c>
      <c r="T344" s="36">
        <f ca="1">SUMIFS(СВЦЭМ!$J$40:$J$759,СВЦЭМ!$A$40:$A$759,$A344,СВЦЭМ!$B$39:$B$758,T$331)+'СЕТ СН'!$F$13</f>
        <v>0</v>
      </c>
      <c r="U344" s="36">
        <f ca="1">SUMIFS(СВЦЭМ!$J$40:$J$759,СВЦЭМ!$A$40:$A$759,$A344,СВЦЭМ!$B$39:$B$758,U$331)+'СЕТ СН'!$F$13</f>
        <v>0</v>
      </c>
      <c r="V344" s="36">
        <f ca="1">SUMIFS(СВЦЭМ!$J$40:$J$759,СВЦЭМ!$A$40:$A$759,$A344,СВЦЭМ!$B$39:$B$758,V$331)+'СЕТ СН'!$F$13</f>
        <v>0</v>
      </c>
      <c r="W344" s="36">
        <f ca="1">SUMIFS(СВЦЭМ!$J$40:$J$759,СВЦЭМ!$A$40:$A$759,$A344,СВЦЭМ!$B$39:$B$758,W$331)+'СЕТ СН'!$F$13</f>
        <v>0</v>
      </c>
      <c r="X344" s="36">
        <f ca="1">SUMIFS(СВЦЭМ!$J$40:$J$759,СВЦЭМ!$A$40:$A$759,$A344,СВЦЭМ!$B$39:$B$758,X$331)+'СЕТ СН'!$F$13</f>
        <v>0</v>
      </c>
      <c r="Y344" s="36">
        <f ca="1">SUMIFS(СВЦЭМ!$J$40:$J$759,СВЦЭМ!$A$40:$A$759,$A344,СВЦЭМ!$B$39:$B$758,Y$331)+'СЕТ СН'!$F$13</f>
        <v>0</v>
      </c>
    </row>
    <row r="345" spans="1:25" ht="15.75" hidden="1" x14ac:dyDescent="0.2">
      <c r="A345" s="35">
        <f t="shared" si="9"/>
        <v>45396</v>
      </c>
      <c r="B345" s="36">
        <f ca="1">SUMIFS(СВЦЭМ!$J$40:$J$759,СВЦЭМ!$A$40:$A$759,$A345,СВЦЭМ!$B$39:$B$758,B$331)+'СЕТ СН'!$F$13</f>
        <v>0</v>
      </c>
      <c r="C345" s="36">
        <f ca="1">SUMIFS(СВЦЭМ!$J$40:$J$759,СВЦЭМ!$A$40:$A$759,$A345,СВЦЭМ!$B$39:$B$758,C$331)+'СЕТ СН'!$F$13</f>
        <v>0</v>
      </c>
      <c r="D345" s="36">
        <f ca="1">SUMIFS(СВЦЭМ!$J$40:$J$759,СВЦЭМ!$A$40:$A$759,$A345,СВЦЭМ!$B$39:$B$758,D$331)+'СЕТ СН'!$F$13</f>
        <v>0</v>
      </c>
      <c r="E345" s="36">
        <f ca="1">SUMIFS(СВЦЭМ!$J$40:$J$759,СВЦЭМ!$A$40:$A$759,$A345,СВЦЭМ!$B$39:$B$758,E$331)+'СЕТ СН'!$F$13</f>
        <v>0</v>
      </c>
      <c r="F345" s="36">
        <f ca="1">SUMIFS(СВЦЭМ!$J$40:$J$759,СВЦЭМ!$A$40:$A$759,$A345,СВЦЭМ!$B$39:$B$758,F$331)+'СЕТ СН'!$F$13</f>
        <v>0</v>
      </c>
      <c r="G345" s="36">
        <f ca="1">SUMIFS(СВЦЭМ!$J$40:$J$759,СВЦЭМ!$A$40:$A$759,$A345,СВЦЭМ!$B$39:$B$758,G$331)+'СЕТ СН'!$F$13</f>
        <v>0</v>
      </c>
      <c r="H345" s="36">
        <f ca="1">SUMIFS(СВЦЭМ!$J$40:$J$759,СВЦЭМ!$A$40:$A$759,$A345,СВЦЭМ!$B$39:$B$758,H$331)+'СЕТ СН'!$F$13</f>
        <v>0</v>
      </c>
      <c r="I345" s="36">
        <f ca="1">SUMIFS(СВЦЭМ!$J$40:$J$759,СВЦЭМ!$A$40:$A$759,$A345,СВЦЭМ!$B$39:$B$758,I$331)+'СЕТ СН'!$F$13</f>
        <v>0</v>
      </c>
      <c r="J345" s="36">
        <f ca="1">SUMIFS(СВЦЭМ!$J$40:$J$759,СВЦЭМ!$A$40:$A$759,$A345,СВЦЭМ!$B$39:$B$758,J$331)+'СЕТ СН'!$F$13</f>
        <v>0</v>
      </c>
      <c r="K345" s="36">
        <f ca="1">SUMIFS(СВЦЭМ!$J$40:$J$759,СВЦЭМ!$A$40:$A$759,$A345,СВЦЭМ!$B$39:$B$758,K$331)+'СЕТ СН'!$F$13</f>
        <v>0</v>
      </c>
      <c r="L345" s="36">
        <f ca="1">SUMIFS(СВЦЭМ!$J$40:$J$759,СВЦЭМ!$A$40:$A$759,$A345,СВЦЭМ!$B$39:$B$758,L$331)+'СЕТ СН'!$F$13</f>
        <v>0</v>
      </c>
      <c r="M345" s="36">
        <f ca="1">SUMIFS(СВЦЭМ!$J$40:$J$759,СВЦЭМ!$A$40:$A$759,$A345,СВЦЭМ!$B$39:$B$758,M$331)+'СЕТ СН'!$F$13</f>
        <v>0</v>
      </c>
      <c r="N345" s="36">
        <f ca="1">SUMIFS(СВЦЭМ!$J$40:$J$759,СВЦЭМ!$A$40:$A$759,$A345,СВЦЭМ!$B$39:$B$758,N$331)+'СЕТ СН'!$F$13</f>
        <v>0</v>
      </c>
      <c r="O345" s="36">
        <f ca="1">SUMIFS(СВЦЭМ!$J$40:$J$759,СВЦЭМ!$A$40:$A$759,$A345,СВЦЭМ!$B$39:$B$758,O$331)+'СЕТ СН'!$F$13</f>
        <v>0</v>
      </c>
      <c r="P345" s="36">
        <f ca="1">SUMIFS(СВЦЭМ!$J$40:$J$759,СВЦЭМ!$A$40:$A$759,$A345,СВЦЭМ!$B$39:$B$758,P$331)+'СЕТ СН'!$F$13</f>
        <v>0</v>
      </c>
      <c r="Q345" s="36">
        <f ca="1">SUMIFS(СВЦЭМ!$J$40:$J$759,СВЦЭМ!$A$40:$A$759,$A345,СВЦЭМ!$B$39:$B$758,Q$331)+'СЕТ СН'!$F$13</f>
        <v>0</v>
      </c>
      <c r="R345" s="36">
        <f ca="1">SUMIFS(СВЦЭМ!$J$40:$J$759,СВЦЭМ!$A$40:$A$759,$A345,СВЦЭМ!$B$39:$B$758,R$331)+'СЕТ СН'!$F$13</f>
        <v>0</v>
      </c>
      <c r="S345" s="36">
        <f ca="1">SUMIFS(СВЦЭМ!$J$40:$J$759,СВЦЭМ!$A$40:$A$759,$A345,СВЦЭМ!$B$39:$B$758,S$331)+'СЕТ СН'!$F$13</f>
        <v>0</v>
      </c>
      <c r="T345" s="36">
        <f ca="1">SUMIFS(СВЦЭМ!$J$40:$J$759,СВЦЭМ!$A$40:$A$759,$A345,СВЦЭМ!$B$39:$B$758,T$331)+'СЕТ СН'!$F$13</f>
        <v>0</v>
      </c>
      <c r="U345" s="36">
        <f ca="1">SUMIFS(СВЦЭМ!$J$40:$J$759,СВЦЭМ!$A$40:$A$759,$A345,СВЦЭМ!$B$39:$B$758,U$331)+'СЕТ СН'!$F$13</f>
        <v>0</v>
      </c>
      <c r="V345" s="36">
        <f ca="1">SUMIFS(СВЦЭМ!$J$40:$J$759,СВЦЭМ!$A$40:$A$759,$A345,СВЦЭМ!$B$39:$B$758,V$331)+'СЕТ СН'!$F$13</f>
        <v>0</v>
      </c>
      <c r="W345" s="36">
        <f ca="1">SUMIFS(СВЦЭМ!$J$40:$J$759,СВЦЭМ!$A$40:$A$759,$A345,СВЦЭМ!$B$39:$B$758,W$331)+'СЕТ СН'!$F$13</f>
        <v>0</v>
      </c>
      <c r="X345" s="36">
        <f ca="1">SUMIFS(СВЦЭМ!$J$40:$J$759,СВЦЭМ!$A$40:$A$759,$A345,СВЦЭМ!$B$39:$B$758,X$331)+'СЕТ СН'!$F$13</f>
        <v>0</v>
      </c>
      <c r="Y345" s="36">
        <f ca="1">SUMIFS(СВЦЭМ!$J$40:$J$759,СВЦЭМ!$A$40:$A$759,$A345,СВЦЭМ!$B$39:$B$758,Y$331)+'СЕТ СН'!$F$13</f>
        <v>0</v>
      </c>
    </row>
    <row r="346" spans="1:25" ht="15.75" hidden="1" x14ac:dyDescent="0.2">
      <c r="A346" s="35">
        <f t="shared" si="9"/>
        <v>45397</v>
      </c>
      <c r="B346" s="36">
        <f ca="1">SUMIFS(СВЦЭМ!$J$40:$J$759,СВЦЭМ!$A$40:$A$759,$A346,СВЦЭМ!$B$39:$B$758,B$331)+'СЕТ СН'!$F$13</f>
        <v>0</v>
      </c>
      <c r="C346" s="36">
        <f ca="1">SUMIFS(СВЦЭМ!$J$40:$J$759,СВЦЭМ!$A$40:$A$759,$A346,СВЦЭМ!$B$39:$B$758,C$331)+'СЕТ СН'!$F$13</f>
        <v>0</v>
      </c>
      <c r="D346" s="36">
        <f ca="1">SUMIFS(СВЦЭМ!$J$40:$J$759,СВЦЭМ!$A$40:$A$759,$A346,СВЦЭМ!$B$39:$B$758,D$331)+'СЕТ СН'!$F$13</f>
        <v>0</v>
      </c>
      <c r="E346" s="36">
        <f ca="1">SUMIFS(СВЦЭМ!$J$40:$J$759,СВЦЭМ!$A$40:$A$759,$A346,СВЦЭМ!$B$39:$B$758,E$331)+'СЕТ СН'!$F$13</f>
        <v>0</v>
      </c>
      <c r="F346" s="36">
        <f ca="1">SUMIFS(СВЦЭМ!$J$40:$J$759,СВЦЭМ!$A$40:$A$759,$A346,СВЦЭМ!$B$39:$B$758,F$331)+'СЕТ СН'!$F$13</f>
        <v>0</v>
      </c>
      <c r="G346" s="36">
        <f ca="1">SUMIFS(СВЦЭМ!$J$40:$J$759,СВЦЭМ!$A$40:$A$759,$A346,СВЦЭМ!$B$39:$B$758,G$331)+'СЕТ СН'!$F$13</f>
        <v>0</v>
      </c>
      <c r="H346" s="36">
        <f ca="1">SUMIFS(СВЦЭМ!$J$40:$J$759,СВЦЭМ!$A$40:$A$759,$A346,СВЦЭМ!$B$39:$B$758,H$331)+'СЕТ СН'!$F$13</f>
        <v>0</v>
      </c>
      <c r="I346" s="36">
        <f ca="1">SUMIFS(СВЦЭМ!$J$40:$J$759,СВЦЭМ!$A$40:$A$759,$A346,СВЦЭМ!$B$39:$B$758,I$331)+'СЕТ СН'!$F$13</f>
        <v>0</v>
      </c>
      <c r="J346" s="36">
        <f ca="1">SUMIFS(СВЦЭМ!$J$40:$J$759,СВЦЭМ!$A$40:$A$759,$A346,СВЦЭМ!$B$39:$B$758,J$331)+'СЕТ СН'!$F$13</f>
        <v>0</v>
      </c>
      <c r="K346" s="36">
        <f ca="1">SUMIFS(СВЦЭМ!$J$40:$J$759,СВЦЭМ!$A$40:$A$759,$A346,СВЦЭМ!$B$39:$B$758,K$331)+'СЕТ СН'!$F$13</f>
        <v>0</v>
      </c>
      <c r="L346" s="36">
        <f ca="1">SUMIFS(СВЦЭМ!$J$40:$J$759,СВЦЭМ!$A$40:$A$759,$A346,СВЦЭМ!$B$39:$B$758,L$331)+'СЕТ СН'!$F$13</f>
        <v>0</v>
      </c>
      <c r="M346" s="36">
        <f ca="1">SUMIFS(СВЦЭМ!$J$40:$J$759,СВЦЭМ!$A$40:$A$759,$A346,СВЦЭМ!$B$39:$B$758,M$331)+'СЕТ СН'!$F$13</f>
        <v>0</v>
      </c>
      <c r="N346" s="36">
        <f ca="1">SUMIFS(СВЦЭМ!$J$40:$J$759,СВЦЭМ!$A$40:$A$759,$A346,СВЦЭМ!$B$39:$B$758,N$331)+'СЕТ СН'!$F$13</f>
        <v>0</v>
      </c>
      <c r="O346" s="36">
        <f ca="1">SUMIFS(СВЦЭМ!$J$40:$J$759,СВЦЭМ!$A$40:$A$759,$A346,СВЦЭМ!$B$39:$B$758,O$331)+'СЕТ СН'!$F$13</f>
        <v>0</v>
      </c>
      <c r="P346" s="36">
        <f ca="1">SUMIFS(СВЦЭМ!$J$40:$J$759,СВЦЭМ!$A$40:$A$759,$A346,СВЦЭМ!$B$39:$B$758,P$331)+'СЕТ СН'!$F$13</f>
        <v>0</v>
      </c>
      <c r="Q346" s="36">
        <f ca="1">SUMIFS(СВЦЭМ!$J$40:$J$759,СВЦЭМ!$A$40:$A$759,$A346,СВЦЭМ!$B$39:$B$758,Q$331)+'СЕТ СН'!$F$13</f>
        <v>0</v>
      </c>
      <c r="R346" s="36">
        <f ca="1">SUMIFS(СВЦЭМ!$J$40:$J$759,СВЦЭМ!$A$40:$A$759,$A346,СВЦЭМ!$B$39:$B$758,R$331)+'СЕТ СН'!$F$13</f>
        <v>0</v>
      </c>
      <c r="S346" s="36">
        <f ca="1">SUMIFS(СВЦЭМ!$J$40:$J$759,СВЦЭМ!$A$40:$A$759,$A346,СВЦЭМ!$B$39:$B$758,S$331)+'СЕТ СН'!$F$13</f>
        <v>0</v>
      </c>
      <c r="T346" s="36">
        <f ca="1">SUMIFS(СВЦЭМ!$J$40:$J$759,СВЦЭМ!$A$40:$A$759,$A346,СВЦЭМ!$B$39:$B$758,T$331)+'СЕТ СН'!$F$13</f>
        <v>0</v>
      </c>
      <c r="U346" s="36">
        <f ca="1">SUMIFS(СВЦЭМ!$J$40:$J$759,СВЦЭМ!$A$40:$A$759,$A346,СВЦЭМ!$B$39:$B$758,U$331)+'СЕТ СН'!$F$13</f>
        <v>0</v>
      </c>
      <c r="V346" s="36">
        <f ca="1">SUMIFS(СВЦЭМ!$J$40:$J$759,СВЦЭМ!$A$40:$A$759,$A346,СВЦЭМ!$B$39:$B$758,V$331)+'СЕТ СН'!$F$13</f>
        <v>0</v>
      </c>
      <c r="W346" s="36">
        <f ca="1">SUMIFS(СВЦЭМ!$J$40:$J$759,СВЦЭМ!$A$40:$A$759,$A346,СВЦЭМ!$B$39:$B$758,W$331)+'СЕТ СН'!$F$13</f>
        <v>0</v>
      </c>
      <c r="X346" s="36">
        <f ca="1">SUMIFS(СВЦЭМ!$J$40:$J$759,СВЦЭМ!$A$40:$A$759,$A346,СВЦЭМ!$B$39:$B$758,X$331)+'СЕТ СН'!$F$13</f>
        <v>0</v>
      </c>
      <c r="Y346" s="36">
        <f ca="1">SUMIFS(СВЦЭМ!$J$40:$J$759,СВЦЭМ!$A$40:$A$759,$A346,СВЦЭМ!$B$39:$B$758,Y$331)+'СЕТ СН'!$F$13</f>
        <v>0</v>
      </c>
    </row>
    <row r="347" spans="1:25" ht="15.75" hidden="1" x14ac:dyDescent="0.2">
      <c r="A347" s="35">
        <f t="shared" si="9"/>
        <v>45398</v>
      </c>
      <c r="B347" s="36">
        <f ca="1">SUMIFS(СВЦЭМ!$J$40:$J$759,СВЦЭМ!$A$40:$A$759,$A347,СВЦЭМ!$B$39:$B$758,B$331)+'СЕТ СН'!$F$13</f>
        <v>0</v>
      </c>
      <c r="C347" s="36">
        <f ca="1">SUMIFS(СВЦЭМ!$J$40:$J$759,СВЦЭМ!$A$40:$A$759,$A347,СВЦЭМ!$B$39:$B$758,C$331)+'СЕТ СН'!$F$13</f>
        <v>0</v>
      </c>
      <c r="D347" s="36">
        <f ca="1">SUMIFS(СВЦЭМ!$J$40:$J$759,СВЦЭМ!$A$40:$A$759,$A347,СВЦЭМ!$B$39:$B$758,D$331)+'СЕТ СН'!$F$13</f>
        <v>0</v>
      </c>
      <c r="E347" s="36">
        <f ca="1">SUMIFS(СВЦЭМ!$J$40:$J$759,СВЦЭМ!$A$40:$A$759,$A347,СВЦЭМ!$B$39:$B$758,E$331)+'СЕТ СН'!$F$13</f>
        <v>0</v>
      </c>
      <c r="F347" s="36">
        <f ca="1">SUMIFS(СВЦЭМ!$J$40:$J$759,СВЦЭМ!$A$40:$A$759,$A347,СВЦЭМ!$B$39:$B$758,F$331)+'СЕТ СН'!$F$13</f>
        <v>0</v>
      </c>
      <c r="G347" s="36">
        <f ca="1">SUMIFS(СВЦЭМ!$J$40:$J$759,СВЦЭМ!$A$40:$A$759,$A347,СВЦЭМ!$B$39:$B$758,G$331)+'СЕТ СН'!$F$13</f>
        <v>0</v>
      </c>
      <c r="H347" s="36">
        <f ca="1">SUMIFS(СВЦЭМ!$J$40:$J$759,СВЦЭМ!$A$40:$A$759,$A347,СВЦЭМ!$B$39:$B$758,H$331)+'СЕТ СН'!$F$13</f>
        <v>0</v>
      </c>
      <c r="I347" s="36">
        <f ca="1">SUMIFS(СВЦЭМ!$J$40:$J$759,СВЦЭМ!$A$40:$A$759,$A347,СВЦЭМ!$B$39:$B$758,I$331)+'СЕТ СН'!$F$13</f>
        <v>0</v>
      </c>
      <c r="J347" s="36">
        <f ca="1">SUMIFS(СВЦЭМ!$J$40:$J$759,СВЦЭМ!$A$40:$A$759,$A347,СВЦЭМ!$B$39:$B$758,J$331)+'СЕТ СН'!$F$13</f>
        <v>0</v>
      </c>
      <c r="K347" s="36">
        <f ca="1">SUMIFS(СВЦЭМ!$J$40:$J$759,СВЦЭМ!$A$40:$A$759,$A347,СВЦЭМ!$B$39:$B$758,K$331)+'СЕТ СН'!$F$13</f>
        <v>0</v>
      </c>
      <c r="L347" s="36">
        <f ca="1">SUMIFS(СВЦЭМ!$J$40:$J$759,СВЦЭМ!$A$40:$A$759,$A347,СВЦЭМ!$B$39:$B$758,L$331)+'СЕТ СН'!$F$13</f>
        <v>0</v>
      </c>
      <c r="M347" s="36">
        <f ca="1">SUMIFS(СВЦЭМ!$J$40:$J$759,СВЦЭМ!$A$40:$A$759,$A347,СВЦЭМ!$B$39:$B$758,M$331)+'СЕТ СН'!$F$13</f>
        <v>0</v>
      </c>
      <c r="N347" s="36">
        <f ca="1">SUMIFS(СВЦЭМ!$J$40:$J$759,СВЦЭМ!$A$40:$A$759,$A347,СВЦЭМ!$B$39:$B$758,N$331)+'СЕТ СН'!$F$13</f>
        <v>0</v>
      </c>
      <c r="O347" s="36">
        <f ca="1">SUMIFS(СВЦЭМ!$J$40:$J$759,СВЦЭМ!$A$40:$A$759,$A347,СВЦЭМ!$B$39:$B$758,O$331)+'СЕТ СН'!$F$13</f>
        <v>0</v>
      </c>
      <c r="P347" s="36">
        <f ca="1">SUMIFS(СВЦЭМ!$J$40:$J$759,СВЦЭМ!$A$40:$A$759,$A347,СВЦЭМ!$B$39:$B$758,P$331)+'СЕТ СН'!$F$13</f>
        <v>0</v>
      </c>
      <c r="Q347" s="36">
        <f ca="1">SUMIFS(СВЦЭМ!$J$40:$J$759,СВЦЭМ!$A$40:$A$759,$A347,СВЦЭМ!$B$39:$B$758,Q$331)+'СЕТ СН'!$F$13</f>
        <v>0</v>
      </c>
      <c r="R347" s="36">
        <f ca="1">SUMIFS(СВЦЭМ!$J$40:$J$759,СВЦЭМ!$A$40:$A$759,$A347,СВЦЭМ!$B$39:$B$758,R$331)+'СЕТ СН'!$F$13</f>
        <v>0</v>
      </c>
      <c r="S347" s="36">
        <f ca="1">SUMIFS(СВЦЭМ!$J$40:$J$759,СВЦЭМ!$A$40:$A$759,$A347,СВЦЭМ!$B$39:$B$758,S$331)+'СЕТ СН'!$F$13</f>
        <v>0</v>
      </c>
      <c r="T347" s="36">
        <f ca="1">SUMIFS(СВЦЭМ!$J$40:$J$759,СВЦЭМ!$A$40:$A$759,$A347,СВЦЭМ!$B$39:$B$758,T$331)+'СЕТ СН'!$F$13</f>
        <v>0</v>
      </c>
      <c r="U347" s="36">
        <f ca="1">SUMIFS(СВЦЭМ!$J$40:$J$759,СВЦЭМ!$A$40:$A$759,$A347,СВЦЭМ!$B$39:$B$758,U$331)+'СЕТ СН'!$F$13</f>
        <v>0</v>
      </c>
      <c r="V347" s="36">
        <f ca="1">SUMIFS(СВЦЭМ!$J$40:$J$759,СВЦЭМ!$A$40:$A$759,$A347,СВЦЭМ!$B$39:$B$758,V$331)+'СЕТ СН'!$F$13</f>
        <v>0</v>
      </c>
      <c r="W347" s="36">
        <f ca="1">SUMIFS(СВЦЭМ!$J$40:$J$759,СВЦЭМ!$A$40:$A$759,$A347,СВЦЭМ!$B$39:$B$758,W$331)+'СЕТ СН'!$F$13</f>
        <v>0</v>
      </c>
      <c r="X347" s="36">
        <f ca="1">SUMIFS(СВЦЭМ!$J$40:$J$759,СВЦЭМ!$A$40:$A$759,$A347,СВЦЭМ!$B$39:$B$758,X$331)+'СЕТ СН'!$F$13</f>
        <v>0</v>
      </c>
      <c r="Y347" s="36">
        <f ca="1">SUMIFS(СВЦЭМ!$J$40:$J$759,СВЦЭМ!$A$40:$A$759,$A347,СВЦЭМ!$B$39:$B$758,Y$331)+'СЕТ СН'!$F$13</f>
        <v>0</v>
      </c>
    </row>
    <row r="348" spans="1:25" ht="15.75" hidden="1" x14ac:dyDescent="0.2">
      <c r="A348" s="35">
        <f t="shared" si="9"/>
        <v>45399</v>
      </c>
      <c r="B348" s="36">
        <f ca="1">SUMIFS(СВЦЭМ!$J$40:$J$759,СВЦЭМ!$A$40:$A$759,$A348,СВЦЭМ!$B$39:$B$758,B$331)+'СЕТ СН'!$F$13</f>
        <v>0</v>
      </c>
      <c r="C348" s="36">
        <f ca="1">SUMIFS(СВЦЭМ!$J$40:$J$759,СВЦЭМ!$A$40:$A$759,$A348,СВЦЭМ!$B$39:$B$758,C$331)+'СЕТ СН'!$F$13</f>
        <v>0</v>
      </c>
      <c r="D348" s="36">
        <f ca="1">SUMIFS(СВЦЭМ!$J$40:$J$759,СВЦЭМ!$A$40:$A$759,$A348,СВЦЭМ!$B$39:$B$758,D$331)+'СЕТ СН'!$F$13</f>
        <v>0</v>
      </c>
      <c r="E348" s="36">
        <f ca="1">SUMIFS(СВЦЭМ!$J$40:$J$759,СВЦЭМ!$A$40:$A$759,$A348,СВЦЭМ!$B$39:$B$758,E$331)+'СЕТ СН'!$F$13</f>
        <v>0</v>
      </c>
      <c r="F348" s="36">
        <f ca="1">SUMIFS(СВЦЭМ!$J$40:$J$759,СВЦЭМ!$A$40:$A$759,$A348,СВЦЭМ!$B$39:$B$758,F$331)+'СЕТ СН'!$F$13</f>
        <v>0</v>
      </c>
      <c r="G348" s="36">
        <f ca="1">SUMIFS(СВЦЭМ!$J$40:$J$759,СВЦЭМ!$A$40:$A$759,$A348,СВЦЭМ!$B$39:$B$758,G$331)+'СЕТ СН'!$F$13</f>
        <v>0</v>
      </c>
      <c r="H348" s="36">
        <f ca="1">SUMIFS(СВЦЭМ!$J$40:$J$759,СВЦЭМ!$A$40:$A$759,$A348,СВЦЭМ!$B$39:$B$758,H$331)+'СЕТ СН'!$F$13</f>
        <v>0</v>
      </c>
      <c r="I348" s="36">
        <f ca="1">SUMIFS(СВЦЭМ!$J$40:$J$759,СВЦЭМ!$A$40:$A$759,$A348,СВЦЭМ!$B$39:$B$758,I$331)+'СЕТ СН'!$F$13</f>
        <v>0</v>
      </c>
      <c r="J348" s="36">
        <f ca="1">SUMIFS(СВЦЭМ!$J$40:$J$759,СВЦЭМ!$A$40:$A$759,$A348,СВЦЭМ!$B$39:$B$758,J$331)+'СЕТ СН'!$F$13</f>
        <v>0</v>
      </c>
      <c r="K348" s="36">
        <f ca="1">SUMIFS(СВЦЭМ!$J$40:$J$759,СВЦЭМ!$A$40:$A$759,$A348,СВЦЭМ!$B$39:$B$758,K$331)+'СЕТ СН'!$F$13</f>
        <v>0</v>
      </c>
      <c r="L348" s="36">
        <f ca="1">SUMIFS(СВЦЭМ!$J$40:$J$759,СВЦЭМ!$A$40:$A$759,$A348,СВЦЭМ!$B$39:$B$758,L$331)+'СЕТ СН'!$F$13</f>
        <v>0</v>
      </c>
      <c r="M348" s="36">
        <f ca="1">SUMIFS(СВЦЭМ!$J$40:$J$759,СВЦЭМ!$A$40:$A$759,$A348,СВЦЭМ!$B$39:$B$758,M$331)+'СЕТ СН'!$F$13</f>
        <v>0</v>
      </c>
      <c r="N348" s="36">
        <f ca="1">SUMIFS(СВЦЭМ!$J$40:$J$759,СВЦЭМ!$A$40:$A$759,$A348,СВЦЭМ!$B$39:$B$758,N$331)+'СЕТ СН'!$F$13</f>
        <v>0</v>
      </c>
      <c r="O348" s="36">
        <f ca="1">SUMIFS(СВЦЭМ!$J$40:$J$759,СВЦЭМ!$A$40:$A$759,$A348,СВЦЭМ!$B$39:$B$758,O$331)+'СЕТ СН'!$F$13</f>
        <v>0</v>
      </c>
      <c r="P348" s="36">
        <f ca="1">SUMIFS(СВЦЭМ!$J$40:$J$759,СВЦЭМ!$A$40:$A$759,$A348,СВЦЭМ!$B$39:$B$758,P$331)+'СЕТ СН'!$F$13</f>
        <v>0</v>
      </c>
      <c r="Q348" s="36">
        <f ca="1">SUMIFS(СВЦЭМ!$J$40:$J$759,СВЦЭМ!$A$40:$A$759,$A348,СВЦЭМ!$B$39:$B$758,Q$331)+'СЕТ СН'!$F$13</f>
        <v>0</v>
      </c>
      <c r="R348" s="36">
        <f ca="1">SUMIFS(СВЦЭМ!$J$40:$J$759,СВЦЭМ!$A$40:$A$759,$A348,СВЦЭМ!$B$39:$B$758,R$331)+'СЕТ СН'!$F$13</f>
        <v>0</v>
      </c>
      <c r="S348" s="36">
        <f ca="1">SUMIFS(СВЦЭМ!$J$40:$J$759,СВЦЭМ!$A$40:$A$759,$A348,СВЦЭМ!$B$39:$B$758,S$331)+'СЕТ СН'!$F$13</f>
        <v>0</v>
      </c>
      <c r="T348" s="36">
        <f ca="1">SUMIFS(СВЦЭМ!$J$40:$J$759,СВЦЭМ!$A$40:$A$759,$A348,СВЦЭМ!$B$39:$B$758,T$331)+'СЕТ СН'!$F$13</f>
        <v>0</v>
      </c>
      <c r="U348" s="36">
        <f ca="1">SUMIFS(СВЦЭМ!$J$40:$J$759,СВЦЭМ!$A$40:$A$759,$A348,СВЦЭМ!$B$39:$B$758,U$331)+'СЕТ СН'!$F$13</f>
        <v>0</v>
      </c>
      <c r="V348" s="36">
        <f ca="1">SUMIFS(СВЦЭМ!$J$40:$J$759,СВЦЭМ!$A$40:$A$759,$A348,СВЦЭМ!$B$39:$B$758,V$331)+'СЕТ СН'!$F$13</f>
        <v>0</v>
      </c>
      <c r="W348" s="36">
        <f ca="1">SUMIFS(СВЦЭМ!$J$40:$J$759,СВЦЭМ!$A$40:$A$759,$A348,СВЦЭМ!$B$39:$B$758,W$331)+'СЕТ СН'!$F$13</f>
        <v>0</v>
      </c>
      <c r="X348" s="36">
        <f ca="1">SUMIFS(СВЦЭМ!$J$40:$J$759,СВЦЭМ!$A$40:$A$759,$A348,СВЦЭМ!$B$39:$B$758,X$331)+'СЕТ СН'!$F$13</f>
        <v>0</v>
      </c>
      <c r="Y348" s="36">
        <f ca="1">SUMIFS(СВЦЭМ!$J$40:$J$759,СВЦЭМ!$A$40:$A$759,$A348,СВЦЭМ!$B$39:$B$758,Y$331)+'СЕТ СН'!$F$13</f>
        <v>0</v>
      </c>
    </row>
    <row r="349" spans="1:25" ht="15.75" hidden="1" x14ac:dyDescent="0.2">
      <c r="A349" s="35">
        <f t="shared" si="9"/>
        <v>45400</v>
      </c>
      <c r="B349" s="36">
        <f ca="1">SUMIFS(СВЦЭМ!$J$40:$J$759,СВЦЭМ!$A$40:$A$759,$A349,СВЦЭМ!$B$39:$B$758,B$331)+'СЕТ СН'!$F$13</f>
        <v>0</v>
      </c>
      <c r="C349" s="36">
        <f ca="1">SUMIFS(СВЦЭМ!$J$40:$J$759,СВЦЭМ!$A$40:$A$759,$A349,СВЦЭМ!$B$39:$B$758,C$331)+'СЕТ СН'!$F$13</f>
        <v>0</v>
      </c>
      <c r="D349" s="36">
        <f ca="1">SUMIFS(СВЦЭМ!$J$40:$J$759,СВЦЭМ!$A$40:$A$759,$A349,СВЦЭМ!$B$39:$B$758,D$331)+'СЕТ СН'!$F$13</f>
        <v>0</v>
      </c>
      <c r="E349" s="36">
        <f ca="1">SUMIFS(СВЦЭМ!$J$40:$J$759,СВЦЭМ!$A$40:$A$759,$A349,СВЦЭМ!$B$39:$B$758,E$331)+'СЕТ СН'!$F$13</f>
        <v>0</v>
      </c>
      <c r="F349" s="36">
        <f ca="1">SUMIFS(СВЦЭМ!$J$40:$J$759,СВЦЭМ!$A$40:$A$759,$A349,СВЦЭМ!$B$39:$B$758,F$331)+'СЕТ СН'!$F$13</f>
        <v>0</v>
      </c>
      <c r="G349" s="36">
        <f ca="1">SUMIFS(СВЦЭМ!$J$40:$J$759,СВЦЭМ!$A$40:$A$759,$A349,СВЦЭМ!$B$39:$B$758,G$331)+'СЕТ СН'!$F$13</f>
        <v>0</v>
      </c>
      <c r="H349" s="36">
        <f ca="1">SUMIFS(СВЦЭМ!$J$40:$J$759,СВЦЭМ!$A$40:$A$759,$A349,СВЦЭМ!$B$39:$B$758,H$331)+'СЕТ СН'!$F$13</f>
        <v>0</v>
      </c>
      <c r="I349" s="36">
        <f ca="1">SUMIFS(СВЦЭМ!$J$40:$J$759,СВЦЭМ!$A$40:$A$759,$A349,СВЦЭМ!$B$39:$B$758,I$331)+'СЕТ СН'!$F$13</f>
        <v>0</v>
      </c>
      <c r="J349" s="36">
        <f ca="1">SUMIFS(СВЦЭМ!$J$40:$J$759,СВЦЭМ!$A$40:$A$759,$A349,СВЦЭМ!$B$39:$B$758,J$331)+'СЕТ СН'!$F$13</f>
        <v>0</v>
      </c>
      <c r="K349" s="36">
        <f ca="1">SUMIFS(СВЦЭМ!$J$40:$J$759,СВЦЭМ!$A$40:$A$759,$A349,СВЦЭМ!$B$39:$B$758,K$331)+'СЕТ СН'!$F$13</f>
        <v>0</v>
      </c>
      <c r="L349" s="36">
        <f ca="1">SUMIFS(СВЦЭМ!$J$40:$J$759,СВЦЭМ!$A$40:$A$759,$A349,СВЦЭМ!$B$39:$B$758,L$331)+'СЕТ СН'!$F$13</f>
        <v>0</v>
      </c>
      <c r="M349" s="36">
        <f ca="1">SUMIFS(СВЦЭМ!$J$40:$J$759,СВЦЭМ!$A$40:$A$759,$A349,СВЦЭМ!$B$39:$B$758,M$331)+'СЕТ СН'!$F$13</f>
        <v>0</v>
      </c>
      <c r="N349" s="36">
        <f ca="1">SUMIFS(СВЦЭМ!$J$40:$J$759,СВЦЭМ!$A$40:$A$759,$A349,СВЦЭМ!$B$39:$B$758,N$331)+'СЕТ СН'!$F$13</f>
        <v>0</v>
      </c>
      <c r="O349" s="36">
        <f ca="1">SUMIFS(СВЦЭМ!$J$40:$J$759,СВЦЭМ!$A$40:$A$759,$A349,СВЦЭМ!$B$39:$B$758,O$331)+'СЕТ СН'!$F$13</f>
        <v>0</v>
      </c>
      <c r="P349" s="36">
        <f ca="1">SUMIFS(СВЦЭМ!$J$40:$J$759,СВЦЭМ!$A$40:$A$759,$A349,СВЦЭМ!$B$39:$B$758,P$331)+'СЕТ СН'!$F$13</f>
        <v>0</v>
      </c>
      <c r="Q349" s="36">
        <f ca="1">SUMIFS(СВЦЭМ!$J$40:$J$759,СВЦЭМ!$A$40:$A$759,$A349,СВЦЭМ!$B$39:$B$758,Q$331)+'СЕТ СН'!$F$13</f>
        <v>0</v>
      </c>
      <c r="R349" s="36">
        <f ca="1">SUMIFS(СВЦЭМ!$J$40:$J$759,СВЦЭМ!$A$40:$A$759,$A349,СВЦЭМ!$B$39:$B$758,R$331)+'СЕТ СН'!$F$13</f>
        <v>0</v>
      </c>
      <c r="S349" s="36">
        <f ca="1">SUMIFS(СВЦЭМ!$J$40:$J$759,СВЦЭМ!$A$40:$A$759,$A349,СВЦЭМ!$B$39:$B$758,S$331)+'СЕТ СН'!$F$13</f>
        <v>0</v>
      </c>
      <c r="T349" s="36">
        <f ca="1">SUMIFS(СВЦЭМ!$J$40:$J$759,СВЦЭМ!$A$40:$A$759,$A349,СВЦЭМ!$B$39:$B$758,T$331)+'СЕТ СН'!$F$13</f>
        <v>0</v>
      </c>
      <c r="U349" s="36">
        <f ca="1">SUMIFS(СВЦЭМ!$J$40:$J$759,СВЦЭМ!$A$40:$A$759,$A349,СВЦЭМ!$B$39:$B$758,U$331)+'СЕТ СН'!$F$13</f>
        <v>0</v>
      </c>
      <c r="V349" s="36">
        <f ca="1">SUMIFS(СВЦЭМ!$J$40:$J$759,СВЦЭМ!$A$40:$A$759,$A349,СВЦЭМ!$B$39:$B$758,V$331)+'СЕТ СН'!$F$13</f>
        <v>0</v>
      </c>
      <c r="W349" s="36">
        <f ca="1">SUMIFS(СВЦЭМ!$J$40:$J$759,СВЦЭМ!$A$40:$A$759,$A349,СВЦЭМ!$B$39:$B$758,W$331)+'СЕТ СН'!$F$13</f>
        <v>0</v>
      </c>
      <c r="X349" s="36">
        <f ca="1">SUMIFS(СВЦЭМ!$J$40:$J$759,СВЦЭМ!$A$40:$A$759,$A349,СВЦЭМ!$B$39:$B$758,X$331)+'СЕТ СН'!$F$13</f>
        <v>0</v>
      </c>
      <c r="Y349" s="36">
        <f ca="1">SUMIFS(СВЦЭМ!$J$40:$J$759,СВЦЭМ!$A$40:$A$759,$A349,СВЦЭМ!$B$39:$B$758,Y$331)+'СЕТ СН'!$F$13</f>
        <v>0</v>
      </c>
    </row>
    <row r="350" spans="1:25" ht="15.75" hidden="1" x14ac:dyDescent="0.2">
      <c r="A350" s="35">
        <f t="shared" si="9"/>
        <v>45401</v>
      </c>
      <c r="B350" s="36">
        <f ca="1">SUMIFS(СВЦЭМ!$J$40:$J$759,СВЦЭМ!$A$40:$A$759,$A350,СВЦЭМ!$B$39:$B$758,B$331)+'СЕТ СН'!$F$13</f>
        <v>0</v>
      </c>
      <c r="C350" s="36">
        <f ca="1">SUMIFS(СВЦЭМ!$J$40:$J$759,СВЦЭМ!$A$40:$A$759,$A350,СВЦЭМ!$B$39:$B$758,C$331)+'СЕТ СН'!$F$13</f>
        <v>0</v>
      </c>
      <c r="D350" s="36">
        <f ca="1">SUMIFS(СВЦЭМ!$J$40:$J$759,СВЦЭМ!$A$40:$A$759,$A350,СВЦЭМ!$B$39:$B$758,D$331)+'СЕТ СН'!$F$13</f>
        <v>0</v>
      </c>
      <c r="E350" s="36">
        <f ca="1">SUMIFS(СВЦЭМ!$J$40:$J$759,СВЦЭМ!$A$40:$A$759,$A350,СВЦЭМ!$B$39:$B$758,E$331)+'СЕТ СН'!$F$13</f>
        <v>0</v>
      </c>
      <c r="F350" s="36">
        <f ca="1">SUMIFS(СВЦЭМ!$J$40:$J$759,СВЦЭМ!$A$40:$A$759,$A350,СВЦЭМ!$B$39:$B$758,F$331)+'СЕТ СН'!$F$13</f>
        <v>0</v>
      </c>
      <c r="G350" s="36">
        <f ca="1">SUMIFS(СВЦЭМ!$J$40:$J$759,СВЦЭМ!$A$40:$A$759,$A350,СВЦЭМ!$B$39:$B$758,G$331)+'СЕТ СН'!$F$13</f>
        <v>0</v>
      </c>
      <c r="H350" s="36">
        <f ca="1">SUMIFS(СВЦЭМ!$J$40:$J$759,СВЦЭМ!$A$40:$A$759,$A350,СВЦЭМ!$B$39:$B$758,H$331)+'СЕТ СН'!$F$13</f>
        <v>0</v>
      </c>
      <c r="I350" s="36">
        <f ca="1">SUMIFS(СВЦЭМ!$J$40:$J$759,СВЦЭМ!$A$40:$A$759,$A350,СВЦЭМ!$B$39:$B$758,I$331)+'СЕТ СН'!$F$13</f>
        <v>0</v>
      </c>
      <c r="J350" s="36">
        <f ca="1">SUMIFS(СВЦЭМ!$J$40:$J$759,СВЦЭМ!$A$40:$A$759,$A350,СВЦЭМ!$B$39:$B$758,J$331)+'СЕТ СН'!$F$13</f>
        <v>0</v>
      </c>
      <c r="K350" s="36">
        <f ca="1">SUMIFS(СВЦЭМ!$J$40:$J$759,СВЦЭМ!$A$40:$A$759,$A350,СВЦЭМ!$B$39:$B$758,K$331)+'СЕТ СН'!$F$13</f>
        <v>0</v>
      </c>
      <c r="L350" s="36">
        <f ca="1">SUMIFS(СВЦЭМ!$J$40:$J$759,СВЦЭМ!$A$40:$A$759,$A350,СВЦЭМ!$B$39:$B$758,L$331)+'СЕТ СН'!$F$13</f>
        <v>0</v>
      </c>
      <c r="M350" s="36">
        <f ca="1">SUMIFS(СВЦЭМ!$J$40:$J$759,СВЦЭМ!$A$40:$A$759,$A350,СВЦЭМ!$B$39:$B$758,M$331)+'СЕТ СН'!$F$13</f>
        <v>0</v>
      </c>
      <c r="N350" s="36">
        <f ca="1">SUMIFS(СВЦЭМ!$J$40:$J$759,СВЦЭМ!$A$40:$A$759,$A350,СВЦЭМ!$B$39:$B$758,N$331)+'СЕТ СН'!$F$13</f>
        <v>0</v>
      </c>
      <c r="O350" s="36">
        <f ca="1">SUMIFS(СВЦЭМ!$J$40:$J$759,СВЦЭМ!$A$40:$A$759,$A350,СВЦЭМ!$B$39:$B$758,O$331)+'СЕТ СН'!$F$13</f>
        <v>0</v>
      </c>
      <c r="P350" s="36">
        <f ca="1">SUMIFS(СВЦЭМ!$J$40:$J$759,СВЦЭМ!$A$40:$A$759,$A350,СВЦЭМ!$B$39:$B$758,P$331)+'СЕТ СН'!$F$13</f>
        <v>0</v>
      </c>
      <c r="Q350" s="36">
        <f ca="1">SUMIFS(СВЦЭМ!$J$40:$J$759,СВЦЭМ!$A$40:$A$759,$A350,СВЦЭМ!$B$39:$B$758,Q$331)+'СЕТ СН'!$F$13</f>
        <v>0</v>
      </c>
      <c r="R350" s="36">
        <f ca="1">SUMIFS(СВЦЭМ!$J$40:$J$759,СВЦЭМ!$A$40:$A$759,$A350,СВЦЭМ!$B$39:$B$758,R$331)+'СЕТ СН'!$F$13</f>
        <v>0</v>
      </c>
      <c r="S350" s="36">
        <f ca="1">SUMIFS(СВЦЭМ!$J$40:$J$759,СВЦЭМ!$A$40:$A$759,$A350,СВЦЭМ!$B$39:$B$758,S$331)+'СЕТ СН'!$F$13</f>
        <v>0</v>
      </c>
      <c r="T350" s="36">
        <f ca="1">SUMIFS(СВЦЭМ!$J$40:$J$759,СВЦЭМ!$A$40:$A$759,$A350,СВЦЭМ!$B$39:$B$758,T$331)+'СЕТ СН'!$F$13</f>
        <v>0</v>
      </c>
      <c r="U350" s="36">
        <f ca="1">SUMIFS(СВЦЭМ!$J$40:$J$759,СВЦЭМ!$A$40:$A$759,$A350,СВЦЭМ!$B$39:$B$758,U$331)+'СЕТ СН'!$F$13</f>
        <v>0</v>
      </c>
      <c r="V350" s="36">
        <f ca="1">SUMIFS(СВЦЭМ!$J$40:$J$759,СВЦЭМ!$A$40:$A$759,$A350,СВЦЭМ!$B$39:$B$758,V$331)+'СЕТ СН'!$F$13</f>
        <v>0</v>
      </c>
      <c r="W350" s="36">
        <f ca="1">SUMIFS(СВЦЭМ!$J$40:$J$759,СВЦЭМ!$A$40:$A$759,$A350,СВЦЭМ!$B$39:$B$758,W$331)+'СЕТ СН'!$F$13</f>
        <v>0</v>
      </c>
      <c r="X350" s="36">
        <f ca="1">SUMIFS(СВЦЭМ!$J$40:$J$759,СВЦЭМ!$A$40:$A$759,$A350,СВЦЭМ!$B$39:$B$758,X$331)+'СЕТ СН'!$F$13</f>
        <v>0</v>
      </c>
      <c r="Y350" s="36">
        <f ca="1">SUMIFS(СВЦЭМ!$J$40:$J$759,СВЦЭМ!$A$40:$A$759,$A350,СВЦЭМ!$B$39:$B$758,Y$331)+'СЕТ СН'!$F$13</f>
        <v>0</v>
      </c>
    </row>
    <row r="351" spans="1:25" ht="15.75" hidden="1" x14ac:dyDescent="0.2">
      <c r="A351" s="35">
        <f t="shared" si="9"/>
        <v>45402</v>
      </c>
      <c r="B351" s="36">
        <f ca="1">SUMIFS(СВЦЭМ!$J$40:$J$759,СВЦЭМ!$A$40:$A$759,$A351,СВЦЭМ!$B$39:$B$758,B$331)+'СЕТ СН'!$F$13</f>
        <v>0</v>
      </c>
      <c r="C351" s="36">
        <f ca="1">SUMIFS(СВЦЭМ!$J$40:$J$759,СВЦЭМ!$A$40:$A$759,$A351,СВЦЭМ!$B$39:$B$758,C$331)+'СЕТ СН'!$F$13</f>
        <v>0</v>
      </c>
      <c r="D351" s="36">
        <f ca="1">SUMIFS(СВЦЭМ!$J$40:$J$759,СВЦЭМ!$A$40:$A$759,$A351,СВЦЭМ!$B$39:$B$758,D$331)+'СЕТ СН'!$F$13</f>
        <v>0</v>
      </c>
      <c r="E351" s="36">
        <f ca="1">SUMIFS(СВЦЭМ!$J$40:$J$759,СВЦЭМ!$A$40:$A$759,$A351,СВЦЭМ!$B$39:$B$758,E$331)+'СЕТ СН'!$F$13</f>
        <v>0</v>
      </c>
      <c r="F351" s="36">
        <f ca="1">SUMIFS(СВЦЭМ!$J$40:$J$759,СВЦЭМ!$A$40:$A$759,$A351,СВЦЭМ!$B$39:$B$758,F$331)+'СЕТ СН'!$F$13</f>
        <v>0</v>
      </c>
      <c r="G351" s="36">
        <f ca="1">SUMIFS(СВЦЭМ!$J$40:$J$759,СВЦЭМ!$A$40:$A$759,$A351,СВЦЭМ!$B$39:$B$758,G$331)+'СЕТ СН'!$F$13</f>
        <v>0</v>
      </c>
      <c r="H351" s="36">
        <f ca="1">SUMIFS(СВЦЭМ!$J$40:$J$759,СВЦЭМ!$A$40:$A$759,$A351,СВЦЭМ!$B$39:$B$758,H$331)+'СЕТ СН'!$F$13</f>
        <v>0</v>
      </c>
      <c r="I351" s="36">
        <f ca="1">SUMIFS(СВЦЭМ!$J$40:$J$759,СВЦЭМ!$A$40:$A$759,$A351,СВЦЭМ!$B$39:$B$758,I$331)+'СЕТ СН'!$F$13</f>
        <v>0</v>
      </c>
      <c r="J351" s="36">
        <f ca="1">SUMIFS(СВЦЭМ!$J$40:$J$759,СВЦЭМ!$A$40:$A$759,$A351,СВЦЭМ!$B$39:$B$758,J$331)+'СЕТ СН'!$F$13</f>
        <v>0</v>
      </c>
      <c r="K351" s="36">
        <f ca="1">SUMIFS(СВЦЭМ!$J$40:$J$759,СВЦЭМ!$A$40:$A$759,$A351,СВЦЭМ!$B$39:$B$758,K$331)+'СЕТ СН'!$F$13</f>
        <v>0</v>
      </c>
      <c r="L351" s="36">
        <f ca="1">SUMIFS(СВЦЭМ!$J$40:$J$759,СВЦЭМ!$A$40:$A$759,$A351,СВЦЭМ!$B$39:$B$758,L$331)+'СЕТ СН'!$F$13</f>
        <v>0</v>
      </c>
      <c r="M351" s="36">
        <f ca="1">SUMIFS(СВЦЭМ!$J$40:$J$759,СВЦЭМ!$A$40:$A$759,$A351,СВЦЭМ!$B$39:$B$758,M$331)+'СЕТ СН'!$F$13</f>
        <v>0</v>
      </c>
      <c r="N351" s="36">
        <f ca="1">SUMIFS(СВЦЭМ!$J$40:$J$759,СВЦЭМ!$A$40:$A$759,$A351,СВЦЭМ!$B$39:$B$758,N$331)+'СЕТ СН'!$F$13</f>
        <v>0</v>
      </c>
      <c r="O351" s="36">
        <f ca="1">SUMIFS(СВЦЭМ!$J$40:$J$759,СВЦЭМ!$A$40:$A$759,$A351,СВЦЭМ!$B$39:$B$758,O$331)+'СЕТ СН'!$F$13</f>
        <v>0</v>
      </c>
      <c r="P351" s="36">
        <f ca="1">SUMIFS(СВЦЭМ!$J$40:$J$759,СВЦЭМ!$A$40:$A$759,$A351,СВЦЭМ!$B$39:$B$758,P$331)+'СЕТ СН'!$F$13</f>
        <v>0</v>
      </c>
      <c r="Q351" s="36">
        <f ca="1">SUMIFS(СВЦЭМ!$J$40:$J$759,СВЦЭМ!$A$40:$A$759,$A351,СВЦЭМ!$B$39:$B$758,Q$331)+'СЕТ СН'!$F$13</f>
        <v>0</v>
      </c>
      <c r="R351" s="36">
        <f ca="1">SUMIFS(СВЦЭМ!$J$40:$J$759,СВЦЭМ!$A$40:$A$759,$A351,СВЦЭМ!$B$39:$B$758,R$331)+'СЕТ СН'!$F$13</f>
        <v>0</v>
      </c>
      <c r="S351" s="36">
        <f ca="1">SUMIFS(СВЦЭМ!$J$40:$J$759,СВЦЭМ!$A$40:$A$759,$A351,СВЦЭМ!$B$39:$B$758,S$331)+'СЕТ СН'!$F$13</f>
        <v>0</v>
      </c>
      <c r="T351" s="36">
        <f ca="1">SUMIFS(СВЦЭМ!$J$40:$J$759,СВЦЭМ!$A$40:$A$759,$A351,СВЦЭМ!$B$39:$B$758,T$331)+'СЕТ СН'!$F$13</f>
        <v>0</v>
      </c>
      <c r="U351" s="36">
        <f ca="1">SUMIFS(СВЦЭМ!$J$40:$J$759,СВЦЭМ!$A$40:$A$759,$A351,СВЦЭМ!$B$39:$B$758,U$331)+'СЕТ СН'!$F$13</f>
        <v>0</v>
      </c>
      <c r="V351" s="36">
        <f ca="1">SUMIFS(СВЦЭМ!$J$40:$J$759,СВЦЭМ!$A$40:$A$759,$A351,СВЦЭМ!$B$39:$B$758,V$331)+'СЕТ СН'!$F$13</f>
        <v>0</v>
      </c>
      <c r="W351" s="36">
        <f ca="1">SUMIFS(СВЦЭМ!$J$40:$J$759,СВЦЭМ!$A$40:$A$759,$A351,СВЦЭМ!$B$39:$B$758,W$331)+'СЕТ СН'!$F$13</f>
        <v>0</v>
      </c>
      <c r="X351" s="36">
        <f ca="1">SUMIFS(СВЦЭМ!$J$40:$J$759,СВЦЭМ!$A$40:$A$759,$A351,СВЦЭМ!$B$39:$B$758,X$331)+'СЕТ СН'!$F$13</f>
        <v>0</v>
      </c>
      <c r="Y351" s="36">
        <f ca="1">SUMIFS(СВЦЭМ!$J$40:$J$759,СВЦЭМ!$A$40:$A$759,$A351,СВЦЭМ!$B$39:$B$758,Y$331)+'СЕТ СН'!$F$13</f>
        <v>0</v>
      </c>
    </row>
    <row r="352" spans="1:25" ht="15.75" hidden="1" x14ac:dyDescent="0.2">
      <c r="A352" s="35">
        <f t="shared" si="9"/>
        <v>45403</v>
      </c>
      <c r="B352" s="36">
        <f ca="1">SUMIFS(СВЦЭМ!$J$40:$J$759,СВЦЭМ!$A$40:$A$759,$A352,СВЦЭМ!$B$39:$B$758,B$331)+'СЕТ СН'!$F$13</f>
        <v>0</v>
      </c>
      <c r="C352" s="36">
        <f ca="1">SUMIFS(СВЦЭМ!$J$40:$J$759,СВЦЭМ!$A$40:$A$759,$A352,СВЦЭМ!$B$39:$B$758,C$331)+'СЕТ СН'!$F$13</f>
        <v>0</v>
      </c>
      <c r="D352" s="36">
        <f ca="1">SUMIFS(СВЦЭМ!$J$40:$J$759,СВЦЭМ!$A$40:$A$759,$A352,СВЦЭМ!$B$39:$B$758,D$331)+'СЕТ СН'!$F$13</f>
        <v>0</v>
      </c>
      <c r="E352" s="36">
        <f ca="1">SUMIFS(СВЦЭМ!$J$40:$J$759,СВЦЭМ!$A$40:$A$759,$A352,СВЦЭМ!$B$39:$B$758,E$331)+'СЕТ СН'!$F$13</f>
        <v>0</v>
      </c>
      <c r="F352" s="36">
        <f ca="1">SUMIFS(СВЦЭМ!$J$40:$J$759,СВЦЭМ!$A$40:$A$759,$A352,СВЦЭМ!$B$39:$B$758,F$331)+'СЕТ СН'!$F$13</f>
        <v>0</v>
      </c>
      <c r="G352" s="36">
        <f ca="1">SUMIFS(СВЦЭМ!$J$40:$J$759,СВЦЭМ!$A$40:$A$759,$A352,СВЦЭМ!$B$39:$B$758,G$331)+'СЕТ СН'!$F$13</f>
        <v>0</v>
      </c>
      <c r="H352" s="36">
        <f ca="1">SUMIFS(СВЦЭМ!$J$40:$J$759,СВЦЭМ!$A$40:$A$759,$A352,СВЦЭМ!$B$39:$B$758,H$331)+'СЕТ СН'!$F$13</f>
        <v>0</v>
      </c>
      <c r="I352" s="36">
        <f ca="1">SUMIFS(СВЦЭМ!$J$40:$J$759,СВЦЭМ!$A$40:$A$759,$A352,СВЦЭМ!$B$39:$B$758,I$331)+'СЕТ СН'!$F$13</f>
        <v>0</v>
      </c>
      <c r="J352" s="36">
        <f ca="1">SUMIFS(СВЦЭМ!$J$40:$J$759,СВЦЭМ!$A$40:$A$759,$A352,СВЦЭМ!$B$39:$B$758,J$331)+'СЕТ СН'!$F$13</f>
        <v>0</v>
      </c>
      <c r="K352" s="36">
        <f ca="1">SUMIFS(СВЦЭМ!$J$40:$J$759,СВЦЭМ!$A$40:$A$759,$A352,СВЦЭМ!$B$39:$B$758,K$331)+'СЕТ СН'!$F$13</f>
        <v>0</v>
      </c>
      <c r="L352" s="36">
        <f ca="1">SUMIFS(СВЦЭМ!$J$40:$J$759,СВЦЭМ!$A$40:$A$759,$A352,СВЦЭМ!$B$39:$B$758,L$331)+'СЕТ СН'!$F$13</f>
        <v>0</v>
      </c>
      <c r="M352" s="36">
        <f ca="1">SUMIFS(СВЦЭМ!$J$40:$J$759,СВЦЭМ!$A$40:$A$759,$A352,СВЦЭМ!$B$39:$B$758,M$331)+'СЕТ СН'!$F$13</f>
        <v>0</v>
      </c>
      <c r="N352" s="36">
        <f ca="1">SUMIFS(СВЦЭМ!$J$40:$J$759,СВЦЭМ!$A$40:$A$759,$A352,СВЦЭМ!$B$39:$B$758,N$331)+'СЕТ СН'!$F$13</f>
        <v>0</v>
      </c>
      <c r="O352" s="36">
        <f ca="1">SUMIFS(СВЦЭМ!$J$40:$J$759,СВЦЭМ!$A$40:$A$759,$A352,СВЦЭМ!$B$39:$B$758,O$331)+'СЕТ СН'!$F$13</f>
        <v>0</v>
      </c>
      <c r="P352" s="36">
        <f ca="1">SUMIFS(СВЦЭМ!$J$40:$J$759,СВЦЭМ!$A$40:$A$759,$A352,СВЦЭМ!$B$39:$B$758,P$331)+'СЕТ СН'!$F$13</f>
        <v>0</v>
      </c>
      <c r="Q352" s="36">
        <f ca="1">SUMIFS(СВЦЭМ!$J$40:$J$759,СВЦЭМ!$A$40:$A$759,$A352,СВЦЭМ!$B$39:$B$758,Q$331)+'СЕТ СН'!$F$13</f>
        <v>0</v>
      </c>
      <c r="R352" s="36">
        <f ca="1">SUMIFS(СВЦЭМ!$J$40:$J$759,СВЦЭМ!$A$40:$A$759,$A352,СВЦЭМ!$B$39:$B$758,R$331)+'СЕТ СН'!$F$13</f>
        <v>0</v>
      </c>
      <c r="S352" s="36">
        <f ca="1">SUMIFS(СВЦЭМ!$J$40:$J$759,СВЦЭМ!$A$40:$A$759,$A352,СВЦЭМ!$B$39:$B$758,S$331)+'СЕТ СН'!$F$13</f>
        <v>0</v>
      </c>
      <c r="T352" s="36">
        <f ca="1">SUMIFS(СВЦЭМ!$J$40:$J$759,СВЦЭМ!$A$40:$A$759,$A352,СВЦЭМ!$B$39:$B$758,T$331)+'СЕТ СН'!$F$13</f>
        <v>0</v>
      </c>
      <c r="U352" s="36">
        <f ca="1">SUMIFS(СВЦЭМ!$J$40:$J$759,СВЦЭМ!$A$40:$A$759,$A352,СВЦЭМ!$B$39:$B$758,U$331)+'СЕТ СН'!$F$13</f>
        <v>0</v>
      </c>
      <c r="V352" s="36">
        <f ca="1">SUMIFS(СВЦЭМ!$J$40:$J$759,СВЦЭМ!$A$40:$A$759,$A352,СВЦЭМ!$B$39:$B$758,V$331)+'СЕТ СН'!$F$13</f>
        <v>0</v>
      </c>
      <c r="W352" s="36">
        <f ca="1">SUMIFS(СВЦЭМ!$J$40:$J$759,СВЦЭМ!$A$40:$A$759,$A352,СВЦЭМ!$B$39:$B$758,W$331)+'СЕТ СН'!$F$13</f>
        <v>0</v>
      </c>
      <c r="X352" s="36">
        <f ca="1">SUMIFS(СВЦЭМ!$J$40:$J$759,СВЦЭМ!$A$40:$A$759,$A352,СВЦЭМ!$B$39:$B$758,X$331)+'СЕТ СН'!$F$13</f>
        <v>0</v>
      </c>
      <c r="Y352" s="36">
        <f ca="1">SUMIFS(СВЦЭМ!$J$40:$J$759,СВЦЭМ!$A$40:$A$759,$A352,СВЦЭМ!$B$39:$B$758,Y$331)+'СЕТ СН'!$F$13</f>
        <v>0</v>
      </c>
    </row>
    <row r="353" spans="1:27" ht="15.75" hidden="1" x14ac:dyDescent="0.2">
      <c r="A353" s="35">
        <f t="shared" si="9"/>
        <v>45404</v>
      </c>
      <c r="B353" s="36">
        <f ca="1">SUMIFS(СВЦЭМ!$J$40:$J$759,СВЦЭМ!$A$40:$A$759,$A353,СВЦЭМ!$B$39:$B$758,B$331)+'СЕТ СН'!$F$13</f>
        <v>0</v>
      </c>
      <c r="C353" s="36">
        <f ca="1">SUMIFS(СВЦЭМ!$J$40:$J$759,СВЦЭМ!$A$40:$A$759,$A353,СВЦЭМ!$B$39:$B$758,C$331)+'СЕТ СН'!$F$13</f>
        <v>0</v>
      </c>
      <c r="D353" s="36">
        <f ca="1">SUMIFS(СВЦЭМ!$J$40:$J$759,СВЦЭМ!$A$40:$A$759,$A353,СВЦЭМ!$B$39:$B$758,D$331)+'СЕТ СН'!$F$13</f>
        <v>0</v>
      </c>
      <c r="E353" s="36">
        <f ca="1">SUMIFS(СВЦЭМ!$J$40:$J$759,СВЦЭМ!$A$40:$A$759,$A353,СВЦЭМ!$B$39:$B$758,E$331)+'СЕТ СН'!$F$13</f>
        <v>0</v>
      </c>
      <c r="F353" s="36">
        <f ca="1">SUMIFS(СВЦЭМ!$J$40:$J$759,СВЦЭМ!$A$40:$A$759,$A353,СВЦЭМ!$B$39:$B$758,F$331)+'СЕТ СН'!$F$13</f>
        <v>0</v>
      </c>
      <c r="G353" s="36">
        <f ca="1">SUMIFS(СВЦЭМ!$J$40:$J$759,СВЦЭМ!$A$40:$A$759,$A353,СВЦЭМ!$B$39:$B$758,G$331)+'СЕТ СН'!$F$13</f>
        <v>0</v>
      </c>
      <c r="H353" s="36">
        <f ca="1">SUMIFS(СВЦЭМ!$J$40:$J$759,СВЦЭМ!$A$40:$A$759,$A353,СВЦЭМ!$B$39:$B$758,H$331)+'СЕТ СН'!$F$13</f>
        <v>0</v>
      </c>
      <c r="I353" s="36">
        <f ca="1">SUMIFS(СВЦЭМ!$J$40:$J$759,СВЦЭМ!$A$40:$A$759,$A353,СВЦЭМ!$B$39:$B$758,I$331)+'СЕТ СН'!$F$13</f>
        <v>0</v>
      </c>
      <c r="J353" s="36">
        <f ca="1">SUMIFS(СВЦЭМ!$J$40:$J$759,СВЦЭМ!$A$40:$A$759,$A353,СВЦЭМ!$B$39:$B$758,J$331)+'СЕТ СН'!$F$13</f>
        <v>0</v>
      </c>
      <c r="K353" s="36">
        <f ca="1">SUMIFS(СВЦЭМ!$J$40:$J$759,СВЦЭМ!$A$40:$A$759,$A353,СВЦЭМ!$B$39:$B$758,K$331)+'СЕТ СН'!$F$13</f>
        <v>0</v>
      </c>
      <c r="L353" s="36">
        <f ca="1">SUMIFS(СВЦЭМ!$J$40:$J$759,СВЦЭМ!$A$40:$A$759,$A353,СВЦЭМ!$B$39:$B$758,L$331)+'СЕТ СН'!$F$13</f>
        <v>0</v>
      </c>
      <c r="M353" s="36">
        <f ca="1">SUMIFS(СВЦЭМ!$J$40:$J$759,СВЦЭМ!$A$40:$A$759,$A353,СВЦЭМ!$B$39:$B$758,M$331)+'СЕТ СН'!$F$13</f>
        <v>0</v>
      </c>
      <c r="N353" s="36">
        <f ca="1">SUMIFS(СВЦЭМ!$J$40:$J$759,СВЦЭМ!$A$40:$A$759,$A353,СВЦЭМ!$B$39:$B$758,N$331)+'СЕТ СН'!$F$13</f>
        <v>0</v>
      </c>
      <c r="O353" s="36">
        <f ca="1">SUMIFS(СВЦЭМ!$J$40:$J$759,СВЦЭМ!$A$40:$A$759,$A353,СВЦЭМ!$B$39:$B$758,O$331)+'СЕТ СН'!$F$13</f>
        <v>0</v>
      </c>
      <c r="P353" s="36">
        <f ca="1">SUMIFS(СВЦЭМ!$J$40:$J$759,СВЦЭМ!$A$40:$A$759,$A353,СВЦЭМ!$B$39:$B$758,P$331)+'СЕТ СН'!$F$13</f>
        <v>0</v>
      </c>
      <c r="Q353" s="36">
        <f ca="1">SUMIFS(СВЦЭМ!$J$40:$J$759,СВЦЭМ!$A$40:$A$759,$A353,СВЦЭМ!$B$39:$B$758,Q$331)+'СЕТ СН'!$F$13</f>
        <v>0</v>
      </c>
      <c r="R353" s="36">
        <f ca="1">SUMIFS(СВЦЭМ!$J$40:$J$759,СВЦЭМ!$A$40:$A$759,$A353,СВЦЭМ!$B$39:$B$758,R$331)+'СЕТ СН'!$F$13</f>
        <v>0</v>
      </c>
      <c r="S353" s="36">
        <f ca="1">SUMIFS(СВЦЭМ!$J$40:$J$759,СВЦЭМ!$A$40:$A$759,$A353,СВЦЭМ!$B$39:$B$758,S$331)+'СЕТ СН'!$F$13</f>
        <v>0</v>
      </c>
      <c r="T353" s="36">
        <f ca="1">SUMIFS(СВЦЭМ!$J$40:$J$759,СВЦЭМ!$A$40:$A$759,$A353,СВЦЭМ!$B$39:$B$758,T$331)+'СЕТ СН'!$F$13</f>
        <v>0</v>
      </c>
      <c r="U353" s="36">
        <f ca="1">SUMIFS(СВЦЭМ!$J$40:$J$759,СВЦЭМ!$A$40:$A$759,$A353,СВЦЭМ!$B$39:$B$758,U$331)+'СЕТ СН'!$F$13</f>
        <v>0</v>
      </c>
      <c r="V353" s="36">
        <f ca="1">SUMIFS(СВЦЭМ!$J$40:$J$759,СВЦЭМ!$A$40:$A$759,$A353,СВЦЭМ!$B$39:$B$758,V$331)+'СЕТ СН'!$F$13</f>
        <v>0</v>
      </c>
      <c r="W353" s="36">
        <f ca="1">SUMIFS(СВЦЭМ!$J$40:$J$759,СВЦЭМ!$A$40:$A$759,$A353,СВЦЭМ!$B$39:$B$758,W$331)+'СЕТ СН'!$F$13</f>
        <v>0</v>
      </c>
      <c r="X353" s="36">
        <f ca="1">SUMIFS(СВЦЭМ!$J$40:$J$759,СВЦЭМ!$A$40:$A$759,$A353,СВЦЭМ!$B$39:$B$758,X$331)+'СЕТ СН'!$F$13</f>
        <v>0</v>
      </c>
      <c r="Y353" s="36">
        <f ca="1">SUMIFS(СВЦЭМ!$J$40:$J$759,СВЦЭМ!$A$40:$A$759,$A353,СВЦЭМ!$B$39:$B$758,Y$331)+'СЕТ СН'!$F$13</f>
        <v>0</v>
      </c>
    </row>
    <row r="354" spans="1:27" ht="15.75" hidden="1" x14ac:dyDescent="0.2">
      <c r="A354" s="35">
        <f t="shared" si="9"/>
        <v>45405</v>
      </c>
      <c r="B354" s="36">
        <f ca="1">SUMIFS(СВЦЭМ!$J$40:$J$759,СВЦЭМ!$A$40:$A$759,$A354,СВЦЭМ!$B$39:$B$758,B$331)+'СЕТ СН'!$F$13</f>
        <v>0</v>
      </c>
      <c r="C354" s="36">
        <f ca="1">SUMIFS(СВЦЭМ!$J$40:$J$759,СВЦЭМ!$A$40:$A$759,$A354,СВЦЭМ!$B$39:$B$758,C$331)+'СЕТ СН'!$F$13</f>
        <v>0</v>
      </c>
      <c r="D354" s="36">
        <f ca="1">SUMIFS(СВЦЭМ!$J$40:$J$759,СВЦЭМ!$A$40:$A$759,$A354,СВЦЭМ!$B$39:$B$758,D$331)+'СЕТ СН'!$F$13</f>
        <v>0</v>
      </c>
      <c r="E354" s="36">
        <f ca="1">SUMIFS(СВЦЭМ!$J$40:$J$759,СВЦЭМ!$A$40:$A$759,$A354,СВЦЭМ!$B$39:$B$758,E$331)+'СЕТ СН'!$F$13</f>
        <v>0</v>
      </c>
      <c r="F354" s="36">
        <f ca="1">SUMIFS(СВЦЭМ!$J$40:$J$759,СВЦЭМ!$A$40:$A$759,$A354,СВЦЭМ!$B$39:$B$758,F$331)+'СЕТ СН'!$F$13</f>
        <v>0</v>
      </c>
      <c r="G354" s="36">
        <f ca="1">SUMIFS(СВЦЭМ!$J$40:$J$759,СВЦЭМ!$A$40:$A$759,$A354,СВЦЭМ!$B$39:$B$758,G$331)+'СЕТ СН'!$F$13</f>
        <v>0</v>
      </c>
      <c r="H354" s="36">
        <f ca="1">SUMIFS(СВЦЭМ!$J$40:$J$759,СВЦЭМ!$A$40:$A$759,$A354,СВЦЭМ!$B$39:$B$758,H$331)+'СЕТ СН'!$F$13</f>
        <v>0</v>
      </c>
      <c r="I354" s="36">
        <f ca="1">SUMIFS(СВЦЭМ!$J$40:$J$759,СВЦЭМ!$A$40:$A$759,$A354,СВЦЭМ!$B$39:$B$758,I$331)+'СЕТ СН'!$F$13</f>
        <v>0</v>
      </c>
      <c r="J354" s="36">
        <f ca="1">SUMIFS(СВЦЭМ!$J$40:$J$759,СВЦЭМ!$A$40:$A$759,$A354,СВЦЭМ!$B$39:$B$758,J$331)+'СЕТ СН'!$F$13</f>
        <v>0</v>
      </c>
      <c r="K354" s="36">
        <f ca="1">SUMIFS(СВЦЭМ!$J$40:$J$759,СВЦЭМ!$A$40:$A$759,$A354,СВЦЭМ!$B$39:$B$758,K$331)+'СЕТ СН'!$F$13</f>
        <v>0</v>
      </c>
      <c r="L354" s="36">
        <f ca="1">SUMIFS(СВЦЭМ!$J$40:$J$759,СВЦЭМ!$A$40:$A$759,$A354,СВЦЭМ!$B$39:$B$758,L$331)+'СЕТ СН'!$F$13</f>
        <v>0</v>
      </c>
      <c r="M354" s="36">
        <f ca="1">SUMIFS(СВЦЭМ!$J$40:$J$759,СВЦЭМ!$A$40:$A$759,$A354,СВЦЭМ!$B$39:$B$758,M$331)+'СЕТ СН'!$F$13</f>
        <v>0</v>
      </c>
      <c r="N354" s="36">
        <f ca="1">SUMIFS(СВЦЭМ!$J$40:$J$759,СВЦЭМ!$A$40:$A$759,$A354,СВЦЭМ!$B$39:$B$758,N$331)+'СЕТ СН'!$F$13</f>
        <v>0</v>
      </c>
      <c r="O354" s="36">
        <f ca="1">SUMIFS(СВЦЭМ!$J$40:$J$759,СВЦЭМ!$A$40:$A$759,$A354,СВЦЭМ!$B$39:$B$758,O$331)+'СЕТ СН'!$F$13</f>
        <v>0</v>
      </c>
      <c r="P354" s="36">
        <f ca="1">SUMIFS(СВЦЭМ!$J$40:$J$759,СВЦЭМ!$A$40:$A$759,$A354,СВЦЭМ!$B$39:$B$758,P$331)+'СЕТ СН'!$F$13</f>
        <v>0</v>
      </c>
      <c r="Q354" s="36">
        <f ca="1">SUMIFS(СВЦЭМ!$J$40:$J$759,СВЦЭМ!$A$40:$A$759,$A354,СВЦЭМ!$B$39:$B$758,Q$331)+'СЕТ СН'!$F$13</f>
        <v>0</v>
      </c>
      <c r="R354" s="36">
        <f ca="1">SUMIFS(СВЦЭМ!$J$40:$J$759,СВЦЭМ!$A$40:$A$759,$A354,СВЦЭМ!$B$39:$B$758,R$331)+'СЕТ СН'!$F$13</f>
        <v>0</v>
      </c>
      <c r="S354" s="36">
        <f ca="1">SUMIFS(СВЦЭМ!$J$40:$J$759,СВЦЭМ!$A$40:$A$759,$A354,СВЦЭМ!$B$39:$B$758,S$331)+'СЕТ СН'!$F$13</f>
        <v>0</v>
      </c>
      <c r="T354" s="36">
        <f ca="1">SUMIFS(СВЦЭМ!$J$40:$J$759,СВЦЭМ!$A$40:$A$759,$A354,СВЦЭМ!$B$39:$B$758,T$331)+'СЕТ СН'!$F$13</f>
        <v>0</v>
      </c>
      <c r="U354" s="36">
        <f ca="1">SUMIFS(СВЦЭМ!$J$40:$J$759,СВЦЭМ!$A$40:$A$759,$A354,СВЦЭМ!$B$39:$B$758,U$331)+'СЕТ СН'!$F$13</f>
        <v>0</v>
      </c>
      <c r="V354" s="36">
        <f ca="1">SUMIFS(СВЦЭМ!$J$40:$J$759,СВЦЭМ!$A$40:$A$759,$A354,СВЦЭМ!$B$39:$B$758,V$331)+'СЕТ СН'!$F$13</f>
        <v>0</v>
      </c>
      <c r="W354" s="36">
        <f ca="1">SUMIFS(СВЦЭМ!$J$40:$J$759,СВЦЭМ!$A$40:$A$759,$A354,СВЦЭМ!$B$39:$B$758,W$331)+'СЕТ СН'!$F$13</f>
        <v>0</v>
      </c>
      <c r="X354" s="36">
        <f ca="1">SUMIFS(СВЦЭМ!$J$40:$J$759,СВЦЭМ!$A$40:$A$759,$A354,СВЦЭМ!$B$39:$B$758,X$331)+'СЕТ СН'!$F$13</f>
        <v>0</v>
      </c>
      <c r="Y354" s="36">
        <f ca="1">SUMIFS(СВЦЭМ!$J$40:$J$759,СВЦЭМ!$A$40:$A$759,$A354,СВЦЭМ!$B$39:$B$758,Y$331)+'СЕТ СН'!$F$13</f>
        <v>0</v>
      </c>
    </row>
    <row r="355" spans="1:27" ht="15.75" hidden="1" x14ac:dyDescent="0.2">
      <c r="A355" s="35">
        <f t="shared" si="9"/>
        <v>45406</v>
      </c>
      <c r="B355" s="36">
        <f ca="1">SUMIFS(СВЦЭМ!$J$40:$J$759,СВЦЭМ!$A$40:$A$759,$A355,СВЦЭМ!$B$39:$B$758,B$331)+'СЕТ СН'!$F$13</f>
        <v>0</v>
      </c>
      <c r="C355" s="36">
        <f ca="1">SUMIFS(СВЦЭМ!$J$40:$J$759,СВЦЭМ!$A$40:$A$759,$A355,СВЦЭМ!$B$39:$B$758,C$331)+'СЕТ СН'!$F$13</f>
        <v>0</v>
      </c>
      <c r="D355" s="36">
        <f ca="1">SUMIFS(СВЦЭМ!$J$40:$J$759,СВЦЭМ!$A$40:$A$759,$A355,СВЦЭМ!$B$39:$B$758,D$331)+'СЕТ СН'!$F$13</f>
        <v>0</v>
      </c>
      <c r="E355" s="36">
        <f ca="1">SUMIFS(СВЦЭМ!$J$40:$J$759,СВЦЭМ!$A$40:$A$759,$A355,СВЦЭМ!$B$39:$B$758,E$331)+'СЕТ СН'!$F$13</f>
        <v>0</v>
      </c>
      <c r="F355" s="36">
        <f ca="1">SUMIFS(СВЦЭМ!$J$40:$J$759,СВЦЭМ!$A$40:$A$759,$A355,СВЦЭМ!$B$39:$B$758,F$331)+'СЕТ СН'!$F$13</f>
        <v>0</v>
      </c>
      <c r="G355" s="36">
        <f ca="1">SUMIFS(СВЦЭМ!$J$40:$J$759,СВЦЭМ!$A$40:$A$759,$A355,СВЦЭМ!$B$39:$B$758,G$331)+'СЕТ СН'!$F$13</f>
        <v>0</v>
      </c>
      <c r="H355" s="36">
        <f ca="1">SUMIFS(СВЦЭМ!$J$40:$J$759,СВЦЭМ!$A$40:$A$759,$A355,СВЦЭМ!$B$39:$B$758,H$331)+'СЕТ СН'!$F$13</f>
        <v>0</v>
      </c>
      <c r="I355" s="36">
        <f ca="1">SUMIFS(СВЦЭМ!$J$40:$J$759,СВЦЭМ!$A$40:$A$759,$A355,СВЦЭМ!$B$39:$B$758,I$331)+'СЕТ СН'!$F$13</f>
        <v>0</v>
      </c>
      <c r="J355" s="36">
        <f ca="1">SUMIFS(СВЦЭМ!$J$40:$J$759,СВЦЭМ!$A$40:$A$759,$A355,СВЦЭМ!$B$39:$B$758,J$331)+'СЕТ СН'!$F$13</f>
        <v>0</v>
      </c>
      <c r="K355" s="36">
        <f ca="1">SUMIFS(СВЦЭМ!$J$40:$J$759,СВЦЭМ!$A$40:$A$759,$A355,СВЦЭМ!$B$39:$B$758,K$331)+'СЕТ СН'!$F$13</f>
        <v>0</v>
      </c>
      <c r="L355" s="36">
        <f ca="1">SUMIFS(СВЦЭМ!$J$40:$J$759,СВЦЭМ!$A$40:$A$759,$A355,СВЦЭМ!$B$39:$B$758,L$331)+'СЕТ СН'!$F$13</f>
        <v>0</v>
      </c>
      <c r="M355" s="36">
        <f ca="1">SUMIFS(СВЦЭМ!$J$40:$J$759,СВЦЭМ!$A$40:$A$759,$A355,СВЦЭМ!$B$39:$B$758,M$331)+'СЕТ СН'!$F$13</f>
        <v>0</v>
      </c>
      <c r="N355" s="36">
        <f ca="1">SUMIFS(СВЦЭМ!$J$40:$J$759,СВЦЭМ!$A$40:$A$759,$A355,СВЦЭМ!$B$39:$B$758,N$331)+'СЕТ СН'!$F$13</f>
        <v>0</v>
      </c>
      <c r="O355" s="36">
        <f ca="1">SUMIFS(СВЦЭМ!$J$40:$J$759,СВЦЭМ!$A$40:$A$759,$A355,СВЦЭМ!$B$39:$B$758,O$331)+'СЕТ СН'!$F$13</f>
        <v>0</v>
      </c>
      <c r="P355" s="36">
        <f ca="1">SUMIFS(СВЦЭМ!$J$40:$J$759,СВЦЭМ!$A$40:$A$759,$A355,СВЦЭМ!$B$39:$B$758,P$331)+'СЕТ СН'!$F$13</f>
        <v>0</v>
      </c>
      <c r="Q355" s="36">
        <f ca="1">SUMIFS(СВЦЭМ!$J$40:$J$759,СВЦЭМ!$A$40:$A$759,$A355,СВЦЭМ!$B$39:$B$758,Q$331)+'СЕТ СН'!$F$13</f>
        <v>0</v>
      </c>
      <c r="R355" s="36">
        <f ca="1">SUMIFS(СВЦЭМ!$J$40:$J$759,СВЦЭМ!$A$40:$A$759,$A355,СВЦЭМ!$B$39:$B$758,R$331)+'СЕТ СН'!$F$13</f>
        <v>0</v>
      </c>
      <c r="S355" s="36">
        <f ca="1">SUMIFS(СВЦЭМ!$J$40:$J$759,СВЦЭМ!$A$40:$A$759,$A355,СВЦЭМ!$B$39:$B$758,S$331)+'СЕТ СН'!$F$13</f>
        <v>0</v>
      </c>
      <c r="T355" s="36">
        <f ca="1">SUMIFS(СВЦЭМ!$J$40:$J$759,СВЦЭМ!$A$40:$A$759,$A355,СВЦЭМ!$B$39:$B$758,T$331)+'СЕТ СН'!$F$13</f>
        <v>0</v>
      </c>
      <c r="U355" s="36">
        <f ca="1">SUMIFS(СВЦЭМ!$J$40:$J$759,СВЦЭМ!$A$40:$A$759,$A355,СВЦЭМ!$B$39:$B$758,U$331)+'СЕТ СН'!$F$13</f>
        <v>0</v>
      </c>
      <c r="V355" s="36">
        <f ca="1">SUMIFS(СВЦЭМ!$J$40:$J$759,СВЦЭМ!$A$40:$A$759,$A355,СВЦЭМ!$B$39:$B$758,V$331)+'СЕТ СН'!$F$13</f>
        <v>0</v>
      </c>
      <c r="W355" s="36">
        <f ca="1">SUMIFS(СВЦЭМ!$J$40:$J$759,СВЦЭМ!$A$40:$A$759,$A355,СВЦЭМ!$B$39:$B$758,W$331)+'СЕТ СН'!$F$13</f>
        <v>0</v>
      </c>
      <c r="X355" s="36">
        <f ca="1">SUMIFS(СВЦЭМ!$J$40:$J$759,СВЦЭМ!$A$40:$A$759,$A355,СВЦЭМ!$B$39:$B$758,X$331)+'СЕТ СН'!$F$13</f>
        <v>0</v>
      </c>
      <c r="Y355" s="36">
        <f ca="1">SUMIFS(СВЦЭМ!$J$40:$J$759,СВЦЭМ!$A$40:$A$759,$A355,СВЦЭМ!$B$39:$B$758,Y$331)+'СЕТ СН'!$F$13</f>
        <v>0</v>
      </c>
    </row>
    <row r="356" spans="1:27" ht="15.75" hidden="1" x14ac:dyDescent="0.2">
      <c r="A356" s="35">
        <f t="shared" si="9"/>
        <v>45407</v>
      </c>
      <c r="B356" s="36">
        <f ca="1">SUMIFS(СВЦЭМ!$J$40:$J$759,СВЦЭМ!$A$40:$A$759,$A356,СВЦЭМ!$B$39:$B$758,B$331)+'СЕТ СН'!$F$13</f>
        <v>0</v>
      </c>
      <c r="C356" s="36">
        <f ca="1">SUMIFS(СВЦЭМ!$J$40:$J$759,СВЦЭМ!$A$40:$A$759,$A356,СВЦЭМ!$B$39:$B$758,C$331)+'СЕТ СН'!$F$13</f>
        <v>0</v>
      </c>
      <c r="D356" s="36">
        <f ca="1">SUMIFS(СВЦЭМ!$J$40:$J$759,СВЦЭМ!$A$40:$A$759,$A356,СВЦЭМ!$B$39:$B$758,D$331)+'СЕТ СН'!$F$13</f>
        <v>0</v>
      </c>
      <c r="E356" s="36">
        <f ca="1">SUMIFS(СВЦЭМ!$J$40:$J$759,СВЦЭМ!$A$40:$A$759,$A356,СВЦЭМ!$B$39:$B$758,E$331)+'СЕТ СН'!$F$13</f>
        <v>0</v>
      </c>
      <c r="F356" s="36">
        <f ca="1">SUMIFS(СВЦЭМ!$J$40:$J$759,СВЦЭМ!$A$40:$A$759,$A356,СВЦЭМ!$B$39:$B$758,F$331)+'СЕТ СН'!$F$13</f>
        <v>0</v>
      </c>
      <c r="G356" s="36">
        <f ca="1">SUMIFS(СВЦЭМ!$J$40:$J$759,СВЦЭМ!$A$40:$A$759,$A356,СВЦЭМ!$B$39:$B$758,G$331)+'СЕТ СН'!$F$13</f>
        <v>0</v>
      </c>
      <c r="H356" s="36">
        <f ca="1">SUMIFS(СВЦЭМ!$J$40:$J$759,СВЦЭМ!$A$40:$A$759,$A356,СВЦЭМ!$B$39:$B$758,H$331)+'СЕТ СН'!$F$13</f>
        <v>0</v>
      </c>
      <c r="I356" s="36">
        <f ca="1">SUMIFS(СВЦЭМ!$J$40:$J$759,СВЦЭМ!$A$40:$A$759,$A356,СВЦЭМ!$B$39:$B$758,I$331)+'СЕТ СН'!$F$13</f>
        <v>0</v>
      </c>
      <c r="J356" s="36">
        <f ca="1">SUMIFS(СВЦЭМ!$J$40:$J$759,СВЦЭМ!$A$40:$A$759,$A356,СВЦЭМ!$B$39:$B$758,J$331)+'СЕТ СН'!$F$13</f>
        <v>0</v>
      </c>
      <c r="K356" s="36">
        <f ca="1">SUMIFS(СВЦЭМ!$J$40:$J$759,СВЦЭМ!$A$40:$A$759,$A356,СВЦЭМ!$B$39:$B$758,K$331)+'СЕТ СН'!$F$13</f>
        <v>0</v>
      </c>
      <c r="L356" s="36">
        <f ca="1">SUMIFS(СВЦЭМ!$J$40:$J$759,СВЦЭМ!$A$40:$A$759,$A356,СВЦЭМ!$B$39:$B$758,L$331)+'СЕТ СН'!$F$13</f>
        <v>0</v>
      </c>
      <c r="M356" s="36">
        <f ca="1">SUMIFS(СВЦЭМ!$J$40:$J$759,СВЦЭМ!$A$40:$A$759,$A356,СВЦЭМ!$B$39:$B$758,M$331)+'СЕТ СН'!$F$13</f>
        <v>0</v>
      </c>
      <c r="N356" s="36">
        <f ca="1">SUMIFS(СВЦЭМ!$J$40:$J$759,СВЦЭМ!$A$40:$A$759,$A356,СВЦЭМ!$B$39:$B$758,N$331)+'СЕТ СН'!$F$13</f>
        <v>0</v>
      </c>
      <c r="O356" s="36">
        <f ca="1">SUMIFS(СВЦЭМ!$J$40:$J$759,СВЦЭМ!$A$40:$A$759,$A356,СВЦЭМ!$B$39:$B$758,O$331)+'СЕТ СН'!$F$13</f>
        <v>0</v>
      </c>
      <c r="P356" s="36">
        <f ca="1">SUMIFS(СВЦЭМ!$J$40:$J$759,СВЦЭМ!$A$40:$A$759,$A356,СВЦЭМ!$B$39:$B$758,P$331)+'СЕТ СН'!$F$13</f>
        <v>0</v>
      </c>
      <c r="Q356" s="36">
        <f ca="1">SUMIFS(СВЦЭМ!$J$40:$J$759,СВЦЭМ!$A$40:$A$759,$A356,СВЦЭМ!$B$39:$B$758,Q$331)+'СЕТ СН'!$F$13</f>
        <v>0</v>
      </c>
      <c r="R356" s="36">
        <f ca="1">SUMIFS(СВЦЭМ!$J$40:$J$759,СВЦЭМ!$A$40:$A$759,$A356,СВЦЭМ!$B$39:$B$758,R$331)+'СЕТ СН'!$F$13</f>
        <v>0</v>
      </c>
      <c r="S356" s="36">
        <f ca="1">SUMIFS(СВЦЭМ!$J$40:$J$759,СВЦЭМ!$A$40:$A$759,$A356,СВЦЭМ!$B$39:$B$758,S$331)+'СЕТ СН'!$F$13</f>
        <v>0</v>
      </c>
      <c r="T356" s="36">
        <f ca="1">SUMIFS(СВЦЭМ!$J$40:$J$759,СВЦЭМ!$A$40:$A$759,$A356,СВЦЭМ!$B$39:$B$758,T$331)+'СЕТ СН'!$F$13</f>
        <v>0</v>
      </c>
      <c r="U356" s="36">
        <f ca="1">SUMIFS(СВЦЭМ!$J$40:$J$759,СВЦЭМ!$A$40:$A$759,$A356,СВЦЭМ!$B$39:$B$758,U$331)+'СЕТ СН'!$F$13</f>
        <v>0</v>
      </c>
      <c r="V356" s="36">
        <f ca="1">SUMIFS(СВЦЭМ!$J$40:$J$759,СВЦЭМ!$A$40:$A$759,$A356,СВЦЭМ!$B$39:$B$758,V$331)+'СЕТ СН'!$F$13</f>
        <v>0</v>
      </c>
      <c r="W356" s="36">
        <f ca="1">SUMIFS(СВЦЭМ!$J$40:$J$759,СВЦЭМ!$A$40:$A$759,$A356,СВЦЭМ!$B$39:$B$758,W$331)+'СЕТ СН'!$F$13</f>
        <v>0</v>
      </c>
      <c r="X356" s="36">
        <f ca="1">SUMIFS(СВЦЭМ!$J$40:$J$759,СВЦЭМ!$A$40:$A$759,$A356,СВЦЭМ!$B$39:$B$758,X$331)+'СЕТ СН'!$F$13</f>
        <v>0</v>
      </c>
      <c r="Y356" s="36">
        <f ca="1">SUMIFS(СВЦЭМ!$J$40:$J$759,СВЦЭМ!$A$40:$A$759,$A356,СВЦЭМ!$B$39:$B$758,Y$331)+'СЕТ СН'!$F$13</f>
        <v>0</v>
      </c>
    </row>
    <row r="357" spans="1:27" ht="15.75" hidden="1" x14ac:dyDescent="0.2">
      <c r="A357" s="35">
        <f t="shared" si="9"/>
        <v>45408</v>
      </c>
      <c r="B357" s="36">
        <f ca="1">SUMIFS(СВЦЭМ!$J$40:$J$759,СВЦЭМ!$A$40:$A$759,$A357,СВЦЭМ!$B$39:$B$758,B$331)+'СЕТ СН'!$F$13</f>
        <v>0</v>
      </c>
      <c r="C357" s="36">
        <f ca="1">SUMIFS(СВЦЭМ!$J$40:$J$759,СВЦЭМ!$A$40:$A$759,$A357,СВЦЭМ!$B$39:$B$758,C$331)+'СЕТ СН'!$F$13</f>
        <v>0</v>
      </c>
      <c r="D357" s="36">
        <f ca="1">SUMIFS(СВЦЭМ!$J$40:$J$759,СВЦЭМ!$A$40:$A$759,$A357,СВЦЭМ!$B$39:$B$758,D$331)+'СЕТ СН'!$F$13</f>
        <v>0</v>
      </c>
      <c r="E357" s="36">
        <f ca="1">SUMIFS(СВЦЭМ!$J$40:$J$759,СВЦЭМ!$A$40:$A$759,$A357,СВЦЭМ!$B$39:$B$758,E$331)+'СЕТ СН'!$F$13</f>
        <v>0</v>
      </c>
      <c r="F357" s="36">
        <f ca="1">SUMIFS(СВЦЭМ!$J$40:$J$759,СВЦЭМ!$A$40:$A$759,$A357,СВЦЭМ!$B$39:$B$758,F$331)+'СЕТ СН'!$F$13</f>
        <v>0</v>
      </c>
      <c r="G357" s="36">
        <f ca="1">SUMIFS(СВЦЭМ!$J$40:$J$759,СВЦЭМ!$A$40:$A$759,$A357,СВЦЭМ!$B$39:$B$758,G$331)+'СЕТ СН'!$F$13</f>
        <v>0</v>
      </c>
      <c r="H357" s="36">
        <f ca="1">SUMIFS(СВЦЭМ!$J$40:$J$759,СВЦЭМ!$A$40:$A$759,$A357,СВЦЭМ!$B$39:$B$758,H$331)+'СЕТ СН'!$F$13</f>
        <v>0</v>
      </c>
      <c r="I357" s="36">
        <f ca="1">SUMIFS(СВЦЭМ!$J$40:$J$759,СВЦЭМ!$A$40:$A$759,$A357,СВЦЭМ!$B$39:$B$758,I$331)+'СЕТ СН'!$F$13</f>
        <v>0</v>
      </c>
      <c r="J357" s="36">
        <f ca="1">SUMIFS(СВЦЭМ!$J$40:$J$759,СВЦЭМ!$A$40:$A$759,$A357,СВЦЭМ!$B$39:$B$758,J$331)+'СЕТ СН'!$F$13</f>
        <v>0</v>
      </c>
      <c r="K357" s="36">
        <f ca="1">SUMIFS(СВЦЭМ!$J$40:$J$759,СВЦЭМ!$A$40:$A$759,$A357,СВЦЭМ!$B$39:$B$758,K$331)+'СЕТ СН'!$F$13</f>
        <v>0</v>
      </c>
      <c r="L357" s="36">
        <f ca="1">SUMIFS(СВЦЭМ!$J$40:$J$759,СВЦЭМ!$A$40:$A$759,$A357,СВЦЭМ!$B$39:$B$758,L$331)+'СЕТ СН'!$F$13</f>
        <v>0</v>
      </c>
      <c r="M357" s="36">
        <f ca="1">SUMIFS(СВЦЭМ!$J$40:$J$759,СВЦЭМ!$A$40:$A$759,$A357,СВЦЭМ!$B$39:$B$758,M$331)+'СЕТ СН'!$F$13</f>
        <v>0</v>
      </c>
      <c r="N357" s="36">
        <f ca="1">SUMIFS(СВЦЭМ!$J$40:$J$759,СВЦЭМ!$A$40:$A$759,$A357,СВЦЭМ!$B$39:$B$758,N$331)+'СЕТ СН'!$F$13</f>
        <v>0</v>
      </c>
      <c r="O357" s="36">
        <f ca="1">SUMIFS(СВЦЭМ!$J$40:$J$759,СВЦЭМ!$A$40:$A$759,$A357,СВЦЭМ!$B$39:$B$758,O$331)+'СЕТ СН'!$F$13</f>
        <v>0</v>
      </c>
      <c r="P357" s="36">
        <f ca="1">SUMIFS(СВЦЭМ!$J$40:$J$759,СВЦЭМ!$A$40:$A$759,$A357,СВЦЭМ!$B$39:$B$758,P$331)+'СЕТ СН'!$F$13</f>
        <v>0</v>
      </c>
      <c r="Q357" s="36">
        <f ca="1">SUMIFS(СВЦЭМ!$J$40:$J$759,СВЦЭМ!$A$40:$A$759,$A357,СВЦЭМ!$B$39:$B$758,Q$331)+'СЕТ СН'!$F$13</f>
        <v>0</v>
      </c>
      <c r="R357" s="36">
        <f ca="1">SUMIFS(СВЦЭМ!$J$40:$J$759,СВЦЭМ!$A$40:$A$759,$A357,СВЦЭМ!$B$39:$B$758,R$331)+'СЕТ СН'!$F$13</f>
        <v>0</v>
      </c>
      <c r="S357" s="36">
        <f ca="1">SUMIFS(СВЦЭМ!$J$40:$J$759,СВЦЭМ!$A$40:$A$759,$A357,СВЦЭМ!$B$39:$B$758,S$331)+'СЕТ СН'!$F$13</f>
        <v>0</v>
      </c>
      <c r="T357" s="36">
        <f ca="1">SUMIFS(СВЦЭМ!$J$40:$J$759,СВЦЭМ!$A$40:$A$759,$A357,СВЦЭМ!$B$39:$B$758,T$331)+'СЕТ СН'!$F$13</f>
        <v>0</v>
      </c>
      <c r="U357" s="36">
        <f ca="1">SUMIFS(СВЦЭМ!$J$40:$J$759,СВЦЭМ!$A$40:$A$759,$A357,СВЦЭМ!$B$39:$B$758,U$331)+'СЕТ СН'!$F$13</f>
        <v>0</v>
      </c>
      <c r="V357" s="36">
        <f ca="1">SUMIFS(СВЦЭМ!$J$40:$J$759,СВЦЭМ!$A$40:$A$759,$A357,СВЦЭМ!$B$39:$B$758,V$331)+'СЕТ СН'!$F$13</f>
        <v>0</v>
      </c>
      <c r="W357" s="36">
        <f ca="1">SUMIFS(СВЦЭМ!$J$40:$J$759,СВЦЭМ!$A$40:$A$759,$A357,СВЦЭМ!$B$39:$B$758,W$331)+'СЕТ СН'!$F$13</f>
        <v>0</v>
      </c>
      <c r="X357" s="36">
        <f ca="1">SUMIFS(СВЦЭМ!$J$40:$J$759,СВЦЭМ!$A$40:$A$759,$A357,СВЦЭМ!$B$39:$B$758,X$331)+'СЕТ СН'!$F$13</f>
        <v>0</v>
      </c>
      <c r="Y357" s="36">
        <f ca="1">SUMIFS(СВЦЭМ!$J$40:$J$759,СВЦЭМ!$A$40:$A$759,$A357,СВЦЭМ!$B$39:$B$758,Y$331)+'СЕТ СН'!$F$13</f>
        <v>0</v>
      </c>
    </row>
    <row r="358" spans="1:27" ht="15.75" hidden="1" x14ac:dyDescent="0.2">
      <c r="A358" s="35">
        <f t="shared" si="9"/>
        <v>45409</v>
      </c>
      <c r="B358" s="36">
        <f ca="1">SUMIFS(СВЦЭМ!$J$40:$J$759,СВЦЭМ!$A$40:$A$759,$A358,СВЦЭМ!$B$39:$B$758,B$331)+'СЕТ СН'!$F$13</f>
        <v>0</v>
      </c>
      <c r="C358" s="36">
        <f ca="1">SUMIFS(СВЦЭМ!$J$40:$J$759,СВЦЭМ!$A$40:$A$759,$A358,СВЦЭМ!$B$39:$B$758,C$331)+'СЕТ СН'!$F$13</f>
        <v>0</v>
      </c>
      <c r="D358" s="36">
        <f ca="1">SUMIFS(СВЦЭМ!$J$40:$J$759,СВЦЭМ!$A$40:$A$759,$A358,СВЦЭМ!$B$39:$B$758,D$331)+'СЕТ СН'!$F$13</f>
        <v>0</v>
      </c>
      <c r="E358" s="36">
        <f ca="1">SUMIFS(СВЦЭМ!$J$40:$J$759,СВЦЭМ!$A$40:$A$759,$A358,СВЦЭМ!$B$39:$B$758,E$331)+'СЕТ СН'!$F$13</f>
        <v>0</v>
      </c>
      <c r="F358" s="36">
        <f ca="1">SUMIFS(СВЦЭМ!$J$40:$J$759,СВЦЭМ!$A$40:$A$759,$A358,СВЦЭМ!$B$39:$B$758,F$331)+'СЕТ СН'!$F$13</f>
        <v>0</v>
      </c>
      <c r="G358" s="36">
        <f ca="1">SUMIFS(СВЦЭМ!$J$40:$J$759,СВЦЭМ!$A$40:$A$759,$A358,СВЦЭМ!$B$39:$B$758,G$331)+'СЕТ СН'!$F$13</f>
        <v>0</v>
      </c>
      <c r="H358" s="36">
        <f ca="1">SUMIFS(СВЦЭМ!$J$40:$J$759,СВЦЭМ!$A$40:$A$759,$A358,СВЦЭМ!$B$39:$B$758,H$331)+'СЕТ СН'!$F$13</f>
        <v>0</v>
      </c>
      <c r="I358" s="36">
        <f ca="1">SUMIFS(СВЦЭМ!$J$40:$J$759,СВЦЭМ!$A$40:$A$759,$A358,СВЦЭМ!$B$39:$B$758,I$331)+'СЕТ СН'!$F$13</f>
        <v>0</v>
      </c>
      <c r="J358" s="36">
        <f ca="1">SUMIFS(СВЦЭМ!$J$40:$J$759,СВЦЭМ!$A$40:$A$759,$A358,СВЦЭМ!$B$39:$B$758,J$331)+'СЕТ СН'!$F$13</f>
        <v>0</v>
      </c>
      <c r="K358" s="36">
        <f ca="1">SUMIFS(СВЦЭМ!$J$40:$J$759,СВЦЭМ!$A$40:$A$759,$A358,СВЦЭМ!$B$39:$B$758,K$331)+'СЕТ СН'!$F$13</f>
        <v>0</v>
      </c>
      <c r="L358" s="36">
        <f ca="1">SUMIFS(СВЦЭМ!$J$40:$J$759,СВЦЭМ!$A$40:$A$759,$A358,СВЦЭМ!$B$39:$B$758,L$331)+'СЕТ СН'!$F$13</f>
        <v>0</v>
      </c>
      <c r="M358" s="36">
        <f ca="1">SUMIFS(СВЦЭМ!$J$40:$J$759,СВЦЭМ!$A$40:$A$759,$A358,СВЦЭМ!$B$39:$B$758,M$331)+'СЕТ СН'!$F$13</f>
        <v>0</v>
      </c>
      <c r="N358" s="36">
        <f ca="1">SUMIFS(СВЦЭМ!$J$40:$J$759,СВЦЭМ!$A$40:$A$759,$A358,СВЦЭМ!$B$39:$B$758,N$331)+'СЕТ СН'!$F$13</f>
        <v>0</v>
      </c>
      <c r="O358" s="36">
        <f ca="1">SUMIFS(СВЦЭМ!$J$40:$J$759,СВЦЭМ!$A$40:$A$759,$A358,СВЦЭМ!$B$39:$B$758,O$331)+'СЕТ СН'!$F$13</f>
        <v>0</v>
      </c>
      <c r="P358" s="36">
        <f ca="1">SUMIFS(СВЦЭМ!$J$40:$J$759,СВЦЭМ!$A$40:$A$759,$A358,СВЦЭМ!$B$39:$B$758,P$331)+'СЕТ СН'!$F$13</f>
        <v>0</v>
      </c>
      <c r="Q358" s="36">
        <f ca="1">SUMIFS(СВЦЭМ!$J$40:$J$759,СВЦЭМ!$A$40:$A$759,$A358,СВЦЭМ!$B$39:$B$758,Q$331)+'СЕТ СН'!$F$13</f>
        <v>0</v>
      </c>
      <c r="R358" s="36">
        <f ca="1">SUMIFS(СВЦЭМ!$J$40:$J$759,СВЦЭМ!$A$40:$A$759,$A358,СВЦЭМ!$B$39:$B$758,R$331)+'СЕТ СН'!$F$13</f>
        <v>0</v>
      </c>
      <c r="S358" s="36">
        <f ca="1">SUMIFS(СВЦЭМ!$J$40:$J$759,СВЦЭМ!$A$40:$A$759,$A358,СВЦЭМ!$B$39:$B$758,S$331)+'СЕТ СН'!$F$13</f>
        <v>0</v>
      </c>
      <c r="T358" s="36">
        <f ca="1">SUMIFS(СВЦЭМ!$J$40:$J$759,СВЦЭМ!$A$40:$A$759,$A358,СВЦЭМ!$B$39:$B$758,T$331)+'СЕТ СН'!$F$13</f>
        <v>0</v>
      </c>
      <c r="U358" s="36">
        <f ca="1">SUMIFS(СВЦЭМ!$J$40:$J$759,СВЦЭМ!$A$40:$A$759,$A358,СВЦЭМ!$B$39:$B$758,U$331)+'СЕТ СН'!$F$13</f>
        <v>0</v>
      </c>
      <c r="V358" s="36">
        <f ca="1">SUMIFS(СВЦЭМ!$J$40:$J$759,СВЦЭМ!$A$40:$A$759,$A358,СВЦЭМ!$B$39:$B$758,V$331)+'СЕТ СН'!$F$13</f>
        <v>0</v>
      </c>
      <c r="W358" s="36">
        <f ca="1">SUMIFS(СВЦЭМ!$J$40:$J$759,СВЦЭМ!$A$40:$A$759,$A358,СВЦЭМ!$B$39:$B$758,W$331)+'СЕТ СН'!$F$13</f>
        <v>0</v>
      </c>
      <c r="X358" s="36">
        <f ca="1">SUMIFS(СВЦЭМ!$J$40:$J$759,СВЦЭМ!$A$40:$A$759,$A358,СВЦЭМ!$B$39:$B$758,X$331)+'СЕТ СН'!$F$13</f>
        <v>0</v>
      </c>
      <c r="Y358" s="36">
        <f ca="1">SUMIFS(СВЦЭМ!$J$40:$J$759,СВЦЭМ!$A$40:$A$759,$A358,СВЦЭМ!$B$39:$B$758,Y$331)+'СЕТ СН'!$F$13</f>
        <v>0</v>
      </c>
    </row>
    <row r="359" spans="1:27" ht="15.75" hidden="1" x14ac:dyDescent="0.2">
      <c r="A359" s="35">
        <f t="shared" si="9"/>
        <v>45410</v>
      </c>
      <c r="B359" s="36">
        <f ca="1">SUMIFS(СВЦЭМ!$J$40:$J$759,СВЦЭМ!$A$40:$A$759,$A359,СВЦЭМ!$B$39:$B$758,B$331)+'СЕТ СН'!$F$13</f>
        <v>0</v>
      </c>
      <c r="C359" s="36">
        <f ca="1">SUMIFS(СВЦЭМ!$J$40:$J$759,СВЦЭМ!$A$40:$A$759,$A359,СВЦЭМ!$B$39:$B$758,C$331)+'СЕТ СН'!$F$13</f>
        <v>0</v>
      </c>
      <c r="D359" s="36">
        <f ca="1">SUMIFS(СВЦЭМ!$J$40:$J$759,СВЦЭМ!$A$40:$A$759,$A359,СВЦЭМ!$B$39:$B$758,D$331)+'СЕТ СН'!$F$13</f>
        <v>0</v>
      </c>
      <c r="E359" s="36">
        <f ca="1">SUMIFS(СВЦЭМ!$J$40:$J$759,СВЦЭМ!$A$40:$A$759,$A359,СВЦЭМ!$B$39:$B$758,E$331)+'СЕТ СН'!$F$13</f>
        <v>0</v>
      </c>
      <c r="F359" s="36">
        <f ca="1">SUMIFS(СВЦЭМ!$J$40:$J$759,СВЦЭМ!$A$40:$A$759,$A359,СВЦЭМ!$B$39:$B$758,F$331)+'СЕТ СН'!$F$13</f>
        <v>0</v>
      </c>
      <c r="G359" s="36">
        <f ca="1">SUMIFS(СВЦЭМ!$J$40:$J$759,СВЦЭМ!$A$40:$A$759,$A359,СВЦЭМ!$B$39:$B$758,G$331)+'СЕТ СН'!$F$13</f>
        <v>0</v>
      </c>
      <c r="H359" s="36">
        <f ca="1">SUMIFS(СВЦЭМ!$J$40:$J$759,СВЦЭМ!$A$40:$A$759,$A359,СВЦЭМ!$B$39:$B$758,H$331)+'СЕТ СН'!$F$13</f>
        <v>0</v>
      </c>
      <c r="I359" s="36">
        <f ca="1">SUMIFS(СВЦЭМ!$J$40:$J$759,СВЦЭМ!$A$40:$A$759,$A359,СВЦЭМ!$B$39:$B$758,I$331)+'СЕТ СН'!$F$13</f>
        <v>0</v>
      </c>
      <c r="J359" s="36">
        <f ca="1">SUMIFS(СВЦЭМ!$J$40:$J$759,СВЦЭМ!$A$40:$A$759,$A359,СВЦЭМ!$B$39:$B$758,J$331)+'СЕТ СН'!$F$13</f>
        <v>0</v>
      </c>
      <c r="K359" s="36">
        <f ca="1">SUMIFS(СВЦЭМ!$J$40:$J$759,СВЦЭМ!$A$40:$A$759,$A359,СВЦЭМ!$B$39:$B$758,K$331)+'СЕТ СН'!$F$13</f>
        <v>0</v>
      </c>
      <c r="L359" s="36">
        <f ca="1">SUMIFS(СВЦЭМ!$J$40:$J$759,СВЦЭМ!$A$40:$A$759,$A359,СВЦЭМ!$B$39:$B$758,L$331)+'СЕТ СН'!$F$13</f>
        <v>0</v>
      </c>
      <c r="M359" s="36">
        <f ca="1">SUMIFS(СВЦЭМ!$J$40:$J$759,СВЦЭМ!$A$40:$A$759,$A359,СВЦЭМ!$B$39:$B$758,M$331)+'СЕТ СН'!$F$13</f>
        <v>0</v>
      </c>
      <c r="N359" s="36">
        <f ca="1">SUMIFS(СВЦЭМ!$J$40:$J$759,СВЦЭМ!$A$40:$A$759,$A359,СВЦЭМ!$B$39:$B$758,N$331)+'СЕТ СН'!$F$13</f>
        <v>0</v>
      </c>
      <c r="O359" s="36">
        <f ca="1">SUMIFS(СВЦЭМ!$J$40:$J$759,СВЦЭМ!$A$40:$A$759,$A359,СВЦЭМ!$B$39:$B$758,O$331)+'СЕТ СН'!$F$13</f>
        <v>0</v>
      </c>
      <c r="P359" s="36">
        <f ca="1">SUMIFS(СВЦЭМ!$J$40:$J$759,СВЦЭМ!$A$40:$A$759,$A359,СВЦЭМ!$B$39:$B$758,P$331)+'СЕТ СН'!$F$13</f>
        <v>0</v>
      </c>
      <c r="Q359" s="36">
        <f ca="1">SUMIFS(СВЦЭМ!$J$40:$J$759,СВЦЭМ!$A$40:$A$759,$A359,СВЦЭМ!$B$39:$B$758,Q$331)+'СЕТ СН'!$F$13</f>
        <v>0</v>
      </c>
      <c r="R359" s="36">
        <f ca="1">SUMIFS(СВЦЭМ!$J$40:$J$759,СВЦЭМ!$A$40:$A$759,$A359,СВЦЭМ!$B$39:$B$758,R$331)+'СЕТ СН'!$F$13</f>
        <v>0</v>
      </c>
      <c r="S359" s="36">
        <f ca="1">SUMIFS(СВЦЭМ!$J$40:$J$759,СВЦЭМ!$A$40:$A$759,$A359,СВЦЭМ!$B$39:$B$758,S$331)+'СЕТ СН'!$F$13</f>
        <v>0</v>
      </c>
      <c r="T359" s="36">
        <f ca="1">SUMIFS(СВЦЭМ!$J$40:$J$759,СВЦЭМ!$A$40:$A$759,$A359,СВЦЭМ!$B$39:$B$758,T$331)+'СЕТ СН'!$F$13</f>
        <v>0</v>
      </c>
      <c r="U359" s="36">
        <f ca="1">SUMIFS(СВЦЭМ!$J$40:$J$759,СВЦЭМ!$A$40:$A$759,$A359,СВЦЭМ!$B$39:$B$758,U$331)+'СЕТ СН'!$F$13</f>
        <v>0</v>
      </c>
      <c r="V359" s="36">
        <f ca="1">SUMIFS(СВЦЭМ!$J$40:$J$759,СВЦЭМ!$A$40:$A$759,$A359,СВЦЭМ!$B$39:$B$758,V$331)+'СЕТ СН'!$F$13</f>
        <v>0</v>
      </c>
      <c r="W359" s="36">
        <f ca="1">SUMIFS(СВЦЭМ!$J$40:$J$759,СВЦЭМ!$A$40:$A$759,$A359,СВЦЭМ!$B$39:$B$758,W$331)+'СЕТ СН'!$F$13</f>
        <v>0</v>
      </c>
      <c r="X359" s="36">
        <f ca="1">SUMIFS(СВЦЭМ!$J$40:$J$759,СВЦЭМ!$A$40:$A$759,$A359,СВЦЭМ!$B$39:$B$758,X$331)+'СЕТ СН'!$F$13</f>
        <v>0</v>
      </c>
      <c r="Y359" s="36">
        <f ca="1">SUMIFS(СВЦЭМ!$J$40:$J$759,СВЦЭМ!$A$40:$A$759,$A359,СВЦЭМ!$B$39:$B$758,Y$331)+'СЕТ СН'!$F$13</f>
        <v>0</v>
      </c>
    </row>
    <row r="360" spans="1:27" ht="15.75" hidden="1" x14ac:dyDescent="0.2">
      <c r="A360" s="35">
        <f t="shared" si="9"/>
        <v>45411</v>
      </c>
      <c r="B360" s="36">
        <f ca="1">SUMIFS(СВЦЭМ!$J$40:$J$759,СВЦЭМ!$A$40:$A$759,$A360,СВЦЭМ!$B$39:$B$758,B$331)+'СЕТ СН'!$F$13</f>
        <v>0</v>
      </c>
      <c r="C360" s="36">
        <f ca="1">SUMIFS(СВЦЭМ!$J$40:$J$759,СВЦЭМ!$A$40:$A$759,$A360,СВЦЭМ!$B$39:$B$758,C$331)+'СЕТ СН'!$F$13</f>
        <v>0</v>
      </c>
      <c r="D360" s="36">
        <f ca="1">SUMIFS(СВЦЭМ!$J$40:$J$759,СВЦЭМ!$A$40:$A$759,$A360,СВЦЭМ!$B$39:$B$758,D$331)+'СЕТ СН'!$F$13</f>
        <v>0</v>
      </c>
      <c r="E360" s="36">
        <f ca="1">SUMIFS(СВЦЭМ!$J$40:$J$759,СВЦЭМ!$A$40:$A$759,$A360,СВЦЭМ!$B$39:$B$758,E$331)+'СЕТ СН'!$F$13</f>
        <v>0</v>
      </c>
      <c r="F360" s="36">
        <f ca="1">SUMIFS(СВЦЭМ!$J$40:$J$759,СВЦЭМ!$A$40:$A$759,$A360,СВЦЭМ!$B$39:$B$758,F$331)+'СЕТ СН'!$F$13</f>
        <v>0</v>
      </c>
      <c r="G360" s="36">
        <f ca="1">SUMIFS(СВЦЭМ!$J$40:$J$759,СВЦЭМ!$A$40:$A$759,$A360,СВЦЭМ!$B$39:$B$758,G$331)+'СЕТ СН'!$F$13</f>
        <v>0</v>
      </c>
      <c r="H360" s="36">
        <f ca="1">SUMIFS(СВЦЭМ!$J$40:$J$759,СВЦЭМ!$A$40:$A$759,$A360,СВЦЭМ!$B$39:$B$758,H$331)+'СЕТ СН'!$F$13</f>
        <v>0</v>
      </c>
      <c r="I360" s="36">
        <f ca="1">SUMIFS(СВЦЭМ!$J$40:$J$759,СВЦЭМ!$A$40:$A$759,$A360,СВЦЭМ!$B$39:$B$758,I$331)+'СЕТ СН'!$F$13</f>
        <v>0</v>
      </c>
      <c r="J360" s="36">
        <f ca="1">SUMIFS(СВЦЭМ!$J$40:$J$759,СВЦЭМ!$A$40:$A$759,$A360,СВЦЭМ!$B$39:$B$758,J$331)+'СЕТ СН'!$F$13</f>
        <v>0</v>
      </c>
      <c r="K360" s="36">
        <f ca="1">SUMIFS(СВЦЭМ!$J$40:$J$759,СВЦЭМ!$A$40:$A$759,$A360,СВЦЭМ!$B$39:$B$758,K$331)+'СЕТ СН'!$F$13</f>
        <v>0</v>
      </c>
      <c r="L360" s="36">
        <f ca="1">SUMIFS(СВЦЭМ!$J$40:$J$759,СВЦЭМ!$A$40:$A$759,$A360,СВЦЭМ!$B$39:$B$758,L$331)+'СЕТ СН'!$F$13</f>
        <v>0</v>
      </c>
      <c r="M360" s="36">
        <f ca="1">SUMIFS(СВЦЭМ!$J$40:$J$759,СВЦЭМ!$A$40:$A$759,$A360,СВЦЭМ!$B$39:$B$758,M$331)+'СЕТ СН'!$F$13</f>
        <v>0</v>
      </c>
      <c r="N360" s="36">
        <f ca="1">SUMIFS(СВЦЭМ!$J$40:$J$759,СВЦЭМ!$A$40:$A$759,$A360,СВЦЭМ!$B$39:$B$758,N$331)+'СЕТ СН'!$F$13</f>
        <v>0</v>
      </c>
      <c r="O360" s="36">
        <f ca="1">SUMIFS(СВЦЭМ!$J$40:$J$759,СВЦЭМ!$A$40:$A$759,$A360,СВЦЭМ!$B$39:$B$758,O$331)+'СЕТ СН'!$F$13</f>
        <v>0</v>
      </c>
      <c r="P360" s="36">
        <f ca="1">SUMIFS(СВЦЭМ!$J$40:$J$759,СВЦЭМ!$A$40:$A$759,$A360,СВЦЭМ!$B$39:$B$758,P$331)+'СЕТ СН'!$F$13</f>
        <v>0</v>
      </c>
      <c r="Q360" s="36">
        <f ca="1">SUMIFS(СВЦЭМ!$J$40:$J$759,СВЦЭМ!$A$40:$A$759,$A360,СВЦЭМ!$B$39:$B$758,Q$331)+'СЕТ СН'!$F$13</f>
        <v>0</v>
      </c>
      <c r="R360" s="36">
        <f ca="1">SUMIFS(СВЦЭМ!$J$40:$J$759,СВЦЭМ!$A$40:$A$759,$A360,СВЦЭМ!$B$39:$B$758,R$331)+'СЕТ СН'!$F$13</f>
        <v>0</v>
      </c>
      <c r="S360" s="36">
        <f ca="1">SUMIFS(СВЦЭМ!$J$40:$J$759,СВЦЭМ!$A$40:$A$759,$A360,СВЦЭМ!$B$39:$B$758,S$331)+'СЕТ СН'!$F$13</f>
        <v>0</v>
      </c>
      <c r="T360" s="36">
        <f ca="1">SUMIFS(СВЦЭМ!$J$40:$J$759,СВЦЭМ!$A$40:$A$759,$A360,СВЦЭМ!$B$39:$B$758,T$331)+'СЕТ СН'!$F$13</f>
        <v>0</v>
      </c>
      <c r="U360" s="36">
        <f ca="1">SUMIFS(СВЦЭМ!$J$40:$J$759,СВЦЭМ!$A$40:$A$759,$A360,СВЦЭМ!$B$39:$B$758,U$331)+'СЕТ СН'!$F$13</f>
        <v>0</v>
      </c>
      <c r="V360" s="36">
        <f ca="1">SUMIFS(СВЦЭМ!$J$40:$J$759,СВЦЭМ!$A$40:$A$759,$A360,СВЦЭМ!$B$39:$B$758,V$331)+'СЕТ СН'!$F$13</f>
        <v>0</v>
      </c>
      <c r="W360" s="36">
        <f ca="1">SUMIFS(СВЦЭМ!$J$40:$J$759,СВЦЭМ!$A$40:$A$759,$A360,СВЦЭМ!$B$39:$B$758,W$331)+'СЕТ СН'!$F$13</f>
        <v>0</v>
      </c>
      <c r="X360" s="36">
        <f ca="1">SUMIFS(СВЦЭМ!$J$40:$J$759,СВЦЭМ!$A$40:$A$759,$A360,СВЦЭМ!$B$39:$B$758,X$331)+'СЕТ СН'!$F$13</f>
        <v>0</v>
      </c>
      <c r="Y360" s="36">
        <f ca="1">SUMIFS(СВЦЭМ!$J$40:$J$759,СВЦЭМ!$A$40:$A$759,$A360,СВЦЭМ!$B$39:$B$758,Y$331)+'СЕТ СН'!$F$13</f>
        <v>0</v>
      </c>
    </row>
    <row r="361" spans="1:27" ht="15.75" hidden="1" x14ac:dyDescent="0.2">
      <c r="A361" s="35">
        <f t="shared" si="9"/>
        <v>45412</v>
      </c>
      <c r="B361" s="36">
        <f ca="1">SUMIFS(СВЦЭМ!$J$40:$J$759,СВЦЭМ!$A$40:$A$759,$A361,СВЦЭМ!$B$39:$B$758,B$331)+'СЕТ СН'!$F$13</f>
        <v>0</v>
      </c>
      <c r="C361" s="36">
        <f ca="1">SUMIFS(СВЦЭМ!$J$40:$J$759,СВЦЭМ!$A$40:$A$759,$A361,СВЦЭМ!$B$39:$B$758,C$331)+'СЕТ СН'!$F$13</f>
        <v>0</v>
      </c>
      <c r="D361" s="36">
        <f ca="1">SUMIFS(СВЦЭМ!$J$40:$J$759,СВЦЭМ!$A$40:$A$759,$A361,СВЦЭМ!$B$39:$B$758,D$331)+'СЕТ СН'!$F$13</f>
        <v>0</v>
      </c>
      <c r="E361" s="36">
        <f ca="1">SUMIFS(СВЦЭМ!$J$40:$J$759,СВЦЭМ!$A$40:$A$759,$A361,СВЦЭМ!$B$39:$B$758,E$331)+'СЕТ СН'!$F$13</f>
        <v>0</v>
      </c>
      <c r="F361" s="36">
        <f ca="1">SUMIFS(СВЦЭМ!$J$40:$J$759,СВЦЭМ!$A$40:$A$759,$A361,СВЦЭМ!$B$39:$B$758,F$331)+'СЕТ СН'!$F$13</f>
        <v>0</v>
      </c>
      <c r="G361" s="36">
        <f ca="1">SUMIFS(СВЦЭМ!$J$40:$J$759,СВЦЭМ!$A$40:$A$759,$A361,СВЦЭМ!$B$39:$B$758,G$331)+'СЕТ СН'!$F$13</f>
        <v>0</v>
      </c>
      <c r="H361" s="36">
        <f ca="1">SUMIFS(СВЦЭМ!$J$40:$J$759,СВЦЭМ!$A$40:$A$759,$A361,СВЦЭМ!$B$39:$B$758,H$331)+'СЕТ СН'!$F$13</f>
        <v>0</v>
      </c>
      <c r="I361" s="36">
        <f ca="1">SUMIFS(СВЦЭМ!$J$40:$J$759,СВЦЭМ!$A$40:$A$759,$A361,СВЦЭМ!$B$39:$B$758,I$331)+'СЕТ СН'!$F$13</f>
        <v>0</v>
      </c>
      <c r="J361" s="36">
        <f ca="1">SUMIFS(СВЦЭМ!$J$40:$J$759,СВЦЭМ!$A$40:$A$759,$A361,СВЦЭМ!$B$39:$B$758,J$331)+'СЕТ СН'!$F$13</f>
        <v>0</v>
      </c>
      <c r="K361" s="36">
        <f ca="1">SUMIFS(СВЦЭМ!$J$40:$J$759,СВЦЭМ!$A$40:$A$759,$A361,СВЦЭМ!$B$39:$B$758,K$331)+'СЕТ СН'!$F$13</f>
        <v>0</v>
      </c>
      <c r="L361" s="36">
        <f ca="1">SUMIFS(СВЦЭМ!$J$40:$J$759,СВЦЭМ!$A$40:$A$759,$A361,СВЦЭМ!$B$39:$B$758,L$331)+'СЕТ СН'!$F$13</f>
        <v>0</v>
      </c>
      <c r="M361" s="36">
        <f ca="1">SUMIFS(СВЦЭМ!$J$40:$J$759,СВЦЭМ!$A$40:$A$759,$A361,СВЦЭМ!$B$39:$B$758,M$331)+'СЕТ СН'!$F$13</f>
        <v>0</v>
      </c>
      <c r="N361" s="36">
        <f ca="1">SUMIFS(СВЦЭМ!$J$40:$J$759,СВЦЭМ!$A$40:$A$759,$A361,СВЦЭМ!$B$39:$B$758,N$331)+'СЕТ СН'!$F$13</f>
        <v>0</v>
      </c>
      <c r="O361" s="36">
        <f ca="1">SUMIFS(СВЦЭМ!$J$40:$J$759,СВЦЭМ!$A$40:$A$759,$A361,СВЦЭМ!$B$39:$B$758,O$331)+'СЕТ СН'!$F$13</f>
        <v>0</v>
      </c>
      <c r="P361" s="36">
        <f ca="1">SUMIFS(СВЦЭМ!$J$40:$J$759,СВЦЭМ!$A$40:$A$759,$A361,СВЦЭМ!$B$39:$B$758,P$331)+'СЕТ СН'!$F$13</f>
        <v>0</v>
      </c>
      <c r="Q361" s="36">
        <f ca="1">SUMIFS(СВЦЭМ!$J$40:$J$759,СВЦЭМ!$A$40:$A$759,$A361,СВЦЭМ!$B$39:$B$758,Q$331)+'СЕТ СН'!$F$13</f>
        <v>0</v>
      </c>
      <c r="R361" s="36">
        <f ca="1">SUMIFS(СВЦЭМ!$J$40:$J$759,СВЦЭМ!$A$40:$A$759,$A361,СВЦЭМ!$B$39:$B$758,R$331)+'СЕТ СН'!$F$13</f>
        <v>0</v>
      </c>
      <c r="S361" s="36">
        <f ca="1">SUMIFS(СВЦЭМ!$J$40:$J$759,СВЦЭМ!$A$40:$A$759,$A361,СВЦЭМ!$B$39:$B$758,S$331)+'СЕТ СН'!$F$13</f>
        <v>0</v>
      </c>
      <c r="T361" s="36">
        <f ca="1">SUMIFS(СВЦЭМ!$J$40:$J$759,СВЦЭМ!$A$40:$A$759,$A361,СВЦЭМ!$B$39:$B$758,T$331)+'СЕТ СН'!$F$13</f>
        <v>0</v>
      </c>
      <c r="U361" s="36">
        <f ca="1">SUMIFS(СВЦЭМ!$J$40:$J$759,СВЦЭМ!$A$40:$A$759,$A361,СВЦЭМ!$B$39:$B$758,U$331)+'СЕТ СН'!$F$13</f>
        <v>0</v>
      </c>
      <c r="V361" s="36">
        <f ca="1">SUMIFS(СВЦЭМ!$J$40:$J$759,СВЦЭМ!$A$40:$A$759,$A361,СВЦЭМ!$B$39:$B$758,V$331)+'СЕТ СН'!$F$13</f>
        <v>0</v>
      </c>
      <c r="W361" s="36">
        <f ca="1">SUMIFS(СВЦЭМ!$J$40:$J$759,СВЦЭМ!$A$40:$A$759,$A361,СВЦЭМ!$B$39:$B$758,W$331)+'СЕТ СН'!$F$13</f>
        <v>0</v>
      </c>
      <c r="X361" s="36">
        <f ca="1">SUMIFS(СВЦЭМ!$J$40:$J$759,СВЦЭМ!$A$40:$A$759,$A361,СВЦЭМ!$B$39:$B$758,X$331)+'СЕТ СН'!$F$13</f>
        <v>0</v>
      </c>
      <c r="Y361" s="36">
        <f ca="1">SUMIFS(СВЦЭМ!$J$40:$J$759,СВЦЭМ!$A$40:$A$759,$A361,СВЦЭМ!$B$39:$B$758,Y$331)+'СЕТ СН'!$F$13</f>
        <v>0</v>
      </c>
    </row>
    <row r="362" spans="1:27" ht="15.75" hidden="1" x14ac:dyDescent="0.2">
      <c r="A362" s="35">
        <f t="shared" si="9"/>
        <v>45413</v>
      </c>
      <c r="B362" s="36">
        <f ca="1">SUMIFS(СВЦЭМ!$J$40:$J$759,СВЦЭМ!$A$40:$A$759,$A362,СВЦЭМ!$B$39:$B$758,B$331)+'СЕТ СН'!$F$13</f>
        <v>0</v>
      </c>
      <c r="C362" s="36">
        <f ca="1">SUMIFS(СВЦЭМ!$J$40:$J$759,СВЦЭМ!$A$40:$A$759,$A362,СВЦЭМ!$B$39:$B$758,C$331)+'СЕТ СН'!$F$13</f>
        <v>0</v>
      </c>
      <c r="D362" s="36">
        <f ca="1">SUMIFS(СВЦЭМ!$J$40:$J$759,СВЦЭМ!$A$40:$A$759,$A362,СВЦЭМ!$B$39:$B$758,D$331)+'СЕТ СН'!$F$13</f>
        <v>0</v>
      </c>
      <c r="E362" s="36">
        <f ca="1">SUMIFS(СВЦЭМ!$J$40:$J$759,СВЦЭМ!$A$40:$A$759,$A362,СВЦЭМ!$B$39:$B$758,E$331)+'СЕТ СН'!$F$13</f>
        <v>0</v>
      </c>
      <c r="F362" s="36">
        <f ca="1">SUMIFS(СВЦЭМ!$J$40:$J$759,СВЦЭМ!$A$40:$A$759,$A362,СВЦЭМ!$B$39:$B$758,F$331)+'СЕТ СН'!$F$13</f>
        <v>0</v>
      </c>
      <c r="G362" s="36">
        <f ca="1">SUMIFS(СВЦЭМ!$J$40:$J$759,СВЦЭМ!$A$40:$A$759,$A362,СВЦЭМ!$B$39:$B$758,G$331)+'СЕТ СН'!$F$13</f>
        <v>0</v>
      </c>
      <c r="H362" s="36">
        <f ca="1">SUMIFS(СВЦЭМ!$J$40:$J$759,СВЦЭМ!$A$40:$A$759,$A362,СВЦЭМ!$B$39:$B$758,H$331)+'СЕТ СН'!$F$13</f>
        <v>0</v>
      </c>
      <c r="I362" s="36">
        <f ca="1">SUMIFS(СВЦЭМ!$J$40:$J$759,СВЦЭМ!$A$40:$A$759,$A362,СВЦЭМ!$B$39:$B$758,I$331)+'СЕТ СН'!$F$13</f>
        <v>0</v>
      </c>
      <c r="J362" s="36">
        <f ca="1">SUMIFS(СВЦЭМ!$J$40:$J$759,СВЦЭМ!$A$40:$A$759,$A362,СВЦЭМ!$B$39:$B$758,J$331)+'СЕТ СН'!$F$13</f>
        <v>0</v>
      </c>
      <c r="K362" s="36">
        <f ca="1">SUMIFS(СВЦЭМ!$J$40:$J$759,СВЦЭМ!$A$40:$A$759,$A362,СВЦЭМ!$B$39:$B$758,K$331)+'СЕТ СН'!$F$13</f>
        <v>0</v>
      </c>
      <c r="L362" s="36">
        <f ca="1">SUMIFS(СВЦЭМ!$J$40:$J$759,СВЦЭМ!$A$40:$A$759,$A362,СВЦЭМ!$B$39:$B$758,L$331)+'СЕТ СН'!$F$13</f>
        <v>0</v>
      </c>
      <c r="M362" s="36">
        <f ca="1">SUMIFS(СВЦЭМ!$J$40:$J$759,СВЦЭМ!$A$40:$A$759,$A362,СВЦЭМ!$B$39:$B$758,M$331)+'СЕТ СН'!$F$13</f>
        <v>0</v>
      </c>
      <c r="N362" s="36">
        <f ca="1">SUMIFS(СВЦЭМ!$J$40:$J$759,СВЦЭМ!$A$40:$A$759,$A362,СВЦЭМ!$B$39:$B$758,N$331)+'СЕТ СН'!$F$13</f>
        <v>0</v>
      </c>
      <c r="O362" s="36">
        <f ca="1">SUMIFS(СВЦЭМ!$J$40:$J$759,СВЦЭМ!$A$40:$A$759,$A362,СВЦЭМ!$B$39:$B$758,O$331)+'СЕТ СН'!$F$13</f>
        <v>0</v>
      </c>
      <c r="P362" s="36">
        <f ca="1">SUMIFS(СВЦЭМ!$J$40:$J$759,СВЦЭМ!$A$40:$A$759,$A362,СВЦЭМ!$B$39:$B$758,P$331)+'СЕТ СН'!$F$13</f>
        <v>0</v>
      </c>
      <c r="Q362" s="36">
        <f ca="1">SUMIFS(СВЦЭМ!$J$40:$J$759,СВЦЭМ!$A$40:$A$759,$A362,СВЦЭМ!$B$39:$B$758,Q$331)+'СЕТ СН'!$F$13</f>
        <v>0</v>
      </c>
      <c r="R362" s="36">
        <f ca="1">SUMIFS(СВЦЭМ!$J$40:$J$759,СВЦЭМ!$A$40:$A$759,$A362,СВЦЭМ!$B$39:$B$758,R$331)+'СЕТ СН'!$F$13</f>
        <v>0</v>
      </c>
      <c r="S362" s="36">
        <f ca="1">SUMIFS(СВЦЭМ!$J$40:$J$759,СВЦЭМ!$A$40:$A$759,$A362,СВЦЭМ!$B$39:$B$758,S$331)+'СЕТ СН'!$F$13</f>
        <v>0</v>
      </c>
      <c r="T362" s="36">
        <f ca="1">SUMIFS(СВЦЭМ!$J$40:$J$759,СВЦЭМ!$A$40:$A$759,$A362,СВЦЭМ!$B$39:$B$758,T$331)+'СЕТ СН'!$F$13</f>
        <v>0</v>
      </c>
      <c r="U362" s="36">
        <f ca="1">SUMIFS(СВЦЭМ!$J$40:$J$759,СВЦЭМ!$A$40:$A$759,$A362,СВЦЭМ!$B$39:$B$758,U$331)+'СЕТ СН'!$F$13</f>
        <v>0</v>
      </c>
      <c r="V362" s="36">
        <f ca="1">SUMIFS(СВЦЭМ!$J$40:$J$759,СВЦЭМ!$A$40:$A$759,$A362,СВЦЭМ!$B$39:$B$758,V$331)+'СЕТ СН'!$F$13</f>
        <v>0</v>
      </c>
      <c r="W362" s="36">
        <f ca="1">SUMIFS(СВЦЭМ!$J$40:$J$759,СВЦЭМ!$A$40:$A$759,$A362,СВЦЭМ!$B$39:$B$758,W$331)+'СЕТ СН'!$F$13</f>
        <v>0</v>
      </c>
      <c r="X362" s="36">
        <f ca="1">SUMIFS(СВЦЭМ!$J$40:$J$759,СВЦЭМ!$A$40:$A$759,$A362,СВЦЭМ!$B$39:$B$758,X$331)+'СЕТ СН'!$F$13</f>
        <v>0</v>
      </c>
      <c r="Y362" s="36">
        <f ca="1">SUMIFS(СВЦЭМ!$J$40:$J$759,СВЦЭМ!$A$40:$A$759,$A362,СВЦЭМ!$B$39:$B$758,Y$331)+'СЕТ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3" t="s">
        <v>7</v>
      </c>
      <c r="B364" s="127" t="s">
        <v>120</v>
      </c>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9"/>
    </row>
    <row r="365" spans="1:27" ht="12.75" hidden="1" customHeight="1" x14ac:dyDescent="0.2">
      <c r="A365" s="134"/>
      <c r="B365" s="130"/>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s="46" customFormat="1" ht="12.75" hidden="1" customHeight="1" x14ac:dyDescent="0.2">
      <c r="A366" s="135"/>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01.04.2024</v>
      </c>
      <c r="B367" s="36">
        <f ca="1">SUMIFS(СВЦЭМ!$K$40:$K$759,СВЦЭМ!$A$40:$A$759,$A367,СВЦЭМ!$B$39:$B$758,B$366)+'СЕТ СН'!$F$13</f>
        <v>0</v>
      </c>
      <c r="C367" s="36">
        <f ca="1">SUMIFS(СВЦЭМ!$K$40:$K$759,СВЦЭМ!$A$40:$A$759,$A367,СВЦЭМ!$B$39:$B$758,C$366)+'СЕТ СН'!$F$13</f>
        <v>0</v>
      </c>
      <c r="D367" s="36">
        <f ca="1">SUMIFS(СВЦЭМ!$K$40:$K$759,СВЦЭМ!$A$40:$A$759,$A367,СВЦЭМ!$B$39:$B$758,D$366)+'СЕТ СН'!$F$13</f>
        <v>0</v>
      </c>
      <c r="E367" s="36">
        <f ca="1">SUMIFS(СВЦЭМ!$K$40:$K$759,СВЦЭМ!$A$40:$A$759,$A367,СВЦЭМ!$B$39:$B$758,E$366)+'СЕТ СН'!$F$13</f>
        <v>0</v>
      </c>
      <c r="F367" s="36">
        <f ca="1">SUMIFS(СВЦЭМ!$K$40:$K$759,СВЦЭМ!$A$40:$A$759,$A367,СВЦЭМ!$B$39:$B$758,F$366)+'СЕТ СН'!$F$13</f>
        <v>0</v>
      </c>
      <c r="G367" s="36">
        <f ca="1">SUMIFS(СВЦЭМ!$K$40:$K$759,СВЦЭМ!$A$40:$A$759,$A367,СВЦЭМ!$B$39:$B$758,G$366)+'СЕТ СН'!$F$13</f>
        <v>0</v>
      </c>
      <c r="H367" s="36">
        <f ca="1">SUMIFS(СВЦЭМ!$K$40:$K$759,СВЦЭМ!$A$40:$A$759,$A367,СВЦЭМ!$B$39:$B$758,H$366)+'СЕТ СН'!$F$13</f>
        <v>0</v>
      </c>
      <c r="I367" s="36">
        <f ca="1">SUMIFS(СВЦЭМ!$K$40:$K$759,СВЦЭМ!$A$40:$A$759,$A367,СВЦЭМ!$B$39:$B$758,I$366)+'СЕТ СН'!$F$13</f>
        <v>0</v>
      </c>
      <c r="J367" s="36">
        <f ca="1">SUMIFS(СВЦЭМ!$K$40:$K$759,СВЦЭМ!$A$40:$A$759,$A367,СВЦЭМ!$B$39:$B$758,J$366)+'СЕТ СН'!$F$13</f>
        <v>0</v>
      </c>
      <c r="K367" s="36">
        <f ca="1">SUMIFS(СВЦЭМ!$K$40:$K$759,СВЦЭМ!$A$40:$A$759,$A367,СВЦЭМ!$B$39:$B$758,K$366)+'СЕТ СН'!$F$13</f>
        <v>0</v>
      </c>
      <c r="L367" s="36">
        <f ca="1">SUMIFS(СВЦЭМ!$K$40:$K$759,СВЦЭМ!$A$40:$A$759,$A367,СВЦЭМ!$B$39:$B$758,L$366)+'СЕТ СН'!$F$13</f>
        <v>0</v>
      </c>
      <c r="M367" s="36">
        <f ca="1">SUMIFS(СВЦЭМ!$K$40:$K$759,СВЦЭМ!$A$40:$A$759,$A367,СВЦЭМ!$B$39:$B$758,M$366)+'СЕТ СН'!$F$13</f>
        <v>0</v>
      </c>
      <c r="N367" s="36">
        <f ca="1">SUMIFS(СВЦЭМ!$K$40:$K$759,СВЦЭМ!$A$40:$A$759,$A367,СВЦЭМ!$B$39:$B$758,N$366)+'СЕТ СН'!$F$13</f>
        <v>0</v>
      </c>
      <c r="O367" s="36">
        <f ca="1">SUMIFS(СВЦЭМ!$K$40:$K$759,СВЦЭМ!$A$40:$A$759,$A367,СВЦЭМ!$B$39:$B$758,O$366)+'СЕТ СН'!$F$13</f>
        <v>0</v>
      </c>
      <c r="P367" s="36">
        <f ca="1">SUMIFS(СВЦЭМ!$K$40:$K$759,СВЦЭМ!$A$40:$A$759,$A367,СВЦЭМ!$B$39:$B$758,P$366)+'СЕТ СН'!$F$13</f>
        <v>0</v>
      </c>
      <c r="Q367" s="36">
        <f ca="1">SUMIFS(СВЦЭМ!$K$40:$K$759,СВЦЭМ!$A$40:$A$759,$A367,СВЦЭМ!$B$39:$B$758,Q$366)+'СЕТ СН'!$F$13</f>
        <v>0</v>
      </c>
      <c r="R367" s="36">
        <f ca="1">SUMIFS(СВЦЭМ!$K$40:$K$759,СВЦЭМ!$A$40:$A$759,$A367,СВЦЭМ!$B$39:$B$758,R$366)+'СЕТ СН'!$F$13</f>
        <v>0</v>
      </c>
      <c r="S367" s="36">
        <f ca="1">SUMIFS(СВЦЭМ!$K$40:$K$759,СВЦЭМ!$A$40:$A$759,$A367,СВЦЭМ!$B$39:$B$758,S$366)+'СЕТ СН'!$F$13</f>
        <v>0</v>
      </c>
      <c r="T367" s="36">
        <f ca="1">SUMIFS(СВЦЭМ!$K$40:$K$759,СВЦЭМ!$A$40:$A$759,$A367,СВЦЭМ!$B$39:$B$758,T$366)+'СЕТ СН'!$F$13</f>
        <v>0</v>
      </c>
      <c r="U367" s="36">
        <f ca="1">SUMIFS(СВЦЭМ!$K$40:$K$759,СВЦЭМ!$A$40:$A$759,$A367,СВЦЭМ!$B$39:$B$758,U$366)+'СЕТ СН'!$F$13</f>
        <v>0</v>
      </c>
      <c r="V367" s="36">
        <f ca="1">SUMIFS(СВЦЭМ!$K$40:$K$759,СВЦЭМ!$A$40:$A$759,$A367,СВЦЭМ!$B$39:$B$758,V$366)+'СЕТ СН'!$F$13</f>
        <v>0</v>
      </c>
      <c r="W367" s="36">
        <f ca="1">SUMIFS(СВЦЭМ!$K$40:$K$759,СВЦЭМ!$A$40:$A$759,$A367,СВЦЭМ!$B$39:$B$758,W$366)+'СЕТ СН'!$F$13</f>
        <v>0</v>
      </c>
      <c r="X367" s="36">
        <f ca="1">SUMIFS(СВЦЭМ!$K$40:$K$759,СВЦЭМ!$A$40:$A$759,$A367,СВЦЭМ!$B$39:$B$758,X$366)+'СЕТ СН'!$F$13</f>
        <v>0</v>
      </c>
      <c r="Y367" s="36">
        <f ca="1">SUMIFS(СВЦЭМ!$K$40:$K$759,СВЦЭМ!$A$40:$A$759,$A367,СВЦЭМ!$B$39:$B$758,Y$366)+'СЕТ СН'!$F$13</f>
        <v>0</v>
      </c>
      <c r="AA367" s="45"/>
    </row>
    <row r="368" spans="1:27" ht="15.75" hidden="1" x14ac:dyDescent="0.2">
      <c r="A368" s="35">
        <f>A367+1</f>
        <v>45384</v>
      </c>
      <c r="B368" s="36">
        <f ca="1">SUMIFS(СВЦЭМ!$K$40:$K$759,СВЦЭМ!$A$40:$A$759,$A368,СВЦЭМ!$B$39:$B$758,B$366)+'СЕТ СН'!$F$13</f>
        <v>0</v>
      </c>
      <c r="C368" s="36">
        <f ca="1">SUMIFS(СВЦЭМ!$K$40:$K$759,СВЦЭМ!$A$40:$A$759,$A368,СВЦЭМ!$B$39:$B$758,C$366)+'СЕТ СН'!$F$13</f>
        <v>0</v>
      </c>
      <c r="D368" s="36">
        <f ca="1">SUMIFS(СВЦЭМ!$K$40:$K$759,СВЦЭМ!$A$40:$A$759,$A368,СВЦЭМ!$B$39:$B$758,D$366)+'СЕТ СН'!$F$13</f>
        <v>0</v>
      </c>
      <c r="E368" s="36">
        <f ca="1">SUMIFS(СВЦЭМ!$K$40:$K$759,СВЦЭМ!$A$40:$A$759,$A368,СВЦЭМ!$B$39:$B$758,E$366)+'СЕТ СН'!$F$13</f>
        <v>0</v>
      </c>
      <c r="F368" s="36">
        <f ca="1">SUMIFS(СВЦЭМ!$K$40:$K$759,СВЦЭМ!$A$40:$A$759,$A368,СВЦЭМ!$B$39:$B$758,F$366)+'СЕТ СН'!$F$13</f>
        <v>0</v>
      </c>
      <c r="G368" s="36">
        <f ca="1">SUMIFS(СВЦЭМ!$K$40:$K$759,СВЦЭМ!$A$40:$A$759,$A368,СВЦЭМ!$B$39:$B$758,G$366)+'СЕТ СН'!$F$13</f>
        <v>0</v>
      </c>
      <c r="H368" s="36">
        <f ca="1">SUMIFS(СВЦЭМ!$K$40:$K$759,СВЦЭМ!$A$40:$A$759,$A368,СВЦЭМ!$B$39:$B$758,H$366)+'СЕТ СН'!$F$13</f>
        <v>0</v>
      </c>
      <c r="I368" s="36">
        <f ca="1">SUMIFS(СВЦЭМ!$K$40:$K$759,СВЦЭМ!$A$40:$A$759,$A368,СВЦЭМ!$B$39:$B$758,I$366)+'СЕТ СН'!$F$13</f>
        <v>0</v>
      </c>
      <c r="J368" s="36">
        <f ca="1">SUMIFS(СВЦЭМ!$K$40:$K$759,СВЦЭМ!$A$40:$A$759,$A368,СВЦЭМ!$B$39:$B$758,J$366)+'СЕТ СН'!$F$13</f>
        <v>0</v>
      </c>
      <c r="K368" s="36">
        <f ca="1">SUMIFS(СВЦЭМ!$K$40:$K$759,СВЦЭМ!$A$40:$A$759,$A368,СВЦЭМ!$B$39:$B$758,K$366)+'СЕТ СН'!$F$13</f>
        <v>0</v>
      </c>
      <c r="L368" s="36">
        <f ca="1">SUMIFS(СВЦЭМ!$K$40:$K$759,СВЦЭМ!$A$40:$A$759,$A368,СВЦЭМ!$B$39:$B$758,L$366)+'СЕТ СН'!$F$13</f>
        <v>0</v>
      </c>
      <c r="M368" s="36">
        <f ca="1">SUMIFS(СВЦЭМ!$K$40:$K$759,СВЦЭМ!$A$40:$A$759,$A368,СВЦЭМ!$B$39:$B$758,M$366)+'СЕТ СН'!$F$13</f>
        <v>0</v>
      </c>
      <c r="N368" s="36">
        <f ca="1">SUMIFS(СВЦЭМ!$K$40:$K$759,СВЦЭМ!$A$40:$A$759,$A368,СВЦЭМ!$B$39:$B$758,N$366)+'СЕТ СН'!$F$13</f>
        <v>0</v>
      </c>
      <c r="O368" s="36">
        <f ca="1">SUMIFS(СВЦЭМ!$K$40:$K$759,СВЦЭМ!$A$40:$A$759,$A368,СВЦЭМ!$B$39:$B$758,O$366)+'СЕТ СН'!$F$13</f>
        <v>0</v>
      </c>
      <c r="P368" s="36">
        <f ca="1">SUMIFS(СВЦЭМ!$K$40:$K$759,СВЦЭМ!$A$40:$A$759,$A368,СВЦЭМ!$B$39:$B$758,P$366)+'СЕТ СН'!$F$13</f>
        <v>0</v>
      </c>
      <c r="Q368" s="36">
        <f ca="1">SUMIFS(СВЦЭМ!$K$40:$K$759,СВЦЭМ!$A$40:$A$759,$A368,СВЦЭМ!$B$39:$B$758,Q$366)+'СЕТ СН'!$F$13</f>
        <v>0</v>
      </c>
      <c r="R368" s="36">
        <f ca="1">SUMIFS(СВЦЭМ!$K$40:$K$759,СВЦЭМ!$A$40:$A$759,$A368,СВЦЭМ!$B$39:$B$758,R$366)+'СЕТ СН'!$F$13</f>
        <v>0</v>
      </c>
      <c r="S368" s="36">
        <f ca="1">SUMIFS(СВЦЭМ!$K$40:$K$759,СВЦЭМ!$A$40:$A$759,$A368,СВЦЭМ!$B$39:$B$758,S$366)+'СЕТ СН'!$F$13</f>
        <v>0</v>
      </c>
      <c r="T368" s="36">
        <f ca="1">SUMIFS(СВЦЭМ!$K$40:$K$759,СВЦЭМ!$A$40:$A$759,$A368,СВЦЭМ!$B$39:$B$758,T$366)+'СЕТ СН'!$F$13</f>
        <v>0</v>
      </c>
      <c r="U368" s="36">
        <f ca="1">SUMIFS(СВЦЭМ!$K$40:$K$759,СВЦЭМ!$A$40:$A$759,$A368,СВЦЭМ!$B$39:$B$758,U$366)+'СЕТ СН'!$F$13</f>
        <v>0</v>
      </c>
      <c r="V368" s="36">
        <f ca="1">SUMIFS(СВЦЭМ!$K$40:$K$759,СВЦЭМ!$A$40:$A$759,$A368,СВЦЭМ!$B$39:$B$758,V$366)+'СЕТ СН'!$F$13</f>
        <v>0</v>
      </c>
      <c r="W368" s="36">
        <f ca="1">SUMIFS(СВЦЭМ!$K$40:$K$759,СВЦЭМ!$A$40:$A$759,$A368,СВЦЭМ!$B$39:$B$758,W$366)+'СЕТ СН'!$F$13</f>
        <v>0</v>
      </c>
      <c r="X368" s="36">
        <f ca="1">SUMIFS(СВЦЭМ!$K$40:$K$759,СВЦЭМ!$A$40:$A$759,$A368,СВЦЭМ!$B$39:$B$758,X$366)+'СЕТ СН'!$F$13</f>
        <v>0</v>
      </c>
      <c r="Y368" s="36">
        <f ca="1">SUMIFS(СВЦЭМ!$K$40:$K$759,СВЦЭМ!$A$40:$A$759,$A368,СВЦЭМ!$B$39:$B$758,Y$366)+'СЕТ СН'!$F$13</f>
        <v>0</v>
      </c>
    </row>
    <row r="369" spans="1:25" ht="15.75" hidden="1" x14ac:dyDescent="0.2">
      <c r="A369" s="35">
        <f t="shared" ref="A369:A397" si="10">A368+1</f>
        <v>45385</v>
      </c>
      <c r="B369" s="36">
        <f ca="1">SUMIFS(СВЦЭМ!$K$40:$K$759,СВЦЭМ!$A$40:$A$759,$A369,СВЦЭМ!$B$39:$B$758,B$366)+'СЕТ СН'!$F$13</f>
        <v>0</v>
      </c>
      <c r="C369" s="36">
        <f ca="1">SUMIFS(СВЦЭМ!$K$40:$K$759,СВЦЭМ!$A$40:$A$759,$A369,СВЦЭМ!$B$39:$B$758,C$366)+'СЕТ СН'!$F$13</f>
        <v>0</v>
      </c>
      <c r="D369" s="36">
        <f ca="1">SUMIFS(СВЦЭМ!$K$40:$K$759,СВЦЭМ!$A$40:$A$759,$A369,СВЦЭМ!$B$39:$B$758,D$366)+'СЕТ СН'!$F$13</f>
        <v>0</v>
      </c>
      <c r="E369" s="36">
        <f ca="1">SUMIFS(СВЦЭМ!$K$40:$K$759,СВЦЭМ!$A$40:$A$759,$A369,СВЦЭМ!$B$39:$B$758,E$366)+'СЕТ СН'!$F$13</f>
        <v>0</v>
      </c>
      <c r="F369" s="36">
        <f ca="1">SUMIFS(СВЦЭМ!$K$40:$K$759,СВЦЭМ!$A$40:$A$759,$A369,СВЦЭМ!$B$39:$B$758,F$366)+'СЕТ СН'!$F$13</f>
        <v>0</v>
      </c>
      <c r="G369" s="36">
        <f ca="1">SUMIFS(СВЦЭМ!$K$40:$K$759,СВЦЭМ!$A$40:$A$759,$A369,СВЦЭМ!$B$39:$B$758,G$366)+'СЕТ СН'!$F$13</f>
        <v>0</v>
      </c>
      <c r="H369" s="36">
        <f ca="1">SUMIFS(СВЦЭМ!$K$40:$K$759,СВЦЭМ!$A$40:$A$759,$A369,СВЦЭМ!$B$39:$B$758,H$366)+'СЕТ СН'!$F$13</f>
        <v>0</v>
      </c>
      <c r="I369" s="36">
        <f ca="1">SUMIFS(СВЦЭМ!$K$40:$K$759,СВЦЭМ!$A$40:$A$759,$A369,СВЦЭМ!$B$39:$B$758,I$366)+'СЕТ СН'!$F$13</f>
        <v>0</v>
      </c>
      <c r="J369" s="36">
        <f ca="1">SUMIFS(СВЦЭМ!$K$40:$K$759,СВЦЭМ!$A$40:$A$759,$A369,СВЦЭМ!$B$39:$B$758,J$366)+'СЕТ СН'!$F$13</f>
        <v>0</v>
      </c>
      <c r="K369" s="36">
        <f ca="1">SUMIFS(СВЦЭМ!$K$40:$K$759,СВЦЭМ!$A$40:$A$759,$A369,СВЦЭМ!$B$39:$B$758,K$366)+'СЕТ СН'!$F$13</f>
        <v>0</v>
      </c>
      <c r="L369" s="36">
        <f ca="1">SUMIFS(СВЦЭМ!$K$40:$K$759,СВЦЭМ!$A$40:$A$759,$A369,СВЦЭМ!$B$39:$B$758,L$366)+'СЕТ СН'!$F$13</f>
        <v>0</v>
      </c>
      <c r="M369" s="36">
        <f ca="1">SUMIFS(СВЦЭМ!$K$40:$K$759,СВЦЭМ!$A$40:$A$759,$A369,СВЦЭМ!$B$39:$B$758,M$366)+'СЕТ СН'!$F$13</f>
        <v>0</v>
      </c>
      <c r="N369" s="36">
        <f ca="1">SUMIFS(СВЦЭМ!$K$40:$K$759,СВЦЭМ!$A$40:$A$759,$A369,СВЦЭМ!$B$39:$B$758,N$366)+'СЕТ СН'!$F$13</f>
        <v>0</v>
      </c>
      <c r="O369" s="36">
        <f ca="1">SUMIFS(СВЦЭМ!$K$40:$K$759,СВЦЭМ!$A$40:$A$759,$A369,СВЦЭМ!$B$39:$B$758,O$366)+'СЕТ СН'!$F$13</f>
        <v>0</v>
      </c>
      <c r="P369" s="36">
        <f ca="1">SUMIFS(СВЦЭМ!$K$40:$K$759,СВЦЭМ!$A$40:$A$759,$A369,СВЦЭМ!$B$39:$B$758,P$366)+'СЕТ СН'!$F$13</f>
        <v>0</v>
      </c>
      <c r="Q369" s="36">
        <f ca="1">SUMIFS(СВЦЭМ!$K$40:$K$759,СВЦЭМ!$A$40:$A$759,$A369,СВЦЭМ!$B$39:$B$758,Q$366)+'СЕТ СН'!$F$13</f>
        <v>0</v>
      </c>
      <c r="R369" s="36">
        <f ca="1">SUMIFS(СВЦЭМ!$K$40:$K$759,СВЦЭМ!$A$40:$A$759,$A369,СВЦЭМ!$B$39:$B$758,R$366)+'СЕТ СН'!$F$13</f>
        <v>0</v>
      </c>
      <c r="S369" s="36">
        <f ca="1">SUMIFS(СВЦЭМ!$K$40:$K$759,СВЦЭМ!$A$40:$A$759,$A369,СВЦЭМ!$B$39:$B$758,S$366)+'СЕТ СН'!$F$13</f>
        <v>0</v>
      </c>
      <c r="T369" s="36">
        <f ca="1">SUMIFS(СВЦЭМ!$K$40:$K$759,СВЦЭМ!$A$40:$A$759,$A369,СВЦЭМ!$B$39:$B$758,T$366)+'СЕТ СН'!$F$13</f>
        <v>0</v>
      </c>
      <c r="U369" s="36">
        <f ca="1">SUMIFS(СВЦЭМ!$K$40:$K$759,СВЦЭМ!$A$40:$A$759,$A369,СВЦЭМ!$B$39:$B$758,U$366)+'СЕТ СН'!$F$13</f>
        <v>0</v>
      </c>
      <c r="V369" s="36">
        <f ca="1">SUMIFS(СВЦЭМ!$K$40:$K$759,СВЦЭМ!$A$40:$A$759,$A369,СВЦЭМ!$B$39:$B$758,V$366)+'СЕТ СН'!$F$13</f>
        <v>0</v>
      </c>
      <c r="W369" s="36">
        <f ca="1">SUMIFS(СВЦЭМ!$K$40:$K$759,СВЦЭМ!$A$40:$A$759,$A369,СВЦЭМ!$B$39:$B$758,W$366)+'СЕТ СН'!$F$13</f>
        <v>0</v>
      </c>
      <c r="X369" s="36">
        <f ca="1">SUMIFS(СВЦЭМ!$K$40:$K$759,СВЦЭМ!$A$40:$A$759,$A369,СВЦЭМ!$B$39:$B$758,X$366)+'СЕТ СН'!$F$13</f>
        <v>0</v>
      </c>
      <c r="Y369" s="36">
        <f ca="1">SUMIFS(СВЦЭМ!$K$40:$K$759,СВЦЭМ!$A$40:$A$759,$A369,СВЦЭМ!$B$39:$B$758,Y$366)+'СЕТ СН'!$F$13</f>
        <v>0</v>
      </c>
    </row>
    <row r="370" spans="1:25" ht="15.75" hidden="1" x14ac:dyDescent="0.2">
      <c r="A370" s="35">
        <f t="shared" si="10"/>
        <v>45386</v>
      </c>
      <c r="B370" s="36">
        <f ca="1">SUMIFS(СВЦЭМ!$K$40:$K$759,СВЦЭМ!$A$40:$A$759,$A370,СВЦЭМ!$B$39:$B$758,B$366)+'СЕТ СН'!$F$13</f>
        <v>0</v>
      </c>
      <c r="C370" s="36">
        <f ca="1">SUMIFS(СВЦЭМ!$K$40:$K$759,СВЦЭМ!$A$40:$A$759,$A370,СВЦЭМ!$B$39:$B$758,C$366)+'СЕТ СН'!$F$13</f>
        <v>0</v>
      </c>
      <c r="D370" s="36">
        <f ca="1">SUMIFS(СВЦЭМ!$K$40:$K$759,СВЦЭМ!$A$40:$A$759,$A370,СВЦЭМ!$B$39:$B$758,D$366)+'СЕТ СН'!$F$13</f>
        <v>0</v>
      </c>
      <c r="E370" s="36">
        <f ca="1">SUMIFS(СВЦЭМ!$K$40:$K$759,СВЦЭМ!$A$40:$A$759,$A370,СВЦЭМ!$B$39:$B$758,E$366)+'СЕТ СН'!$F$13</f>
        <v>0</v>
      </c>
      <c r="F370" s="36">
        <f ca="1">SUMIFS(СВЦЭМ!$K$40:$K$759,СВЦЭМ!$A$40:$A$759,$A370,СВЦЭМ!$B$39:$B$758,F$366)+'СЕТ СН'!$F$13</f>
        <v>0</v>
      </c>
      <c r="G370" s="36">
        <f ca="1">SUMIFS(СВЦЭМ!$K$40:$K$759,СВЦЭМ!$A$40:$A$759,$A370,СВЦЭМ!$B$39:$B$758,G$366)+'СЕТ СН'!$F$13</f>
        <v>0</v>
      </c>
      <c r="H370" s="36">
        <f ca="1">SUMIFS(СВЦЭМ!$K$40:$K$759,СВЦЭМ!$A$40:$A$759,$A370,СВЦЭМ!$B$39:$B$758,H$366)+'СЕТ СН'!$F$13</f>
        <v>0</v>
      </c>
      <c r="I370" s="36">
        <f ca="1">SUMIFS(СВЦЭМ!$K$40:$K$759,СВЦЭМ!$A$40:$A$759,$A370,СВЦЭМ!$B$39:$B$758,I$366)+'СЕТ СН'!$F$13</f>
        <v>0</v>
      </c>
      <c r="J370" s="36">
        <f ca="1">SUMIFS(СВЦЭМ!$K$40:$K$759,СВЦЭМ!$A$40:$A$759,$A370,СВЦЭМ!$B$39:$B$758,J$366)+'СЕТ СН'!$F$13</f>
        <v>0</v>
      </c>
      <c r="K370" s="36">
        <f ca="1">SUMIFS(СВЦЭМ!$K$40:$K$759,СВЦЭМ!$A$40:$A$759,$A370,СВЦЭМ!$B$39:$B$758,K$366)+'СЕТ СН'!$F$13</f>
        <v>0</v>
      </c>
      <c r="L370" s="36">
        <f ca="1">SUMIFS(СВЦЭМ!$K$40:$K$759,СВЦЭМ!$A$40:$A$759,$A370,СВЦЭМ!$B$39:$B$758,L$366)+'СЕТ СН'!$F$13</f>
        <v>0</v>
      </c>
      <c r="M370" s="36">
        <f ca="1">SUMIFS(СВЦЭМ!$K$40:$K$759,СВЦЭМ!$A$40:$A$759,$A370,СВЦЭМ!$B$39:$B$758,M$366)+'СЕТ СН'!$F$13</f>
        <v>0</v>
      </c>
      <c r="N370" s="36">
        <f ca="1">SUMIFS(СВЦЭМ!$K$40:$K$759,СВЦЭМ!$A$40:$A$759,$A370,СВЦЭМ!$B$39:$B$758,N$366)+'СЕТ СН'!$F$13</f>
        <v>0</v>
      </c>
      <c r="O370" s="36">
        <f ca="1">SUMIFS(СВЦЭМ!$K$40:$K$759,СВЦЭМ!$A$40:$A$759,$A370,СВЦЭМ!$B$39:$B$758,O$366)+'СЕТ СН'!$F$13</f>
        <v>0</v>
      </c>
      <c r="P370" s="36">
        <f ca="1">SUMIFS(СВЦЭМ!$K$40:$K$759,СВЦЭМ!$A$40:$A$759,$A370,СВЦЭМ!$B$39:$B$758,P$366)+'СЕТ СН'!$F$13</f>
        <v>0</v>
      </c>
      <c r="Q370" s="36">
        <f ca="1">SUMIFS(СВЦЭМ!$K$40:$K$759,СВЦЭМ!$A$40:$A$759,$A370,СВЦЭМ!$B$39:$B$758,Q$366)+'СЕТ СН'!$F$13</f>
        <v>0</v>
      </c>
      <c r="R370" s="36">
        <f ca="1">SUMIFS(СВЦЭМ!$K$40:$K$759,СВЦЭМ!$A$40:$A$759,$A370,СВЦЭМ!$B$39:$B$758,R$366)+'СЕТ СН'!$F$13</f>
        <v>0</v>
      </c>
      <c r="S370" s="36">
        <f ca="1">SUMIFS(СВЦЭМ!$K$40:$K$759,СВЦЭМ!$A$40:$A$759,$A370,СВЦЭМ!$B$39:$B$758,S$366)+'СЕТ СН'!$F$13</f>
        <v>0</v>
      </c>
      <c r="T370" s="36">
        <f ca="1">SUMIFS(СВЦЭМ!$K$40:$K$759,СВЦЭМ!$A$40:$A$759,$A370,СВЦЭМ!$B$39:$B$758,T$366)+'СЕТ СН'!$F$13</f>
        <v>0</v>
      </c>
      <c r="U370" s="36">
        <f ca="1">SUMIFS(СВЦЭМ!$K$40:$K$759,СВЦЭМ!$A$40:$A$759,$A370,СВЦЭМ!$B$39:$B$758,U$366)+'СЕТ СН'!$F$13</f>
        <v>0</v>
      </c>
      <c r="V370" s="36">
        <f ca="1">SUMIFS(СВЦЭМ!$K$40:$K$759,СВЦЭМ!$A$40:$A$759,$A370,СВЦЭМ!$B$39:$B$758,V$366)+'СЕТ СН'!$F$13</f>
        <v>0</v>
      </c>
      <c r="W370" s="36">
        <f ca="1">SUMIFS(СВЦЭМ!$K$40:$K$759,СВЦЭМ!$A$40:$A$759,$A370,СВЦЭМ!$B$39:$B$758,W$366)+'СЕТ СН'!$F$13</f>
        <v>0</v>
      </c>
      <c r="X370" s="36">
        <f ca="1">SUMIFS(СВЦЭМ!$K$40:$K$759,СВЦЭМ!$A$40:$A$759,$A370,СВЦЭМ!$B$39:$B$758,X$366)+'СЕТ СН'!$F$13</f>
        <v>0</v>
      </c>
      <c r="Y370" s="36">
        <f ca="1">SUMIFS(СВЦЭМ!$K$40:$K$759,СВЦЭМ!$A$40:$A$759,$A370,СВЦЭМ!$B$39:$B$758,Y$366)+'СЕТ СН'!$F$13</f>
        <v>0</v>
      </c>
    </row>
    <row r="371" spans="1:25" ht="15.75" hidden="1" x14ac:dyDescent="0.2">
      <c r="A371" s="35">
        <f t="shared" si="10"/>
        <v>45387</v>
      </c>
      <c r="B371" s="36">
        <f ca="1">SUMIFS(СВЦЭМ!$K$40:$K$759,СВЦЭМ!$A$40:$A$759,$A371,СВЦЭМ!$B$39:$B$758,B$366)+'СЕТ СН'!$F$13</f>
        <v>0</v>
      </c>
      <c r="C371" s="36">
        <f ca="1">SUMIFS(СВЦЭМ!$K$40:$K$759,СВЦЭМ!$A$40:$A$759,$A371,СВЦЭМ!$B$39:$B$758,C$366)+'СЕТ СН'!$F$13</f>
        <v>0</v>
      </c>
      <c r="D371" s="36">
        <f ca="1">SUMIFS(СВЦЭМ!$K$40:$K$759,СВЦЭМ!$A$40:$A$759,$A371,СВЦЭМ!$B$39:$B$758,D$366)+'СЕТ СН'!$F$13</f>
        <v>0</v>
      </c>
      <c r="E371" s="36">
        <f ca="1">SUMIFS(СВЦЭМ!$K$40:$K$759,СВЦЭМ!$A$40:$A$759,$A371,СВЦЭМ!$B$39:$B$758,E$366)+'СЕТ СН'!$F$13</f>
        <v>0</v>
      </c>
      <c r="F371" s="36">
        <f ca="1">SUMIFS(СВЦЭМ!$K$40:$K$759,СВЦЭМ!$A$40:$A$759,$A371,СВЦЭМ!$B$39:$B$758,F$366)+'СЕТ СН'!$F$13</f>
        <v>0</v>
      </c>
      <c r="G371" s="36">
        <f ca="1">SUMIFS(СВЦЭМ!$K$40:$K$759,СВЦЭМ!$A$40:$A$759,$A371,СВЦЭМ!$B$39:$B$758,G$366)+'СЕТ СН'!$F$13</f>
        <v>0</v>
      </c>
      <c r="H371" s="36">
        <f ca="1">SUMIFS(СВЦЭМ!$K$40:$K$759,СВЦЭМ!$A$40:$A$759,$A371,СВЦЭМ!$B$39:$B$758,H$366)+'СЕТ СН'!$F$13</f>
        <v>0</v>
      </c>
      <c r="I371" s="36">
        <f ca="1">SUMIFS(СВЦЭМ!$K$40:$K$759,СВЦЭМ!$A$40:$A$759,$A371,СВЦЭМ!$B$39:$B$758,I$366)+'СЕТ СН'!$F$13</f>
        <v>0</v>
      </c>
      <c r="J371" s="36">
        <f ca="1">SUMIFS(СВЦЭМ!$K$40:$K$759,СВЦЭМ!$A$40:$A$759,$A371,СВЦЭМ!$B$39:$B$758,J$366)+'СЕТ СН'!$F$13</f>
        <v>0</v>
      </c>
      <c r="K371" s="36">
        <f ca="1">SUMIFS(СВЦЭМ!$K$40:$K$759,СВЦЭМ!$A$40:$A$759,$A371,СВЦЭМ!$B$39:$B$758,K$366)+'СЕТ СН'!$F$13</f>
        <v>0</v>
      </c>
      <c r="L371" s="36">
        <f ca="1">SUMIFS(СВЦЭМ!$K$40:$K$759,СВЦЭМ!$A$40:$A$759,$A371,СВЦЭМ!$B$39:$B$758,L$366)+'СЕТ СН'!$F$13</f>
        <v>0</v>
      </c>
      <c r="M371" s="36">
        <f ca="1">SUMIFS(СВЦЭМ!$K$40:$K$759,СВЦЭМ!$A$40:$A$759,$A371,СВЦЭМ!$B$39:$B$758,M$366)+'СЕТ СН'!$F$13</f>
        <v>0</v>
      </c>
      <c r="N371" s="36">
        <f ca="1">SUMIFS(СВЦЭМ!$K$40:$K$759,СВЦЭМ!$A$40:$A$759,$A371,СВЦЭМ!$B$39:$B$758,N$366)+'СЕТ СН'!$F$13</f>
        <v>0</v>
      </c>
      <c r="O371" s="36">
        <f ca="1">SUMIFS(СВЦЭМ!$K$40:$K$759,СВЦЭМ!$A$40:$A$759,$A371,СВЦЭМ!$B$39:$B$758,O$366)+'СЕТ СН'!$F$13</f>
        <v>0</v>
      </c>
      <c r="P371" s="36">
        <f ca="1">SUMIFS(СВЦЭМ!$K$40:$K$759,СВЦЭМ!$A$40:$A$759,$A371,СВЦЭМ!$B$39:$B$758,P$366)+'СЕТ СН'!$F$13</f>
        <v>0</v>
      </c>
      <c r="Q371" s="36">
        <f ca="1">SUMIFS(СВЦЭМ!$K$40:$K$759,СВЦЭМ!$A$40:$A$759,$A371,СВЦЭМ!$B$39:$B$758,Q$366)+'СЕТ СН'!$F$13</f>
        <v>0</v>
      </c>
      <c r="R371" s="36">
        <f ca="1">SUMIFS(СВЦЭМ!$K$40:$K$759,СВЦЭМ!$A$40:$A$759,$A371,СВЦЭМ!$B$39:$B$758,R$366)+'СЕТ СН'!$F$13</f>
        <v>0</v>
      </c>
      <c r="S371" s="36">
        <f ca="1">SUMIFS(СВЦЭМ!$K$40:$K$759,СВЦЭМ!$A$40:$A$759,$A371,СВЦЭМ!$B$39:$B$758,S$366)+'СЕТ СН'!$F$13</f>
        <v>0</v>
      </c>
      <c r="T371" s="36">
        <f ca="1">SUMIFS(СВЦЭМ!$K$40:$K$759,СВЦЭМ!$A$40:$A$759,$A371,СВЦЭМ!$B$39:$B$758,T$366)+'СЕТ СН'!$F$13</f>
        <v>0</v>
      </c>
      <c r="U371" s="36">
        <f ca="1">SUMIFS(СВЦЭМ!$K$40:$K$759,СВЦЭМ!$A$40:$A$759,$A371,СВЦЭМ!$B$39:$B$758,U$366)+'СЕТ СН'!$F$13</f>
        <v>0</v>
      </c>
      <c r="V371" s="36">
        <f ca="1">SUMIFS(СВЦЭМ!$K$40:$K$759,СВЦЭМ!$A$40:$A$759,$A371,СВЦЭМ!$B$39:$B$758,V$366)+'СЕТ СН'!$F$13</f>
        <v>0</v>
      </c>
      <c r="W371" s="36">
        <f ca="1">SUMIFS(СВЦЭМ!$K$40:$K$759,СВЦЭМ!$A$40:$A$759,$A371,СВЦЭМ!$B$39:$B$758,W$366)+'СЕТ СН'!$F$13</f>
        <v>0</v>
      </c>
      <c r="X371" s="36">
        <f ca="1">SUMIFS(СВЦЭМ!$K$40:$K$759,СВЦЭМ!$A$40:$A$759,$A371,СВЦЭМ!$B$39:$B$758,X$366)+'СЕТ СН'!$F$13</f>
        <v>0</v>
      </c>
      <c r="Y371" s="36">
        <f ca="1">SUMIFS(СВЦЭМ!$K$40:$K$759,СВЦЭМ!$A$40:$A$759,$A371,СВЦЭМ!$B$39:$B$758,Y$366)+'СЕТ СН'!$F$13</f>
        <v>0</v>
      </c>
    </row>
    <row r="372" spans="1:25" ht="15.75" hidden="1" x14ac:dyDescent="0.2">
      <c r="A372" s="35">
        <f t="shared" si="10"/>
        <v>45388</v>
      </c>
      <c r="B372" s="36">
        <f ca="1">SUMIFS(СВЦЭМ!$K$40:$K$759,СВЦЭМ!$A$40:$A$759,$A372,СВЦЭМ!$B$39:$B$758,B$366)+'СЕТ СН'!$F$13</f>
        <v>0</v>
      </c>
      <c r="C372" s="36">
        <f ca="1">SUMIFS(СВЦЭМ!$K$40:$K$759,СВЦЭМ!$A$40:$A$759,$A372,СВЦЭМ!$B$39:$B$758,C$366)+'СЕТ СН'!$F$13</f>
        <v>0</v>
      </c>
      <c r="D372" s="36">
        <f ca="1">SUMIFS(СВЦЭМ!$K$40:$K$759,СВЦЭМ!$A$40:$A$759,$A372,СВЦЭМ!$B$39:$B$758,D$366)+'СЕТ СН'!$F$13</f>
        <v>0</v>
      </c>
      <c r="E372" s="36">
        <f ca="1">SUMIFS(СВЦЭМ!$K$40:$K$759,СВЦЭМ!$A$40:$A$759,$A372,СВЦЭМ!$B$39:$B$758,E$366)+'СЕТ СН'!$F$13</f>
        <v>0</v>
      </c>
      <c r="F372" s="36">
        <f ca="1">SUMIFS(СВЦЭМ!$K$40:$K$759,СВЦЭМ!$A$40:$A$759,$A372,СВЦЭМ!$B$39:$B$758,F$366)+'СЕТ СН'!$F$13</f>
        <v>0</v>
      </c>
      <c r="G372" s="36">
        <f ca="1">SUMIFS(СВЦЭМ!$K$40:$K$759,СВЦЭМ!$A$40:$A$759,$A372,СВЦЭМ!$B$39:$B$758,G$366)+'СЕТ СН'!$F$13</f>
        <v>0</v>
      </c>
      <c r="H372" s="36">
        <f ca="1">SUMIFS(СВЦЭМ!$K$40:$K$759,СВЦЭМ!$A$40:$A$759,$A372,СВЦЭМ!$B$39:$B$758,H$366)+'СЕТ СН'!$F$13</f>
        <v>0</v>
      </c>
      <c r="I372" s="36">
        <f ca="1">SUMIFS(СВЦЭМ!$K$40:$K$759,СВЦЭМ!$A$40:$A$759,$A372,СВЦЭМ!$B$39:$B$758,I$366)+'СЕТ СН'!$F$13</f>
        <v>0</v>
      </c>
      <c r="J372" s="36">
        <f ca="1">SUMIFS(СВЦЭМ!$K$40:$K$759,СВЦЭМ!$A$40:$A$759,$A372,СВЦЭМ!$B$39:$B$758,J$366)+'СЕТ СН'!$F$13</f>
        <v>0</v>
      </c>
      <c r="K372" s="36">
        <f ca="1">SUMIFS(СВЦЭМ!$K$40:$K$759,СВЦЭМ!$A$40:$A$759,$A372,СВЦЭМ!$B$39:$B$758,K$366)+'СЕТ СН'!$F$13</f>
        <v>0</v>
      </c>
      <c r="L372" s="36">
        <f ca="1">SUMIFS(СВЦЭМ!$K$40:$K$759,СВЦЭМ!$A$40:$A$759,$A372,СВЦЭМ!$B$39:$B$758,L$366)+'СЕТ СН'!$F$13</f>
        <v>0</v>
      </c>
      <c r="M372" s="36">
        <f ca="1">SUMIFS(СВЦЭМ!$K$40:$K$759,СВЦЭМ!$A$40:$A$759,$A372,СВЦЭМ!$B$39:$B$758,M$366)+'СЕТ СН'!$F$13</f>
        <v>0</v>
      </c>
      <c r="N372" s="36">
        <f ca="1">SUMIFS(СВЦЭМ!$K$40:$K$759,СВЦЭМ!$A$40:$A$759,$A372,СВЦЭМ!$B$39:$B$758,N$366)+'СЕТ СН'!$F$13</f>
        <v>0</v>
      </c>
      <c r="O372" s="36">
        <f ca="1">SUMIFS(СВЦЭМ!$K$40:$K$759,СВЦЭМ!$A$40:$A$759,$A372,СВЦЭМ!$B$39:$B$758,O$366)+'СЕТ СН'!$F$13</f>
        <v>0</v>
      </c>
      <c r="P372" s="36">
        <f ca="1">SUMIFS(СВЦЭМ!$K$40:$K$759,СВЦЭМ!$A$40:$A$759,$A372,СВЦЭМ!$B$39:$B$758,P$366)+'СЕТ СН'!$F$13</f>
        <v>0</v>
      </c>
      <c r="Q372" s="36">
        <f ca="1">SUMIFS(СВЦЭМ!$K$40:$K$759,СВЦЭМ!$A$40:$A$759,$A372,СВЦЭМ!$B$39:$B$758,Q$366)+'СЕТ СН'!$F$13</f>
        <v>0</v>
      </c>
      <c r="R372" s="36">
        <f ca="1">SUMIFS(СВЦЭМ!$K$40:$K$759,СВЦЭМ!$A$40:$A$759,$A372,СВЦЭМ!$B$39:$B$758,R$366)+'СЕТ СН'!$F$13</f>
        <v>0</v>
      </c>
      <c r="S372" s="36">
        <f ca="1">SUMIFS(СВЦЭМ!$K$40:$K$759,СВЦЭМ!$A$40:$A$759,$A372,СВЦЭМ!$B$39:$B$758,S$366)+'СЕТ СН'!$F$13</f>
        <v>0</v>
      </c>
      <c r="T372" s="36">
        <f ca="1">SUMIFS(СВЦЭМ!$K$40:$K$759,СВЦЭМ!$A$40:$A$759,$A372,СВЦЭМ!$B$39:$B$758,T$366)+'СЕТ СН'!$F$13</f>
        <v>0</v>
      </c>
      <c r="U372" s="36">
        <f ca="1">SUMIFS(СВЦЭМ!$K$40:$K$759,СВЦЭМ!$A$40:$A$759,$A372,СВЦЭМ!$B$39:$B$758,U$366)+'СЕТ СН'!$F$13</f>
        <v>0</v>
      </c>
      <c r="V372" s="36">
        <f ca="1">SUMIFS(СВЦЭМ!$K$40:$K$759,СВЦЭМ!$A$40:$A$759,$A372,СВЦЭМ!$B$39:$B$758,V$366)+'СЕТ СН'!$F$13</f>
        <v>0</v>
      </c>
      <c r="W372" s="36">
        <f ca="1">SUMIFS(СВЦЭМ!$K$40:$K$759,СВЦЭМ!$A$40:$A$759,$A372,СВЦЭМ!$B$39:$B$758,W$366)+'СЕТ СН'!$F$13</f>
        <v>0</v>
      </c>
      <c r="X372" s="36">
        <f ca="1">SUMIFS(СВЦЭМ!$K$40:$K$759,СВЦЭМ!$A$40:$A$759,$A372,СВЦЭМ!$B$39:$B$758,X$366)+'СЕТ СН'!$F$13</f>
        <v>0</v>
      </c>
      <c r="Y372" s="36">
        <f ca="1">SUMIFS(СВЦЭМ!$K$40:$K$759,СВЦЭМ!$A$40:$A$759,$A372,СВЦЭМ!$B$39:$B$758,Y$366)+'СЕТ СН'!$F$13</f>
        <v>0</v>
      </c>
    </row>
    <row r="373" spans="1:25" ht="15.75" hidden="1" x14ac:dyDescent="0.2">
      <c r="A373" s="35">
        <f t="shared" si="10"/>
        <v>45389</v>
      </c>
      <c r="B373" s="36">
        <f ca="1">SUMIFS(СВЦЭМ!$K$40:$K$759,СВЦЭМ!$A$40:$A$759,$A373,СВЦЭМ!$B$39:$B$758,B$366)+'СЕТ СН'!$F$13</f>
        <v>0</v>
      </c>
      <c r="C373" s="36">
        <f ca="1">SUMIFS(СВЦЭМ!$K$40:$K$759,СВЦЭМ!$A$40:$A$759,$A373,СВЦЭМ!$B$39:$B$758,C$366)+'СЕТ СН'!$F$13</f>
        <v>0</v>
      </c>
      <c r="D373" s="36">
        <f ca="1">SUMIFS(СВЦЭМ!$K$40:$K$759,СВЦЭМ!$A$40:$A$759,$A373,СВЦЭМ!$B$39:$B$758,D$366)+'СЕТ СН'!$F$13</f>
        <v>0</v>
      </c>
      <c r="E373" s="36">
        <f ca="1">SUMIFS(СВЦЭМ!$K$40:$K$759,СВЦЭМ!$A$40:$A$759,$A373,СВЦЭМ!$B$39:$B$758,E$366)+'СЕТ СН'!$F$13</f>
        <v>0</v>
      </c>
      <c r="F373" s="36">
        <f ca="1">SUMIFS(СВЦЭМ!$K$40:$K$759,СВЦЭМ!$A$40:$A$759,$A373,СВЦЭМ!$B$39:$B$758,F$366)+'СЕТ СН'!$F$13</f>
        <v>0</v>
      </c>
      <c r="G373" s="36">
        <f ca="1">SUMIFS(СВЦЭМ!$K$40:$K$759,СВЦЭМ!$A$40:$A$759,$A373,СВЦЭМ!$B$39:$B$758,G$366)+'СЕТ СН'!$F$13</f>
        <v>0</v>
      </c>
      <c r="H373" s="36">
        <f ca="1">SUMIFS(СВЦЭМ!$K$40:$K$759,СВЦЭМ!$A$40:$A$759,$A373,СВЦЭМ!$B$39:$B$758,H$366)+'СЕТ СН'!$F$13</f>
        <v>0</v>
      </c>
      <c r="I373" s="36">
        <f ca="1">SUMIFS(СВЦЭМ!$K$40:$K$759,СВЦЭМ!$A$40:$A$759,$A373,СВЦЭМ!$B$39:$B$758,I$366)+'СЕТ СН'!$F$13</f>
        <v>0</v>
      </c>
      <c r="J373" s="36">
        <f ca="1">SUMIFS(СВЦЭМ!$K$40:$K$759,СВЦЭМ!$A$40:$A$759,$A373,СВЦЭМ!$B$39:$B$758,J$366)+'СЕТ СН'!$F$13</f>
        <v>0</v>
      </c>
      <c r="K373" s="36">
        <f ca="1">SUMIFS(СВЦЭМ!$K$40:$K$759,СВЦЭМ!$A$40:$A$759,$A373,СВЦЭМ!$B$39:$B$758,K$366)+'СЕТ СН'!$F$13</f>
        <v>0</v>
      </c>
      <c r="L373" s="36">
        <f ca="1">SUMIFS(СВЦЭМ!$K$40:$K$759,СВЦЭМ!$A$40:$A$759,$A373,СВЦЭМ!$B$39:$B$758,L$366)+'СЕТ СН'!$F$13</f>
        <v>0</v>
      </c>
      <c r="M373" s="36">
        <f ca="1">SUMIFS(СВЦЭМ!$K$40:$K$759,СВЦЭМ!$A$40:$A$759,$A373,СВЦЭМ!$B$39:$B$758,M$366)+'СЕТ СН'!$F$13</f>
        <v>0</v>
      </c>
      <c r="N373" s="36">
        <f ca="1">SUMIFS(СВЦЭМ!$K$40:$K$759,СВЦЭМ!$A$40:$A$759,$A373,СВЦЭМ!$B$39:$B$758,N$366)+'СЕТ СН'!$F$13</f>
        <v>0</v>
      </c>
      <c r="O373" s="36">
        <f ca="1">SUMIFS(СВЦЭМ!$K$40:$K$759,СВЦЭМ!$A$40:$A$759,$A373,СВЦЭМ!$B$39:$B$758,O$366)+'СЕТ СН'!$F$13</f>
        <v>0</v>
      </c>
      <c r="P373" s="36">
        <f ca="1">SUMIFS(СВЦЭМ!$K$40:$K$759,СВЦЭМ!$A$40:$A$759,$A373,СВЦЭМ!$B$39:$B$758,P$366)+'СЕТ СН'!$F$13</f>
        <v>0</v>
      </c>
      <c r="Q373" s="36">
        <f ca="1">SUMIFS(СВЦЭМ!$K$40:$K$759,СВЦЭМ!$A$40:$A$759,$A373,СВЦЭМ!$B$39:$B$758,Q$366)+'СЕТ СН'!$F$13</f>
        <v>0</v>
      </c>
      <c r="R373" s="36">
        <f ca="1">SUMIFS(СВЦЭМ!$K$40:$K$759,СВЦЭМ!$A$40:$A$759,$A373,СВЦЭМ!$B$39:$B$758,R$366)+'СЕТ СН'!$F$13</f>
        <v>0</v>
      </c>
      <c r="S373" s="36">
        <f ca="1">SUMIFS(СВЦЭМ!$K$40:$K$759,СВЦЭМ!$A$40:$A$759,$A373,СВЦЭМ!$B$39:$B$758,S$366)+'СЕТ СН'!$F$13</f>
        <v>0</v>
      </c>
      <c r="T373" s="36">
        <f ca="1">SUMIFS(СВЦЭМ!$K$40:$K$759,СВЦЭМ!$A$40:$A$759,$A373,СВЦЭМ!$B$39:$B$758,T$366)+'СЕТ СН'!$F$13</f>
        <v>0</v>
      </c>
      <c r="U373" s="36">
        <f ca="1">SUMIFS(СВЦЭМ!$K$40:$K$759,СВЦЭМ!$A$40:$A$759,$A373,СВЦЭМ!$B$39:$B$758,U$366)+'СЕТ СН'!$F$13</f>
        <v>0</v>
      </c>
      <c r="V373" s="36">
        <f ca="1">SUMIFS(СВЦЭМ!$K$40:$K$759,СВЦЭМ!$A$40:$A$759,$A373,СВЦЭМ!$B$39:$B$758,V$366)+'СЕТ СН'!$F$13</f>
        <v>0</v>
      </c>
      <c r="W373" s="36">
        <f ca="1">SUMIFS(СВЦЭМ!$K$40:$K$759,СВЦЭМ!$A$40:$A$759,$A373,СВЦЭМ!$B$39:$B$758,W$366)+'СЕТ СН'!$F$13</f>
        <v>0</v>
      </c>
      <c r="X373" s="36">
        <f ca="1">SUMIFS(СВЦЭМ!$K$40:$K$759,СВЦЭМ!$A$40:$A$759,$A373,СВЦЭМ!$B$39:$B$758,X$366)+'СЕТ СН'!$F$13</f>
        <v>0</v>
      </c>
      <c r="Y373" s="36">
        <f ca="1">SUMIFS(СВЦЭМ!$K$40:$K$759,СВЦЭМ!$A$40:$A$759,$A373,СВЦЭМ!$B$39:$B$758,Y$366)+'СЕТ СН'!$F$13</f>
        <v>0</v>
      </c>
    </row>
    <row r="374" spans="1:25" ht="15.75" hidden="1" x14ac:dyDescent="0.2">
      <c r="A374" s="35">
        <f t="shared" si="10"/>
        <v>45390</v>
      </c>
      <c r="B374" s="36">
        <f ca="1">SUMIFS(СВЦЭМ!$K$40:$K$759,СВЦЭМ!$A$40:$A$759,$A374,СВЦЭМ!$B$39:$B$758,B$366)+'СЕТ СН'!$F$13</f>
        <v>0</v>
      </c>
      <c r="C374" s="36">
        <f ca="1">SUMIFS(СВЦЭМ!$K$40:$K$759,СВЦЭМ!$A$40:$A$759,$A374,СВЦЭМ!$B$39:$B$758,C$366)+'СЕТ СН'!$F$13</f>
        <v>0</v>
      </c>
      <c r="D374" s="36">
        <f ca="1">SUMIFS(СВЦЭМ!$K$40:$K$759,СВЦЭМ!$A$40:$A$759,$A374,СВЦЭМ!$B$39:$B$758,D$366)+'СЕТ СН'!$F$13</f>
        <v>0</v>
      </c>
      <c r="E374" s="36">
        <f ca="1">SUMIFS(СВЦЭМ!$K$40:$K$759,СВЦЭМ!$A$40:$A$759,$A374,СВЦЭМ!$B$39:$B$758,E$366)+'СЕТ СН'!$F$13</f>
        <v>0</v>
      </c>
      <c r="F374" s="36">
        <f ca="1">SUMIFS(СВЦЭМ!$K$40:$K$759,СВЦЭМ!$A$40:$A$759,$A374,СВЦЭМ!$B$39:$B$758,F$366)+'СЕТ СН'!$F$13</f>
        <v>0</v>
      </c>
      <c r="G374" s="36">
        <f ca="1">SUMIFS(СВЦЭМ!$K$40:$K$759,СВЦЭМ!$A$40:$A$759,$A374,СВЦЭМ!$B$39:$B$758,G$366)+'СЕТ СН'!$F$13</f>
        <v>0</v>
      </c>
      <c r="H374" s="36">
        <f ca="1">SUMIFS(СВЦЭМ!$K$40:$K$759,СВЦЭМ!$A$40:$A$759,$A374,СВЦЭМ!$B$39:$B$758,H$366)+'СЕТ СН'!$F$13</f>
        <v>0</v>
      </c>
      <c r="I374" s="36">
        <f ca="1">SUMIFS(СВЦЭМ!$K$40:$K$759,СВЦЭМ!$A$40:$A$759,$A374,СВЦЭМ!$B$39:$B$758,I$366)+'СЕТ СН'!$F$13</f>
        <v>0</v>
      </c>
      <c r="J374" s="36">
        <f ca="1">SUMIFS(СВЦЭМ!$K$40:$K$759,СВЦЭМ!$A$40:$A$759,$A374,СВЦЭМ!$B$39:$B$758,J$366)+'СЕТ СН'!$F$13</f>
        <v>0</v>
      </c>
      <c r="K374" s="36">
        <f ca="1">SUMIFS(СВЦЭМ!$K$40:$K$759,СВЦЭМ!$A$40:$A$759,$A374,СВЦЭМ!$B$39:$B$758,K$366)+'СЕТ СН'!$F$13</f>
        <v>0</v>
      </c>
      <c r="L374" s="36">
        <f ca="1">SUMIFS(СВЦЭМ!$K$40:$K$759,СВЦЭМ!$A$40:$A$759,$A374,СВЦЭМ!$B$39:$B$758,L$366)+'СЕТ СН'!$F$13</f>
        <v>0</v>
      </c>
      <c r="M374" s="36">
        <f ca="1">SUMIFS(СВЦЭМ!$K$40:$K$759,СВЦЭМ!$A$40:$A$759,$A374,СВЦЭМ!$B$39:$B$758,M$366)+'СЕТ СН'!$F$13</f>
        <v>0</v>
      </c>
      <c r="N374" s="36">
        <f ca="1">SUMIFS(СВЦЭМ!$K$40:$K$759,СВЦЭМ!$A$40:$A$759,$A374,СВЦЭМ!$B$39:$B$758,N$366)+'СЕТ СН'!$F$13</f>
        <v>0</v>
      </c>
      <c r="O374" s="36">
        <f ca="1">SUMIFS(СВЦЭМ!$K$40:$K$759,СВЦЭМ!$A$40:$A$759,$A374,СВЦЭМ!$B$39:$B$758,O$366)+'СЕТ СН'!$F$13</f>
        <v>0</v>
      </c>
      <c r="P374" s="36">
        <f ca="1">SUMIFS(СВЦЭМ!$K$40:$K$759,СВЦЭМ!$A$40:$A$759,$A374,СВЦЭМ!$B$39:$B$758,P$366)+'СЕТ СН'!$F$13</f>
        <v>0</v>
      </c>
      <c r="Q374" s="36">
        <f ca="1">SUMIFS(СВЦЭМ!$K$40:$K$759,СВЦЭМ!$A$40:$A$759,$A374,СВЦЭМ!$B$39:$B$758,Q$366)+'СЕТ СН'!$F$13</f>
        <v>0</v>
      </c>
      <c r="R374" s="36">
        <f ca="1">SUMIFS(СВЦЭМ!$K$40:$K$759,СВЦЭМ!$A$40:$A$759,$A374,СВЦЭМ!$B$39:$B$758,R$366)+'СЕТ СН'!$F$13</f>
        <v>0</v>
      </c>
      <c r="S374" s="36">
        <f ca="1">SUMIFS(СВЦЭМ!$K$40:$K$759,СВЦЭМ!$A$40:$A$759,$A374,СВЦЭМ!$B$39:$B$758,S$366)+'СЕТ СН'!$F$13</f>
        <v>0</v>
      </c>
      <c r="T374" s="36">
        <f ca="1">SUMIFS(СВЦЭМ!$K$40:$K$759,СВЦЭМ!$A$40:$A$759,$A374,СВЦЭМ!$B$39:$B$758,T$366)+'СЕТ СН'!$F$13</f>
        <v>0</v>
      </c>
      <c r="U374" s="36">
        <f ca="1">SUMIFS(СВЦЭМ!$K$40:$K$759,СВЦЭМ!$A$40:$A$759,$A374,СВЦЭМ!$B$39:$B$758,U$366)+'СЕТ СН'!$F$13</f>
        <v>0</v>
      </c>
      <c r="V374" s="36">
        <f ca="1">SUMIFS(СВЦЭМ!$K$40:$K$759,СВЦЭМ!$A$40:$A$759,$A374,СВЦЭМ!$B$39:$B$758,V$366)+'СЕТ СН'!$F$13</f>
        <v>0</v>
      </c>
      <c r="W374" s="36">
        <f ca="1">SUMIFS(СВЦЭМ!$K$40:$K$759,СВЦЭМ!$A$40:$A$759,$A374,СВЦЭМ!$B$39:$B$758,W$366)+'СЕТ СН'!$F$13</f>
        <v>0</v>
      </c>
      <c r="X374" s="36">
        <f ca="1">SUMIFS(СВЦЭМ!$K$40:$K$759,СВЦЭМ!$A$40:$A$759,$A374,СВЦЭМ!$B$39:$B$758,X$366)+'СЕТ СН'!$F$13</f>
        <v>0</v>
      </c>
      <c r="Y374" s="36">
        <f ca="1">SUMIFS(СВЦЭМ!$K$40:$K$759,СВЦЭМ!$A$40:$A$759,$A374,СВЦЭМ!$B$39:$B$758,Y$366)+'СЕТ СН'!$F$13</f>
        <v>0</v>
      </c>
    </row>
    <row r="375" spans="1:25" ht="15.75" hidden="1" x14ac:dyDescent="0.2">
      <c r="A375" s="35">
        <f t="shared" si="10"/>
        <v>45391</v>
      </c>
      <c r="B375" s="36">
        <f ca="1">SUMIFS(СВЦЭМ!$K$40:$K$759,СВЦЭМ!$A$40:$A$759,$A375,СВЦЭМ!$B$39:$B$758,B$366)+'СЕТ СН'!$F$13</f>
        <v>0</v>
      </c>
      <c r="C375" s="36">
        <f ca="1">SUMIFS(СВЦЭМ!$K$40:$K$759,СВЦЭМ!$A$40:$A$759,$A375,СВЦЭМ!$B$39:$B$758,C$366)+'СЕТ СН'!$F$13</f>
        <v>0</v>
      </c>
      <c r="D375" s="36">
        <f ca="1">SUMIFS(СВЦЭМ!$K$40:$K$759,СВЦЭМ!$A$40:$A$759,$A375,СВЦЭМ!$B$39:$B$758,D$366)+'СЕТ СН'!$F$13</f>
        <v>0</v>
      </c>
      <c r="E375" s="36">
        <f ca="1">SUMIFS(СВЦЭМ!$K$40:$K$759,СВЦЭМ!$A$40:$A$759,$A375,СВЦЭМ!$B$39:$B$758,E$366)+'СЕТ СН'!$F$13</f>
        <v>0</v>
      </c>
      <c r="F375" s="36">
        <f ca="1">SUMIFS(СВЦЭМ!$K$40:$K$759,СВЦЭМ!$A$40:$A$759,$A375,СВЦЭМ!$B$39:$B$758,F$366)+'СЕТ СН'!$F$13</f>
        <v>0</v>
      </c>
      <c r="G375" s="36">
        <f ca="1">SUMIFS(СВЦЭМ!$K$40:$K$759,СВЦЭМ!$A$40:$A$759,$A375,СВЦЭМ!$B$39:$B$758,G$366)+'СЕТ СН'!$F$13</f>
        <v>0</v>
      </c>
      <c r="H375" s="36">
        <f ca="1">SUMIFS(СВЦЭМ!$K$40:$K$759,СВЦЭМ!$A$40:$A$759,$A375,СВЦЭМ!$B$39:$B$758,H$366)+'СЕТ СН'!$F$13</f>
        <v>0</v>
      </c>
      <c r="I375" s="36">
        <f ca="1">SUMIFS(СВЦЭМ!$K$40:$K$759,СВЦЭМ!$A$40:$A$759,$A375,СВЦЭМ!$B$39:$B$758,I$366)+'СЕТ СН'!$F$13</f>
        <v>0</v>
      </c>
      <c r="J375" s="36">
        <f ca="1">SUMIFS(СВЦЭМ!$K$40:$K$759,СВЦЭМ!$A$40:$A$759,$A375,СВЦЭМ!$B$39:$B$758,J$366)+'СЕТ СН'!$F$13</f>
        <v>0</v>
      </c>
      <c r="K375" s="36">
        <f ca="1">SUMIFS(СВЦЭМ!$K$40:$K$759,СВЦЭМ!$A$40:$A$759,$A375,СВЦЭМ!$B$39:$B$758,K$366)+'СЕТ СН'!$F$13</f>
        <v>0</v>
      </c>
      <c r="L375" s="36">
        <f ca="1">SUMIFS(СВЦЭМ!$K$40:$K$759,СВЦЭМ!$A$40:$A$759,$A375,СВЦЭМ!$B$39:$B$758,L$366)+'СЕТ СН'!$F$13</f>
        <v>0</v>
      </c>
      <c r="M375" s="36">
        <f ca="1">SUMIFS(СВЦЭМ!$K$40:$K$759,СВЦЭМ!$A$40:$A$759,$A375,СВЦЭМ!$B$39:$B$758,M$366)+'СЕТ СН'!$F$13</f>
        <v>0</v>
      </c>
      <c r="N375" s="36">
        <f ca="1">SUMIFS(СВЦЭМ!$K$40:$K$759,СВЦЭМ!$A$40:$A$759,$A375,СВЦЭМ!$B$39:$B$758,N$366)+'СЕТ СН'!$F$13</f>
        <v>0</v>
      </c>
      <c r="O375" s="36">
        <f ca="1">SUMIFS(СВЦЭМ!$K$40:$K$759,СВЦЭМ!$A$40:$A$759,$A375,СВЦЭМ!$B$39:$B$758,O$366)+'СЕТ СН'!$F$13</f>
        <v>0</v>
      </c>
      <c r="P375" s="36">
        <f ca="1">SUMIFS(СВЦЭМ!$K$40:$K$759,СВЦЭМ!$A$40:$A$759,$A375,СВЦЭМ!$B$39:$B$758,P$366)+'СЕТ СН'!$F$13</f>
        <v>0</v>
      </c>
      <c r="Q375" s="36">
        <f ca="1">SUMIFS(СВЦЭМ!$K$40:$K$759,СВЦЭМ!$A$40:$A$759,$A375,СВЦЭМ!$B$39:$B$758,Q$366)+'СЕТ СН'!$F$13</f>
        <v>0</v>
      </c>
      <c r="R375" s="36">
        <f ca="1">SUMIFS(СВЦЭМ!$K$40:$K$759,СВЦЭМ!$A$40:$A$759,$A375,СВЦЭМ!$B$39:$B$758,R$366)+'СЕТ СН'!$F$13</f>
        <v>0</v>
      </c>
      <c r="S375" s="36">
        <f ca="1">SUMIFS(СВЦЭМ!$K$40:$K$759,СВЦЭМ!$A$40:$A$759,$A375,СВЦЭМ!$B$39:$B$758,S$366)+'СЕТ СН'!$F$13</f>
        <v>0</v>
      </c>
      <c r="T375" s="36">
        <f ca="1">SUMIFS(СВЦЭМ!$K$40:$K$759,СВЦЭМ!$A$40:$A$759,$A375,СВЦЭМ!$B$39:$B$758,T$366)+'СЕТ СН'!$F$13</f>
        <v>0</v>
      </c>
      <c r="U375" s="36">
        <f ca="1">SUMIFS(СВЦЭМ!$K$40:$K$759,СВЦЭМ!$A$40:$A$759,$A375,СВЦЭМ!$B$39:$B$758,U$366)+'СЕТ СН'!$F$13</f>
        <v>0</v>
      </c>
      <c r="V375" s="36">
        <f ca="1">SUMIFS(СВЦЭМ!$K$40:$K$759,СВЦЭМ!$A$40:$A$759,$A375,СВЦЭМ!$B$39:$B$758,V$366)+'СЕТ СН'!$F$13</f>
        <v>0</v>
      </c>
      <c r="W375" s="36">
        <f ca="1">SUMIFS(СВЦЭМ!$K$40:$K$759,СВЦЭМ!$A$40:$A$759,$A375,СВЦЭМ!$B$39:$B$758,W$366)+'СЕТ СН'!$F$13</f>
        <v>0</v>
      </c>
      <c r="X375" s="36">
        <f ca="1">SUMIFS(СВЦЭМ!$K$40:$K$759,СВЦЭМ!$A$40:$A$759,$A375,СВЦЭМ!$B$39:$B$758,X$366)+'СЕТ СН'!$F$13</f>
        <v>0</v>
      </c>
      <c r="Y375" s="36">
        <f ca="1">SUMIFS(СВЦЭМ!$K$40:$K$759,СВЦЭМ!$A$40:$A$759,$A375,СВЦЭМ!$B$39:$B$758,Y$366)+'СЕТ СН'!$F$13</f>
        <v>0</v>
      </c>
    </row>
    <row r="376" spans="1:25" ht="15.75" hidden="1" x14ac:dyDescent="0.2">
      <c r="A376" s="35">
        <f t="shared" si="10"/>
        <v>45392</v>
      </c>
      <c r="B376" s="36">
        <f ca="1">SUMIFS(СВЦЭМ!$K$40:$K$759,СВЦЭМ!$A$40:$A$759,$A376,СВЦЭМ!$B$39:$B$758,B$366)+'СЕТ СН'!$F$13</f>
        <v>0</v>
      </c>
      <c r="C376" s="36">
        <f ca="1">SUMIFS(СВЦЭМ!$K$40:$K$759,СВЦЭМ!$A$40:$A$759,$A376,СВЦЭМ!$B$39:$B$758,C$366)+'СЕТ СН'!$F$13</f>
        <v>0</v>
      </c>
      <c r="D376" s="36">
        <f ca="1">SUMIFS(СВЦЭМ!$K$40:$K$759,СВЦЭМ!$A$40:$A$759,$A376,СВЦЭМ!$B$39:$B$758,D$366)+'СЕТ СН'!$F$13</f>
        <v>0</v>
      </c>
      <c r="E376" s="36">
        <f ca="1">SUMIFS(СВЦЭМ!$K$40:$K$759,СВЦЭМ!$A$40:$A$759,$A376,СВЦЭМ!$B$39:$B$758,E$366)+'СЕТ СН'!$F$13</f>
        <v>0</v>
      </c>
      <c r="F376" s="36">
        <f ca="1">SUMIFS(СВЦЭМ!$K$40:$K$759,СВЦЭМ!$A$40:$A$759,$A376,СВЦЭМ!$B$39:$B$758,F$366)+'СЕТ СН'!$F$13</f>
        <v>0</v>
      </c>
      <c r="G376" s="36">
        <f ca="1">SUMIFS(СВЦЭМ!$K$40:$K$759,СВЦЭМ!$A$40:$A$759,$A376,СВЦЭМ!$B$39:$B$758,G$366)+'СЕТ СН'!$F$13</f>
        <v>0</v>
      </c>
      <c r="H376" s="36">
        <f ca="1">SUMIFS(СВЦЭМ!$K$40:$K$759,СВЦЭМ!$A$40:$A$759,$A376,СВЦЭМ!$B$39:$B$758,H$366)+'СЕТ СН'!$F$13</f>
        <v>0</v>
      </c>
      <c r="I376" s="36">
        <f ca="1">SUMIFS(СВЦЭМ!$K$40:$K$759,СВЦЭМ!$A$40:$A$759,$A376,СВЦЭМ!$B$39:$B$758,I$366)+'СЕТ СН'!$F$13</f>
        <v>0</v>
      </c>
      <c r="J376" s="36">
        <f ca="1">SUMIFS(СВЦЭМ!$K$40:$K$759,СВЦЭМ!$A$40:$A$759,$A376,СВЦЭМ!$B$39:$B$758,J$366)+'СЕТ СН'!$F$13</f>
        <v>0</v>
      </c>
      <c r="K376" s="36">
        <f ca="1">SUMIFS(СВЦЭМ!$K$40:$K$759,СВЦЭМ!$A$40:$A$759,$A376,СВЦЭМ!$B$39:$B$758,K$366)+'СЕТ СН'!$F$13</f>
        <v>0</v>
      </c>
      <c r="L376" s="36">
        <f ca="1">SUMIFS(СВЦЭМ!$K$40:$K$759,СВЦЭМ!$A$40:$A$759,$A376,СВЦЭМ!$B$39:$B$758,L$366)+'СЕТ СН'!$F$13</f>
        <v>0</v>
      </c>
      <c r="M376" s="36">
        <f ca="1">SUMIFS(СВЦЭМ!$K$40:$K$759,СВЦЭМ!$A$40:$A$759,$A376,СВЦЭМ!$B$39:$B$758,M$366)+'СЕТ СН'!$F$13</f>
        <v>0</v>
      </c>
      <c r="N376" s="36">
        <f ca="1">SUMIFS(СВЦЭМ!$K$40:$K$759,СВЦЭМ!$A$40:$A$759,$A376,СВЦЭМ!$B$39:$B$758,N$366)+'СЕТ СН'!$F$13</f>
        <v>0</v>
      </c>
      <c r="O376" s="36">
        <f ca="1">SUMIFS(СВЦЭМ!$K$40:$K$759,СВЦЭМ!$A$40:$A$759,$A376,СВЦЭМ!$B$39:$B$758,O$366)+'СЕТ СН'!$F$13</f>
        <v>0</v>
      </c>
      <c r="P376" s="36">
        <f ca="1">SUMIFS(СВЦЭМ!$K$40:$K$759,СВЦЭМ!$A$40:$A$759,$A376,СВЦЭМ!$B$39:$B$758,P$366)+'СЕТ СН'!$F$13</f>
        <v>0</v>
      </c>
      <c r="Q376" s="36">
        <f ca="1">SUMIFS(СВЦЭМ!$K$40:$K$759,СВЦЭМ!$A$40:$A$759,$A376,СВЦЭМ!$B$39:$B$758,Q$366)+'СЕТ СН'!$F$13</f>
        <v>0</v>
      </c>
      <c r="R376" s="36">
        <f ca="1">SUMIFS(СВЦЭМ!$K$40:$K$759,СВЦЭМ!$A$40:$A$759,$A376,СВЦЭМ!$B$39:$B$758,R$366)+'СЕТ СН'!$F$13</f>
        <v>0</v>
      </c>
      <c r="S376" s="36">
        <f ca="1">SUMIFS(СВЦЭМ!$K$40:$K$759,СВЦЭМ!$A$40:$A$759,$A376,СВЦЭМ!$B$39:$B$758,S$366)+'СЕТ СН'!$F$13</f>
        <v>0</v>
      </c>
      <c r="T376" s="36">
        <f ca="1">SUMIFS(СВЦЭМ!$K$40:$K$759,СВЦЭМ!$A$40:$A$759,$A376,СВЦЭМ!$B$39:$B$758,T$366)+'СЕТ СН'!$F$13</f>
        <v>0</v>
      </c>
      <c r="U376" s="36">
        <f ca="1">SUMIFS(СВЦЭМ!$K$40:$K$759,СВЦЭМ!$A$40:$A$759,$A376,СВЦЭМ!$B$39:$B$758,U$366)+'СЕТ СН'!$F$13</f>
        <v>0</v>
      </c>
      <c r="V376" s="36">
        <f ca="1">SUMIFS(СВЦЭМ!$K$40:$K$759,СВЦЭМ!$A$40:$A$759,$A376,СВЦЭМ!$B$39:$B$758,V$366)+'СЕТ СН'!$F$13</f>
        <v>0</v>
      </c>
      <c r="W376" s="36">
        <f ca="1">SUMIFS(СВЦЭМ!$K$40:$K$759,СВЦЭМ!$A$40:$A$759,$A376,СВЦЭМ!$B$39:$B$758,W$366)+'СЕТ СН'!$F$13</f>
        <v>0</v>
      </c>
      <c r="X376" s="36">
        <f ca="1">SUMIFS(СВЦЭМ!$K$40:$K$759,СВЦЭМ!$A$40:$A$759,$A376,СВЦЭМ!$B$39:$B$758,X$366)+'СЕТ СН'!$F$13</f>
        <v>0</v>
      </c>
      <c r="Y376" s="36">
        <f ca="1">SUMIFS(СВЦЭМ!$K$40:$K$759,СВЦЭМ!$A$40:$A$759,$A376,СВЦЭМ!$B$39:$B$758,Y$366)+'СЕТ СН'!$F$13</f>
        <v>0</v>
      </c>
    </row>
    <row r="377" spans="1:25" ht="15.75" hidden="1" x14ac:dyDescent="0.2">
      <c r="A377" s="35">
        <f t="shared" si="10"/>
        <v>45393</v>
      </c>
      <c r="B377" s="36">
        <f ca="1">SUMIFS(СВЦЭМ!$K$40:$K$759,СВЦЭМ!$A$40:$A$759,$A377,СВЦЭМ!$B$39:$B$758,B$366)+'СЕТ СН'!$F$13</f>
        <v>0</v>
      </c>
      <c r="C377" s="36">
        <f ca="1">SUMIFS(СВЦЭМ!$K$40:$K$759,СВЦЭМ!$A$40:$A$759,$A377,СВЦЭМ!$B$39:$B$758,C$366)+'СЕТ СН'!$F$13</f>
        <v>0</v>
      </c>
      <c r="D377" s="36">
        <f ca="1">SUMIFS(СВЦЭМ!$K$40:$K$759,СВЦЭМ!$A$40:$A$759,$A377,СВЦЭМ!$B$39:$B$758,D$366)+'СЕТ СН'!$F$13</f>
        <v>0</v>
      </c>
      <c r="E377" s="36">
        <f ca="1">SUMIFS(СВЦЭМ!$K$40:$K$759,СВЦЭМ!$A$40:$A$759,$A377,СВЦЭМ!$B$39:$B$758,E$366)+'СЕТ СН'!$F$13</f>
        <v>0</v>
      </c>
      <c r="F377" s="36">
        <f ca="1">SUMIFS(СВЦЭМ!$K$40:$K$759,СВЦЭМ!$A$40:$A$759,$A377,СВЦЭМ!$B$39:$B$758,F$366)+'СЕТ СН'!$F$13</f>
        <v>0</v>
      </c>
      <c r="G377" s="36">
        <f ca="1">SUMIFS(СВЦЭМ!$K$40:$K$759,СВЦЭМ!$A$40:$A$759,$A377,СВЦЭМ!$B$39:$B$758,G$366)+'СЕТ СН'!$F$13</f>
        <v>0</v>
      </c>
      <c r="H377" s="36">
        <f ca="1">SUMIFS(СВЦЭМ!$K$40:$K$759,СВЦЭМ!$A$40:$A$759,$A377,СВЦЭМ!$B$39:$B$758,H$366)+'СЕТ СН'!$F$13</f>
        <v>0</v>
      </c>
      <c r="I377" s="36">
        <f ca="1">SUMIFS(СВЦЭМ!$K$40:$K$759,СВЦЭМ!$A$40:$A$759,$A377,СВЦЭМ!$B$39:$B$758,I$366)+'СЕТ СН'!$F$13</f>
        <v>0</v>
      </c>
      <c r="J377" s="36">
        <f ca="1">SUMIFS(СВЦЭМ!$K$40:$K$759,СВЦЭМ!$A$40:$A$759,$A377,СВЦЭМ!$B$39:$B$758,J$366)+'СЕТ СН'!$F$13</f>
        <v>0</v>
      </c>
      <c r="K377" s="36">
        <f ca="1">SUMIFS(СВЦЭМ!$K$40:$K$759,СВЦЭМ!$A$40:$A$759,$A377,СВЦЭМ!$B$39:$B$758,K$366)+'СЕТ СН'!$F$13</f>
        <v>0</v>
      </c>
      <c r="L377" s="36">
        <f ca="1">SUMIFS(СВЦЭМ!$K$40:$K$759,СВЦЭМ!$A$40:$A$759,$A377,СВЦЭМ!$B$39:$B$758,L$366)+'СЕТ СН'!$F$13</f>
        <v>0</v>
      </c>
      <c r="M377" s="36">
        <f ca="1">SUMIFS(СВЦЭМ!$K$40:$K$759,СВЦЭМ!$A$40:$A$759,$A377,СВЦЭМ!$B$39:$B$758,M$366)+'СЕТ СН'!$F$13</f>
        <v>0</v>
      </c>
      <c r="N377" s="36">
        <f ca="1">SUMIFS(СВЦЭМ!$K$40:$K$759,СВЦЭМ!$A$40:$A$759,$A377,СВЦЭМ!$B$39:$B$758,N$366)+'СЕТ СН'!$F$13</f>
        <v>0</v>
      </c>
      <c r="O377" s="36">
        <f ca="1">SUMIFS(СВЦЭМ!$K$40:$K$759,СВЦЭМ!$A$40:$A$759,$A377,СВЦЭМ!$B$39:$B$758,O$366)+'СЕТ СН'!$F$13</f>
        <v>0</v>
      </c>
      <c r="P377" s="36">
        <f ca="1">SUMIFS(СВЦЭМ!$K$40:$K$759,СВЦЭМ!$A$40:$A$759,$A377,СВЦЭМ!$B$39:$B$758,P$366)+'СЕТ СН'!$F$13</f>
        <v>0</v>
      </c>
      <c r="Q377" s="36">
        <f ca="1">SUMIFS(СВЦЭМ!$K$40:$K$759,СВЦЭМ!$A$40:$A$759,$A377,СВЦЭМ!$B$39:$B$758,Q$366)+'СЕТ СН'!$F$13</f>
        <v>0</v>
      </c>
      <c r="R377" s="36">
        <f ca="1">SUMIFS(СВЦЭМ!$K$40:$K$759,СВЦЭМ!$A$40:$A$759,$A377,СВЦЭМ!$B$39:$B$758,R$366)+'СЕТ СН'!$F$13</f>
        <v>0</v>
      </c>
      <c r="S377" s="36">
        <f ca="1">SUMIFS(СВЦЭМ!$K$40:$K$759,СВЦЭМ!$A$40:$A$759,$A377,СВЦЭМ!$B$39:$B$758,S$366)+'СЕТ СН'!$F$13</f>
        <v>0</v>
      </c>
      <c r="T377" s="36">
        <f ca="1">SUMIFS(СВЦЭМ!$K$40:$K$759,СВЦЭМ!$A$40:$A$759,$A377,СВЦЭМ!$B$39:$B$758,T$366)+'СЕТ СН'!$F$13</f>
        <v>0</v>
      </c>
      <c r="U377" s="36">
        <f ca="1">SUMIFS(СВЦЭМ!$K$40:$K$759,СВЦЭМ!$A$40:$A$759,$A377,СВЦЭМ!$B$39:$B$758,U$366)+'СЕТ СН'!$F$13</f>
        <v>0</v>
      </c>
      <c r="V377" s="36">
        <f ca="1">SUMIFS(СВЦЭМ!$K$40:$K$759,СВЦЭМ!$A$40:$A$759,$A377,СВЦЭМ!$B$39:$B$758,V$366)+'СЕТ СН'!$F$13</f>
        <v>0</v>
      </c>
      <c r="W377" s="36">
        <f ca="1">SUMIFS(СВЦЭМ!$K$40:$K$759,СВЦЭМ!$A$40:$A$759,$A377,СВЦЭМ!$B$39:$B$758,W$366)+'СЕТ СН'!$F$13</f>
        <v>0</v>
      </c>
      <c r="X377" s="36">
        <f ca="1">SUMIFS(СВЦЭМ!$K$40:$K$759,СВЦЭМ!$A$40:$A$759,$A377,СВЦЭМ!$B$39:$B$758,X$366)+'СЕТ СН'!$F$13</f>
        <v>0</v>
      </c>
      <c r="Y377" s="36">
        <f ca="1">SUMIFS(СВЦЭМ!$K$40:$K$759,СВЦЭМ!$A$40:$A$759,$A377,СВЦЭМ!$B$39:$B$758,Y$366)+'СЕТ СН'!$F$13</f>
        <v>0</v>
      </c>
    </row>
    <row r="378" spans="1:25" ht="15.75" hidden="1" x14ac:dyDescent="0.2">
      <c r="A378" s="35">
        <f t="shared" si="10"/>
        <v>45394</v>
      </c>
      <c r="B378" s="36">
        <f ca="1">SUMIFS(СВЦЭМ!$K$40:$K$759,СВЦЭМ!$A$40:$A$759,$A378,СВЦЭМ!$B$39:$B$758,B$366)+'СЕТ СН'!$F$13</f>
        <v>0</v>
      </c>
      <c r="C378" s="36">
        <f ca="1">SUMIFS(СВЦЭМ!$K$40:$K$759,СВЦЭМ!$A$40:$A$759,$A378,СВЦЭМ!$B$39:$B$758,C$366)+'СЕТ СН'!$F$13</f>
        <v>0</v>
      </c>
      <c r="D378" s="36">
        <f ca="1">SUMIFS(СВЦЭМ!$K$40:$K$759,СВЦЭМ!$A$40:$A$759,$A378,СВЦЭМ!$B$39:$B$758,D$366)+'СЕТ СН'!$F$13</f>
        <v>0</v>
      </c>
      <c r="E378" s="36">
        <f ca="1">SUMIFS(СВЦЭМ!$K$40:$K$759,СВЦЭМ!$A$40:$A$759,$A378,СВЦЭМ!$B$39:$B$758,E$366)+'СЕТ СН'!$F$13</f>
        <v>0</v>
      </c>
      <c r="F378" s="36">
        <f ca="1">SUMIFS(СВЦЭМ!$K$40:$K$759,СВЦЭМ!$A$40:$A$759,$A378,СВЦЭМ!$B$39:$B$758,F$366)+'СЕТ СН'!$F$13</f>
        <v>0</v>
      </c>
      <c r="G378" s="36">
        <f ca="1">SUMIFS(СВЦЭМ!$K$40:$K$759,СВЦЭМ!$A$40:$A$759,$A378,СВЦЭМ!$B$39:$B$758,G$366)+'СЕТ СН'!$F$13</f>
        <v>0</v>
      </c>
      <c r="H378" s="36">
        <f ca="1">SUMIFS(СВЦЭМ!$K$40:$K$759,СВЦЭМ!$A$40:$A$759,$A378,СВЦЭМ!$B$39:$B$758,H$366)+'СЕТ СН'!$F$13</f>
        <v>0</v>
      </c>
      <c r="I378" s="36">
        <f ca="1">SUMIFS(СВЦЭМ!$K$40:$K$759,СВЦЭМ!$A$40:$A$759,$A378,СВЦЭМ!$B$39:$B$758,I$366)+'СЕТ СН'!$F$13</f>
        <v>0</v>
      </c>
      <c r="J378" s="36">
        <f ca="1">SUMIFS(СВЦЭМ!$K$40:$K$759,СВЦЭМ!$A$40:$A$759,$A378,СВЦЭМ!$B$39:$B$758,J$366)+'СЕТ СН'!$F$13</f>
        <v>0</v>
      </c>
      <c r="K378" s="36">
        <f ca="1">SUMIFS(СВЦЭМ!$K$40:$K$759,СВЦЭМ!$A$40:$A$759,$A378,СВЦЭМ!$B$39:$B$758,K$366)+'СЕТ СН'!$F$13</f>
        <v>0</v>
      </c>
      <c r="L378" s="36">
        <f ca="1">SUMIFS(СВЦЭМ!$K$40:$K$759,СВЦЭМ!$A$40:$A$759,$A378,СВЦЭМ!$B$39:$B$758,L$366)+'СЕТ СН'!$F$13</f>
        <v>0</v>
      </c>
      <c r="M378" s="36">
        <f ca="1">SUMIFS(СВЦЭМ!$K$40:$K$759,СВЦЭМ!$A$40:$A$759,$A378,СВЦЭМ!$B$39:$B$758,M$366)+'СЕТ СН'!$F$13</f>
        <v>0</v>
      </c>
      <c r="N378" s="36">
        <f ca="1">SUMIFS(СВЦЭМ!$K$40:$K$759,СВЦЭМ!$A$40:$A$759,$A378,СВЦЭМ!$B$39:$B$758,N$366)+'СЕТ СН'!$F$13</f>
        <v>0</v>
      </c>
      <c r="O378" s="36">
        <f ca="1">SUMIFS(СВЦЭМ!$K$40:$K$759,СВЦЭМ!$A$40:$A$759,$A378,СВЦЭМ!$B$39:$B$758,O$366)+'СЕТ СН'!$F$13</f>
        <v>0</v>
      </c>
      <c r="P378" s="36">
        <f ca="1">SUMIFS(СВЦЭМ!$K$40:$K$759,СВЦЭМ!$A$40:$A$759,$A378,СВЦЭМ!$B$39:$B$758,P$366)+'СЕТ СН'!$F$13</f>
        <v>0</v>
      </c>
      <c r="Q378" s="36">
        <f ca="1">SUMIFS(СВЦЭМ!$K$40:$K$759,СВЦЭМ!$A$40:$A$759,$A378,СВЦЭМ!$B$39:$B$758,Q$366)+'СЕТ СН'!$F$13</f>
        <v>0</v>
      </c>
      <c r="R378" s="36">
        <f ca="1">SUMIFS(СВЦЭМ!$K$40:$K$759,СВЦЭМ!$A$40:$A$759,$A378,СВЦЭМ!$B$39:$B$758,R$366)+'СЕТ СН'!$F$13</f>
        <v>0</v>
      </c>
      <c r="S378" s="36">
        <f ca="1">SUMIFS(СВЦЭМ!$K$40:$K$759,СВЦЭМ!$A$40:$A$759,$A378,СВЦЭМ!$B$39:$B$758,S$366)+'СЕТ СН'!$F$13</f>
        <v>0</v>
      </c>
      <c r="T378" s="36">
        <f ca="1">SUMIFS(СВЦЭМ!$K$40:$K$759,СВЦЭМ!$A$40:$A$759,$A378,СВЦЭМ!$B$39:$B$758,T$366)+'СЕТ СН'!$F$13</f>
        <v>0</v>
      </c>
      <c r="U378" s="36">
        <f ca="1">SUMIFS(СВЦЭМ!$K$40:$K$759,СВЦЭМ!$A$40:$A$759,$A378,СВЦЭМ!$B$39:$B$758,U$366)+'СЕТ СН'!$F$13</f>
        <v>0</v>
      </c>
      <c r="V378" s="36">
        <f ca="1">SUMIFS(СВЦЭМ!$K$40:$K$759,СВЦЭМ!$A$40:$A$759,$A378,СВЦЭМ!$B$39:$B$758,V$366)+'СЕТ СН'!$F$13</f>
        <v>0</v>
      </c>
      <c r="W378" s="36">
        <f ca="1">SUMIFS(СВЦЭМ!$K$40:$K$759,СВЦЭМ!$A$40:$A$759,$A378,СВЦЭМ!$B$39:$B$758,W$366)+'СЕТ СН'!$F$13</f>
        <v>0</v>
      </c>
      <c r="X378" s="36">
        <f ca="1">SUMIFS(СВЦЭМ!$K$40:$K$759,СВЦЭМ!$A$40:$A$759,$A378,СВЦЭМ!$B$39:$B$758,X$366)+'СЕТ СН'!$F$13</f>
        <v>0</v>
      </c>
      <c r="Y378" s="36">
        <f ca="1">SUMIFS(СВЦЭМ!$K$40:$K$759,СВЦЭМ!$A$40:$A$759,$A378,СВЦЭМ!$B$39:$B$758,Y$366)+'СЕТ СН'!$F$13</f>
        <v>0</v>
      </c>
    </row>
    <row r="379" spans="1:25" ht="15.75" hidden="1" x14ac:dyDescent="0.2">
      <c r="A379" s="35">
        <f t="shared" si="10"/>
        <v>45395</v>
      </c>
      <c r="B379" s="36">
        <f ca="1">SUMIFS(СВЦЭМ!$K$40:$K$759,СВЦЭМ!$A$40:$A$759,$A379,СВЦЭМ!$B$39:$B$758,B$366)+'СЕТ СН'!$F$13</f>
        <v>0</v>
      </c>
      <c r="C379" s="36">
        <f ca="1">SUMIFS(СВЦЭМ!$K$40:$K$759,СВЦЭМ!$A$40:$A$759,$A379,СВЦЭМ!$B$39:$B$758,C$366)+'СЕТ СН'!$F$13</f>
        <v>0</v>
      </c>
      <c r="D379" s="36">
        <f ca="1">SUMIFS(СВЦЭМ!$K$40:$K$759,СВЦЭМ!$A$40:$A$759,$A379,СВЦЭМ!$B$39:$B$758,D$366)+'СЕТ СН'!$F$13</f>
        <v>0</v>
      </c>
      <c r="E379" s="36">
        <f ca="1">SUMIFS(СВЦЭМ!$K$40:$K$759,СВЦЭМ!$A$40:$A$759,$A379,СВЦЭМ!$B$39:$B$758,E$366)+'СЕТ СН'!$F$13</f>
        <v>0</v>
      </c>
      <c r="F379" s="36">
        <f ca="1">SUMIFS(СВЦЭМ!$K$40:$K$759,СВЦЭМ!$A$40:$A$759,$A379,СВЦЭМ!$B$39:$B$758,F$366)+'СЕТ СН'!$F$13</f>
        <v>0</v>
      </c>
      <c r="G379" s="36">
        <f ca="1">SUMIFS(СВЦЭМ!$K$40:$K$759,СВЦЭМ!$A$40:$A$759,$A379,СВЦЭМ!$B$39:$B$758,G$366)+'СЕТ СН'!$F$13</f>
        <v>0</v>
      </c>
      <c r="H379" s="36">
        <f ca="1">SUMIFS(СВЦЭМ!$K$40:$K$759,СВЦЭМ!$A$40:$A$759,$A379,СВЦЭМ!$B$39:$B$758,H$366)+'СЕТ СН'!$F$13</f>
        <v>0</v>
      </c>
      <c r="I379" s="36">
        <f ca="1">SUMIFS(СВЦЭМ!$K$40:$K$759,СВЦЭМ!$A$40:$A$759,$A379,СВЦЭМ!$B$39:$B$758,I$366)+'СЕТ СН'!$F$13</f>
        <v>0</v>
      </c>
      <c r="J379" s="36">
        <f ca="1">SUMIFS(СВЦЭМ!$K$40:$K$759,СВЦЭМ!$A$40:$A$759,$A379,СВЦЭМ!$B$39:$B$758,J$366)+'СЕТ СН'!$F$13</f>
        <v>0</v>
      </c>
      <c r="K379" s="36">
        <f ca="1">SUMIFS(СВЦЭМ!$K$40:$K$759,СВЦЭМ!$A$40:$A$759,$A379,СВЦЭМ!$B$39:$B$758,K$366)+'СЕТ СН'!$F$13</f>
        <v>0</v>
      </c>
      <c r="L379" s="36">
        <f ca="1">SUMIFS(СВЦЭМ!$K$40:$K$759,СВЦЭМ!$A$40:$A$759,$A379,СВЦЭМ!$B$39:$B$758,L$366)+'СЕТ СН'!$F$13</f>
        <v>0</v>
      </c>
      <c r="M379" s="36">
        <f ca="1">SUMIFS(СВЦЭМ!$K$40:$K$759,СВЦЭМ!$A$40:$A$759,$A379,СВЦЭМ!$B$39:$B$758,M$366)+'СЕТ СН'!$F$13</f>
        <v>0</v>
      </c>
      <c r="N379" s="36">
        <f ca="1">SUMIFS(СВЦЭМ!$K$40:$K$759,СВЦЭМ!$A$40:$A$759,$A379,СВЦЭМ!$B$39:$B$758,N$366)+'СЕТ СН'!$F$13</f>
        <v>0</v>
      </c>
      <c r="O379" s="36">
        <f ca="1">SUMIFS(СВЦЭМ!$K$40:$K$759,СВЦЭМ!$A$40:$A$759,$A379,СВЦЭМ!$B$39:$B$758,O$366)+'СЕТ СН'!$F$13</f>
        <v>0</v>
      </c>
      <c r="P379" s="36">
        <f ca="1">SUMIFS(СВЦЭМ!$K$40:$K$759,СВЦЭМ!$A$40:$A$759,$A379,СВЦЭМ!$B$39:$B$758,P$366)+'СЕТ СН'!$F$13</f>
        <v>0</v>
      </c>
      <c r="Q379" s="36">
        <f ca="1">SUMIFS(СВЦЭМ!$K$40:$K$759,СВЦЭМ!$A$40:$A$759,$A379,СВЦЭМ!$B$39:$B$758,Q$366)+'СЕТ СН'!$F$13</f>
        <v>0</v>
      </c>
      <c r="R379" s="36">
        <f ca="1">SUMIFS(СВЦЭМ!$K$40:$K$759,СВЦЭМ!$A$40:$A$759,$A379,СВЦЭМ!$B$39:$B$758,R$366)+'СЕТ СН'!$F$13</f>
        <v>0</v>
      </c>
      <c r="S379" s="36">
        <f ca="1">SUMIFS(СВЦЭМ!$K$40:$K$759,СВЦЭМ!$A$40:$A$759,$A379,СВЦЭМ!$B$39:$B$758,S$366)+'СЕТ СН'!$F$13</f>
        <v>0</v>
      </c>
      <c r="T379" s="36">
        <f ca="1">SUMIFS(СВЦЭМ!$K$40:$K$759,СВЦЭМ!$A$40:$A$759,$A379,СВЦЭМ!$B$39:$B$758,T$366)+'СЕТ СН'!$F$13</f>
        <v>0</v>
      </c>
      <c r="U379" s="36">
        <f ca="1">SUMIFS(СВЦЭМ!$K$40:$K$759,СВЦЭМ!$A$40:$A$759,$A379,СВЦЭМ!$B$39:$B$758,U$366)+'СЕТ СН'!$F$13</f>
        <v>0</v>
      </c>
      <c r="V379" s="36">
        <f ca="1">SUMIFS(СВЦЭМ!$K$40:$K$759,СВЦЭМ!$A$40:$A$759,$A379,СВЦЭМ!$B$39:$B$758,V$366)+'СЕТ СН'!$F$13</f>
        <v>0</v>
      </c>
      <c r="W379" s="36">
        <f ca="1">SUMIFS(СВЦЭМ!$K$40:$K$759,СВЦЭМ!$A$40:$A$759,$A379,СВЦЭМ!$B$39:$B$758,W$366)+'СЕТ СН'!$F$13</f>
        <v>0</v>
      </c>
      <c r="X379" s="36">
        <f ca="1">SUMIFS(СВЦЭМ!$K$40:$K$759,СВЦЭМ!$A$40:$A$759,$A379,СВЦЭМ!$B$39:$B$758,X$366)+'СЕТ СН'!$F$13</f>
        <v>0</v>
      </c>
      <c r="Y379" s="36">
        <f ca="1">SUMIFS(СВЦЭМ!$K$40:$K$759,СВЦЭМ!$A$40:$A$759,$A379,СВЦЭМ!$B$39:$B$758,Y$366)+'СЕТ СН'!$F$13</f>
        <v>0</v>
      </c>
    </row>
    <row r="380" spans="1:25" ht="15.75" hidden="1" x14ac:dyDescent="0.2">
      <c r="A380" s="35">
        <f t="shared" si="10"/>
        <v>45396</v>
      </c>
      <c r="B380" s="36">
        <f ca="1">SUMIFS(СВЦЭМ!$K$40:$K$759,СВЦЭМ!$A$40:$A$759,$A380,СВЦЭМ!$B$39:$B$758,B$366)+'СЕТ СН'!$F$13</f>
        <v>0</v>
      </c>
      <c r="C380" s="36">
        <f ca="1">SUMIFS(СВЦЭМ!$K$40:$K$759,СВЦЭМ!$A$40:$A$759,$A380,СВЦЭМ!$B$39:$B$758,C$366)+'СЕТ СН'!$F$13</f>
        <v>0</v>
      </c>
      <c r="D380" s="36">
        <f ca="1">SUMIFS(СВЦЭМ!$K$40:$K$759,СВЦЭМ!$A$40:$A$759,$A380,СВЦЭМ!$B$39:$B$758,D$366)+'СЕТ СН'!$F$13</f>
        <v>0</v>
      </c>
      <c r="E380" s="36">
        <f ca="1">SUMIFS(СВЦЭМ!$K$40:$K$759,СВЦЭМ!$A$40:$A$759,$A380,СВЦЭМ!$B$39:$B$758,E$366)+'СЕТ СН'!$F$13</f>
        <v>0</v>
      </c>
      <c r="F380" s="36">
        <f ca="1">SUMIFS(СВЦЭМ!$K$40:$K$759,СВЦЭМ!$A$40:$A$759,$A380,СВЦЭМ!$B$39:$B$758,F$366)+'СЕТ СН'!$F$13</f>
        <v>0</v>
      </c>
      <c r="G380" s="36">
        <f ca="1">SUMIFS(СВЦЭМ!$K$40:$K$759,СВЦЭМ!$A$40:$A$759,$A380,СВЦЭМ!$B$39:$B$758,G$366)+'СЕТ СН'!$F$13</f>
        <v>0</v>
      </c>
      <c r="H380" s="36">
        <f ca="1">SUMIFS(СВЦЭМ!$K$40:$K$759,СВЦЭМ!$A$40:$A$759,$A380,СВЦЭМ!$B$39:$B$758,H$366)+'СЕТ СН'!$F$13</f>
        <v>0</v>
      </c>
      <c r="I380" s="36">
        <f ca="1">SUMIFS(СВЦЭМ!$K$40:$K$759,СВЦЭМ!$A$40:$A$759,$A380,СВЦЭМ!$B$39:$B$758,I$366)+'СЕТ СН'!$F$13</f>
        <v>0</v>
      </c>
      <c r="J380" s="36">
        <f ca="1">SUMIFS(СВЦЭМ!$K$40:$K$759,СВЦЭМ!$A$40:$A$759,$A380,СВЦЭМ!$B$39:$B$758,J$366)+'СЕТ СН'!$F$13</f>
        <v>0</v>
      </c>
      <c r="K380" s="36">
        <f ca="1">SUMIFS(СВЦЭМ!$K$40:$K$759,СВЦЭМ!$A$40:$A$759,$A380,СВЦЭМ!$B$39:$B$758,K$366)+'СЕТ СН'!$F$13</f>
        <v>0</v>
      </c>
      <c r="L380" s="36">
        <f ca="1">SUMIFS(СВЦЭМ!$K$40:$K$759,СВЦЭМ!$A$40:$A$759,$A380,СВЦЭМ!$B$39:$B$758,L$366)+'СЕТ СН'!$F$13</f>
        <v>0</v>
      </c>
      <c r="M380" s="36">
        <f ca="1">SUMIFS(СВЦЭМ!$K$40:$K$759,СВЦЭМ!$A$40:$A$759,$A380,СВЦЭМ!$B$39:$B$758,M$366)+'СЕТ СН'!$F$13</f>
        <v>0</v>
      </c>
      <c r="N380" s="36">
        <f ca="1">SUMIFS(СВЦЭМ!$K$40:$K$759,СВЦЭМ!$A$40:$A$759,$A380,СВЦЭМ!$B$39:$B$758,N$366)+'СЕТ СН'!$F$13</f>
        <v>0</v>
      </c>
      <c r="O380" s="36">
        <f ca="1">SUMIFS(СВЦЭМ!$K$40:$K$759,СВЦЭМ!$A$40:$A$759,$A380,СВЦЭМ!$B$39:$B$758,O$366)+'СЕТ СН'!$F$13</f>
        <v>0</v>
      </c>
      <c r="P380" s="36">
        <f ca="1">SUMIFS(СВЦЭМ!$K$40:$K$759,СВЦЭМ!$A$40:$A$759,$A380,СВЦЭМ!$B$39:$B$758,P$366)+'СЕТ СН'!$F$13</f>
        <v>0</v>
      </c>
      <c r="Q380" s="36">
        <f ca="1">SUMIFS(СВЦЭМ!$K$40:$K$759,СВЦЭМ!$A$40:$A$759,$A380,СВЦЭМ!$B$39:$B$758,Q$366)+'СЕТ СН'!$F$13</f>
        <v>0</v>
      </c>
      <c r="R380" s="36">
        <f ca="1">SUMIFS(СВЦЭМ!$K$40:$K$759,СВЦЭМ!$A$40:$A$759,$A380,СВЦЭМ!$B$39:$B$758,R$366)+'СЕТ СН'!$F$13</f>
        <v>0</v>
      </c>
      <c r="S380" s="36">
        <f ca="1">SUMIFS(СВЦЭМ!$K$40:$K$759,СВЦЭМ!$A$40:$A$759,$A380,СВЦЭМ!$B$39:$B$758,S$366)+'СЕТ СН'!$F$13</f>
        <v>0</v>
      </c>
      <c r="T380" s="36">
        <f ca="1">SUMIFS(СВЦЭМ!$K$40:$K$759,СВЦЭМ!$A$40:$A$759,$A380,СВЦЭМ!$B$39:$B$758,T$366)+'СЕТ СН'!$F$13</f>
        <v>0</v>
      </c>
      <c r="U380" s="36">
        <f ca="1">SUMIFS(СВЦЭМ!$K$40:$K$759,СВЦЭМ!$A$40:$A$759,$A380,СВЦЭМ!$B$39:$B$758,U$366)+'СЕТ СН'!$F$13</f>
        <v>0</v>
      </c>
      <c r="V380" s="36">
        <f ca="1">SUMIFS(СВЦЭМ!$K$40:$K$759,СВЦЭМ!$A$40:$A$759,$A380,СВЦЭМ!$B$39:$B$758,V$366)+'СЕТ СН'!$F$13</f>
        <v>0</v>
      </c>
      <c r="W380" s="36">
        <f ca="1">SUMIFS(СВЦЭМ!$K$40:$K$759,СВЦЭМ!$A$40:$A$759,$A380,СВЦЭМ!$B$39:$B$758,W$366)+'СЕТ СН'!$F$13</f>
        <v>0</v>
      </c>
      <c r="X380" s="36">
        <f ca="1">SUMIFS(СВЦЭМ!$K$40:$K$759,СВЦЭМ!$A$40:$A$759,$A380,СВЦЭМ!$B$39:$B$758,X$366)+'СЕТ СН'!$F$13</f>
        <v>0</v>
      </c>
      <c r="Y380" s="36">
        <f ca="1">SUMIFS(СВЦЭМ!$K$40:$K$759,СВЦЭМ!$A$40:$A$759,$A380,СВЦЭМ!$B$39:$B$758,Y$366)+'СЕТ СН'!$F$13</f>
        <v>0</v>
      </c>
    </row>
    <row r="381" spans="1:25" ht="15.75" hidden="1" x14ac:dyDescent="0.2">
      <c r="A381" s="35">
        <f t="shared" si="10"/>
        <v>45397</v>
      </c>
      <c r="B381" s="36">
        <f ca="1">SUMIFS(СВЦЭМ!$K$40:$K$759,СВЦЭМ!$A$40:$A$759,$A381,СВЦЭМ!$B$39:$B$758,B$366)+'СЕТ СН'!$F$13</f>
        <v>0</v>
      </c>
      <c r="C381" s="36">
        <f ca="1">SUMIFS(СВЦЭМ!$K$40:$K$759,СВЦЭМ!$A$40:$A$759,$A381,СВЦЭМ!$B$39:$B$758,C$366)+'СЕТ СН'!$F$13</f>
        <v>0</v>
      </c>
      <c r="D381" s="36">
        <f ca="1">SUMIFS(СВЦЭМ!$K$40:$K$759,СВЦЭМ!$A$40:$A$759,$A381,СВЦЭМ!$B$39:$B$758,D$366)+'СЕТ СН'!$F$13</f>
        <v>0</v>
      </c>
      <c r="E381" s="36">
        <f ca="1">SUMIFS(СВЦЭМ!$K$40:$K$759,СВЦЭМ!$A$40:$A$759,$A381,СВЦЭМ!$B$39:$B$758,E$366)+'СЕТ СН'!$F$13</f>
        <v>0</v>
      </c>
      <c r="F381" s="36">
        <f ca="1">SUMIFS(СВЦЭМ!$K$40:$K$759,СВЦЭМ!$A$40:$A$759,$A381,СВЦЭМ!$B$39:$B$758,F$366)+'СЕТ СН'!$F$13</f>
        <v>0</v>
      </c>
      <c r="G381" s="36">
        <f ca="1">SUMIFS(СВЦЭМ!$K$40:$K$759,СВЦЭМ!$A$40:$A$759,$A381,СВЦЭМ!$B$39:$B$758,G$366)+'СЕТ СН'!$F$13</f>
        <v>0</v>
      </c>
      <c r="H381" s="36">
        <f ca="1">SUMIFS(СВЦЭМ!$K$40:$K$759,СВЦЭМ!$A$40:$A$759,$A381,СВЦЭМ!$B$39:$B$758,H$366)+'СЕТ СН'!$F$13</f>
        <v>0</v>
      </c>
      <c r="I381" s="36">
        <f ca="1">SUMIFS(СВЦЭМ!$K$40:$K$759,СВЦЭМ!$A$40:$A$759,$A381,СВЦЭМ!$B$39:$B$758,I$366)+'СЕТ СН'!$F$13</f>
        <v>0</v>
      </c>
      <c r="J381" s="36">
        <f ca="1">SUMIFS(СВЦЭМ!$K$40:$K$759,СВЦЭМ!$A$40:$A$759,$A381,СВЦЭМ!$B$39:$B$758,J$366)+'СЕТ СН'!$F$13</f>
        <v>0</v>
      </c>
      <c r="K381" s="36">
        <f ca="1">SUMIFS(СВЦЭМ!$K$40:$K$759,СВЦЭМ!$A$40:$A$759,$A381,СВЦЭМ!$B$39:$B$758,K$366)+'СЕТ СН'!$F$13</f>
        <v>0</v>
      </c>
      <c r="L381" s="36">
        <f ca="1">SUMIFS(СВЦЭМ!$K$40:$K$759,СВЦЭМ!$A$40:$A$759,$A381,СВЦЭМ!$B$39:$B$758,L$366)+'СЕТ СН'!$F$13</f>
        <v>0</v>
      </c>
      <c r="M381" s="36">
        <f ca="1">SUMIFS(СВЦЭМ!$K$40:$K$759,СВЦЭМ!$A$40:$A$759,$A381,СВЦЭМ!$B$39:$B$758,M$366)+'СЕТ СН'!$F$13</f>
        <v>0</v>
      </c>
      <c r="N381" s="36">
        <f ca="1">SUMIFS(СВЦЭМ!$K$40:$K$759,СВЦЭМ!$A$40:$A$759,$A381,СВЦЭМ!$B$39:$B$758,N$366)+'СЕТ СН'!$F$13</f>
        <v>0</v>
      </c>
      <c r="O381" s="36">
        <f ca="1">SUMIFS(СВЦЭМ!$K$40:$K$759,СВЦЭМ!$A$40:$A$759,$A381,СВЦЭМ!$B$39:$B$758,O$366)+'СЕТ СН'!$F$13</f>
        <v>0</v>
      </c>
      <c r="P381" s="36">
        <f ca="1">SUMIFS(СВЦЭМ!$K$40:$K$759,СВЦЭМ!$A$40:$A$759,$A381,СВЦЭМ!$B$39:$B$758,P$366)+'СЕТ СН'!$F$13</f>
        <v>0</v>
      </c>
      <c r="Q381" s="36">
        <f ca="1">SUMIFS(СВЦЭМ!$K$40:$K$759,СВЦЭМ!$A$40:$A$759,$A381,СВЦЭМ!$B$39:$B$758,Q$366)+'СЕТ СН'!$F$13</f>
        <v>0</v>
      </c>
      <c r="R381" s="36">
        <f ca="1">SUMIFS(СВЦЭМ!$K$40:$K$759,СВЦЭМ!$A$40:$A$759,$A381,СВЦЭМ!$B$39:$B$758,R$366)+'СЕТ СН'!$F$13</f>
        <v>0</v>
      </c>
      <c r="S381" s="36">
        <f ca="1">SUMIFS(СВЦЭМ!$K$40:$K$759,СВЦЭМ!$A$40:$A$759,$A381,СВЦЭМ!$B$39:$B$758,S$366)+'СЕТ СН'!$F$13</f>
        <v>0</v>
      </c>
      <c r="T381" s="36">
        <f ca="1">SUMIFS(СВЦЭМ!$K$40:$K$759,СВЦЭМ!$A$40:$A$759,$A381,СВЦЭМ!$B$39:$B$758,T$366)+'СЕТ СН'!$F$13</f>
        <v>0</v>
      </c>
      <c r="U381" s="36">
        <f ca="1">SUMIFS(СВЦЭМ!$K$40:$K$759,СВЦЭМ!$A$40:$A$759,$A381,СВЦЭМ!$B$39:$B$758,U$366)+'СЕТ СН'!$F$13</f>
        <v>0</v>
      </c>
      <c r="V381" s="36">
        <f ca="1">SUMIFS(СВЦЭМ!$K$40:$K$759,СВЦЭМ!$A$40:$A$759,$A381,СВЦЭМ!$B$39:$B$758,V$366)+'СЕТ СН'!$F$13</f>
        <v>0</v>
      </c>
      <c r="W381" s="36">
        <f ca="1">SUMIFS(СВЦЭМ!$K$40:$K$759,СВЦЭМ!$A$40:$A$759,$A381,СВЦЭМ!$B$39:$B$758,W$366)+'СЕТ СН'!$F$13</f>
        <v>0</v>
      </c>
      <c r="X381" s="36">
        <f ca="1">SUMIFS(СВЦЭМ!$K$40:$K$759,СВЦЭМ!$A$40:$A$759,$A381,СВЦЭМ!$B$39:$B$758,X$366)+'СЕТ СН'!$F$13</f>
        <v>0</v>
      </c>
      <c r="Y381" s="36">
        <f ca="1">SUMIFS(СВЦЭМ!$K$40:$K$759,СВЦЭМ!$A$40:$A$759,$A381,СВЦЭМ!$B$39:$B$758,Y$366)+'СЕТ СН'!$F$13</f>
        <v>0</v>
      </c>
    </row>
    <row r="382" spans="1:25" ht="15.75" hidden="1" x14ac:dyDescent="0.2">
      <c r="A382" s="35">
        <f t="shared" si="10"/>
        <v>45398</v>
      </c>
      <c r="B382" s="36">
        <f ca="1">SUMIFS(СВЦЭМ!$K$40:$K$759,СВЦЭМ!$A$40:$A$759,$A382,СВЦЭМ!$B$39:$B$758,B$366)+'СЕТ СН'!$F$13</f>
        <v>0</v>
      </c>
      <c r="C382" s="36">
        <f ca="1">SUMIFS(СВЦЭМ!$K$40:$K$759,СВЦЭМ!$A$40:$A$759,$A382,СВЦЭМ!$B$39:$B$758,C$366)+'СЕТ СН'!$F$13</f>
        <v>0</v>
      </c>
      <c r="D382" s="36">
        <f ca="1">SUMIFS(СВЦЭМ!$K$40:$K$759,СВЦЭМ!$A$40:$A$759,$A382,СВЦЭМ!$B$39:$B$758,D$366)+'СЕТ СН'!$F$13</f>
        <v>0</v>
      </c>
      <c r="E382" s="36">
        <f ca="1">SUMIFS(СВЦЭМ!$K$40:$K$759,СВЦЭМ!$A$40:$A$759,$A382,СВЦЭМ!$B$39:$B$758,E$366)+'СЕТ СН'!$F$13</f>
        <v>0</v>
      </c>
      <c r="F382" s="36">
        <f ca="1">SUMIFS(СВЦЭМ!$K$40:$K$759,СВЦЭМ!$A$40:$A$759,$A382,СВЦЭМ!$B$39:$B$758,F$366)+'СЕТ СН'!$F$13</f>
        <v>0</v>
      </c>
      <c r="G382" s="36">
        <f ca="1">SUMIFS(СВЦЭМ!$K$40:$K$759,СВЦЭМ!$A$40:$A$759,$A382,СВЦЭМ!$B$39:$B$758,G$366)+'СЕТ СН'!$F$13</f>
        <v>0</v>
      </c>
      <c r="H382" s="36">
        <f ca="1">SUMIFS(СВЦЭМ!$K$40:$K$759,СВЦЭМ!$A$40:$A$759,$A382,СВЦЭМ!$B$39:$B$758,H$366)+'СЕТ СН'!$F$13</f>
        <v>0</v>
      </c>
      <c r="I382" s="36">
        <f ca="1">SUMIFS(СВЦЭМ!$K$40:$K$759,СВЦЭМ!$A$40:$A$759,$A382,СВЦЭМ!$B$39:$B$758,I$366)+'СЕТ СН'!$F$13</f>
        <v>0</v>
      </c>
      <c r="J382" s="36">
        <f ca="1">SUMIFS(СВЦЭМ!$K$40:$K$759,СВЦЭМ!$A$40:$A$759,$A382,СВЦЭМ!$B$39:$B$758,J$366)+'СЕТ СН'!$F$13</f>
        <v>0</v>
      </c>
      <c r="K382" s="36">
        <f ca="1">SUMIFS(СВЦЭМ!$K$40:$K$759,СВЦЭМ!$A$40:$A$759,$A382,СВЦЭМ!$B$39:$B$758,K$366)+'СЕТ СН'!$F$13</f>
        <v>0</v>
      </c>
      <c r="L382" s="36">
        <f ca="1">SUMIFS(СВЦЭМ!$K$40:$K$759,СВЦЭМ!$A$40:$A$759,$A382,СВЦЭМ!$B$39:$B$758,L$366)+'СЕТ СН'!$F$13</f>
        <v>0</v>
      </c>
      <c r="M382" s="36">
        <f ca="1">SUMIFS(СВЦЭМ!$K$40:$K$759,СВЦЭМ!$A$40:$A$759,$A382,СВЦЭМ!$B$39:$B$758,M$366)+'СЕТ СН'!$F$13</f>
        <v>0</v>
      </c>
      <c r="N382" s="36">
        <f ca="1">SUMIFS(СВЦЭМ!$K$40:$K$759,СВЦЭМ!$A$40:$A$759,$A382,СВЦЭМ!$B$39:$B$758,N$366)+'СЕТ СН'!$F$13</f>
        <v>0</v>
      </c>
      <c r="O382" s="36">
        <f ca="1">SUMIFS(СВЦЭМ!$K$40:$K$759,СВЦЭМ!$A$40:$A$759,$A382,СВЦЭМ!$B$39:$B$758,O$366)+'СЕТ СН'!$F$13</f>
        <v>0</v>
      </c>
      <c r="P382" s="36">
        <f ca="1">SUMIFS(СВЦЭМ!$K$40:$K$759,СВЦЭМ!$A$40:$A$759,$A382,СВЦЭМ!$B$39:$B$758,P$366)+'СЕТ СН'!$F$13</f>
        <v>0</v>
      </c>
      <c r="Q382" s="36">
        <f ca="1">SUMIFS(СВЦЭМ!$K$40:$K$759,СВЦЭМ!$A$40:$A$759,$A382,СВЦЭМ!$B$39:$B$758,Q$366)+'СЕТ СН'!$F$13</f>
        <v>0</v>
      </c>
      <c r="R382" s="36">
        <f ca="1">SUMIFS(СВЦЭМ!$K$40:$K$759,СВЦЭМ!$A$40:$A$759,$A382,СВЦЭМ!$B$39:$B$758,R$366)+'СЕТ СН'!$F$13</f>
        <v>0</v>
      </c>
      <c r="S382" s="36">
        <f ca="1">SUMIFS(СВЦЭМ!$K$40:$K$759,СВЦЭМ!$A$40:$A$759,$A382,СВЦЭМ!$B$39:$B$758,S$366)+'СЕТ СН'!$F$13</f>
        <v>0</v>
      </c>
      <c r="T382" s="36">
        <f ca="1">SUMIFS(СВЦЭМ!$K$40:$K$759,СВЦЭМ!$A$40:$A$759,$A382,СВЦЭМ!$B$39:$B$758,T$366)+'СЕТ СН'!$F$13</f>
        <v>0</v>
      </c>
      <c r="U382" s="36">
        <f ca="1">SUMIFS(СВЦЭМ!$K$40:$K$759,СВЦЭМ!$A$40:$A$759,$A382,СВЦЭМ!$B$39:$B$758,U$366)+'СЕТ СН'!$F$13</f>
        <v>0</v>
      </c>
      <c r="V382" s="36">
        <f ca="1">SUMIFS(СВЦЭМ!$K$40:$K$759,СВЦЭМ!$A$40:$A$759,$A382,СВЦЭМ!$B$39:$B$758,V$366)+'СЕТ СН'!$F$13</f>
        <v>0</v>
      </c>
      <c r="W382" s="36">
        <f ca="1">SUMIFS(СВЦЭМ!$K$40:$K$759,СВЦЭМ!$A$40:$A$759,$A382,СВЦЭМ!$B$39:$B$758,W$366)+'СЕТ СН'!$F$13</f>
        <v>0</v>
      </c>
      <c r="X382" s="36">
        <f ca="1">SUMIFS(СВЦЭМ!$K$40:$K$759,СВЦЭМ!$A$40:$A$759,$A382,СВЦЭМ!$B$39:$B$758,X$366)+'СЕТ СН'!$F$13</f>
        <v>0</v>
      </c>
      <c r="Y382" s="36">
        <f ca="1">SUMIFS(СВЦЭМ!$K$40:$K$759,СВЦЭМ!$A$40:$A$759,$A382,СВЦЭМ!$B$39:$B$758,Y$366)+'СЕТ СН'!$F$13</f>
        <v>0</v>
      </c>
    </row>
    <row r="383" spans="1:25" ht="15.75" hidden="1" x14ac:dyDescent="0.2">
      <c r="A383" s="35">
        <f t="shared" si="10"/>
        <v>45399</v>
      </c>
      <c r="B383" s="36">
        <f ca="1">SUMIFS(СВЦЭМ!$K$40:$K$759,СВЦЭМ!$A$40:$A$759,$A383,СВЦЭМ!$B$39:$B$758,B$366)+'СЕТ СН'!$F$13</f>
        <v>0</v>
      </c>
      <c r="C383" s="36">
        <f ca="1">SUMIFS(СВЦЭМ!$K$40:$K$759,СВЦЭМ!$A$40:$A$759,$A383,СВЦЭМ!$B$39:$B$758,C$366)+'СЕТ СН'!$F$13</f>
        <v>0</v>
      </c>
      <c r="D383" s="36">
        <f ca="1">SUMIFS(СВЦЭМ!$K$40:$K$759,СВЦЭМ!$A$40:$A$759,$A383,СВЦЭМ!$B$39:$B$758,D$366)+'СЕТ СН'!$F$13</f>
        <v>0</v>
      </c>
      <c r="E383" s="36">
        <f ca="1">SUMIFS(СВЦЭМ!$K$40:$K$759,СВЦЭМ!$A$40:$A$759,$A383,СВЦЭМ!$B$39:$B$758,E$366)+'СЕТ СН'!$F$13</f>
        <v>0</v>
      </c>
      <c r="F383" s="36">
        <f ca="1">SUMIFS(СВЦЭМ!$K$40:$K$759,СВЦЭМ!$A$40:$A$759,$A383,СВЦЭМ!$B$39:$B$758,F$366)+'СЕТ СН'!$F$13</f>
        <v>0</v>
      </c>
      <c r="G383" s="36">
        <f ca="1">SUMIFS(СВЦЭМ!$K$40:$K$759,СВЦЭМ!$A$40:$A$759,$A383,СВЦЭМ!$B$39:$B$758,G$366)+'СЕТ СН'!$F$13</f>
        <v>0</v>
      </c>
      <c r="H383" s="36">
        <f ca="1">SUMIFS(СВЦЭМ!$K$40:$K$759,СВЦЭМ!$A$40:$A$759,$A383,СВЦЭМ!$B$39:$B$758,H$366)+'СЕТ СН'!$F$13</f>
        <v>0</v>
      </c>
      <c r="I383" s="36">
        <f ca="1">SUMIFS(СВЦЭМ!$K$40:$K$759,СВЦЭМ!$A$40:$A$759,$A383,СВЦЭМ!$B$39:$B$758,I$366)+'СЕТ СН'!$F$13</f>
        <v>0</v>
      </c>
      <c r="J383" s="36">
        <f ca="1">SUMIFS(СВЦЭМ!$K$40:$K$759,СВЦЭМ!$A$40:$A$759,$A383,СВЦЭМ!$B$39:$B$758,J$366)+'СЕТ СН'!$F$13</f>
        <v>0</v>
      </c>
      <c r="K383" s="36">
        <f ca="1">SUMIFS(СВЦЭМ!$K$40:$K$759,СВЦЭМ!$A$40:$A$759,$A383,СВЦЭМ!$B$39:$B$758,K$366)+'СЕТ СН'!$F$13</f>
        <v>0</v>
      </c>
      <c r="L383" s="36">
        <f ca="1">SUMIFS(СВЦЭМ!$K$40:$K$759,СВЦЭМ!$A$40:$A$759,$A383,СВЦЭМ!$B$39:$B$758,L$366)+'СЕТ СН'!$F$13</f>
        <v>0</v>
      </c>
      <c r="M383" s="36">
        <f ca="1">SUMIFS(СВЦЭМ!$K$40:$K$759,СВЦЭМ!$A$40:$A$759,$A383,СВЦЭМ!$B$39:$B$758,M$366)+'СЕТ СН'!$F$13</f>
        <v>0</v>
      </c>
      <c r="N383" s="36">
        <f ca="1">SUMIFS(СВЦЭМ!$K$40:$K$759,СВЦЭМ!$A$40:$A$759,$A383,СВЦЭМ!$B$39:$B$758,N$366)+'СЕТ СН'!$F$13</f>
        <v>0</v>
      </c>
      <c r="O383" s="36">
        <f ca="1">SUMIFS(СВЦЭМ!$K$40:$K$759,СВЦЭМ!$A$40:$A$759,$A383,СВЦЭМ!$B$39:$B$758,O$366)+'СЕТ СН'!$F$13</f>
        <v>0</v>
      </c>
      <c r="P383" s="36">
        <f ca="1">SUMIFS(СВЦЭМ!$K$40:$K$759,СВЦЭМ!$A$40:$A$759,$A383,СВЦЭМ!$B$39:$B$758,P$366)+'СЕТ СН'!$F$13</f>
        <v>0</v>
      </c>
      <c r="Q383" s="36">
        <f ca="1">SUMIFS(СВЦЭМ!$K$40:$K$759,СВЦЭМ!$A$40:$A$759,$A383,СВЦЭМ!$B$39:$B$758,Q$366)+'СЕТ СН'!$F$13</f>
        <v>0</v>
      </c>
      <c r="R383" s="36">
        <f ca="1">SUMIFS(СВЦЭМ!$K$40:$K$759,СВЦЭМ!$A$40:$A$759,$A383,СВЦЭМ!$B$39:$B$758,R$366)+'СЕТ СН'!$F$13</f>
        <v>0</v>
      </c>
      <c r="S383" s="36">
        <f ca="1">SUMIFS(СВЦЭМ!$K$40:$K$759,СВЦЭМ!$A$40:$A$759,$A383,СВЦЭМ!$B$39:$B$758,S$366)+'СЕТ СН'!$F$13</f>
        <v>0</v>
      </c>
      <c r="T383" s="36">
        <f ca="1">SUMIFS(СВЦЭМ!$K$40:$K$759,СВЦЭМ!$A$40:$A$759,$A383,СВЦЭМ!$B$39:$B$758,T$366)+'СЕТ СН'!$F$13</f>
        <v>0</v>
      </c>
      <c r="U383" s="36">
        <f ca="1">SUMIFS(СВЦЭМ!$K$40:$K$759,СВЦЭМ!$A$40:$A$759,$A383,СВЦЭМ!$B$39:$B$758,U$366)+'СЕТ СН'!$F$13</f>
        <v>0</v>
      </c>
      <c r="V383" s="36">
        <f ca="1">SUMIFS(СВЦЭМ!$K$40:$K$759,СВЦЭМ!$A$40:$A$759,$A383,СВЦЭМ!$B$39:$B$758,V$366)+'СЕТ СН'!$F$13</f>
        <v>0</v>
      </c>
      <c r="W383" s="36">
        <f ca="1">SUMIFS(СВЦЭМ!$K$40:$K$759,СВЦЭМ!$A$40:$A$759,$A383,СВЦЭМ!$B$39:$B$758,W$366)+'СЕТ СН'!$F$13</f>
        <v>0</v>
      </c>
      <c r="X383" s="36">
        <f ca="1">SUMIFS(СВЦЭМ!$K$40:$K$759,СВЦЭМ!$A$40:$A$759,$A383,СВЦЭМ!$B$39:$B$758,X$366)+'СЕТ СН'!$F$13</f>
        <v>0</v>
      </c>
      <c r="Y383" s="36">
        <f ca="1">SUMIFS(СВЦЭМ!$K$40:$K$759,СВЦЭМ!$A$40:$A$759,$A383,СВЦЭМ!$B$39:$B$758,Y$366)+'СЕТ СН'!$F$13</f>
        <v>0</v>
      </c>
    </row>
    <row r="384" spans="1:25" ht="15.75" hidden="1" x14ac:dyDescent="0.2">
      <c r="A384" s="35">
        <f t="shared" si="10"/>
        <v>45400</v>
      </c>
      <c r="B384" s="36">
        <f ca="1">SUMIFS(СВЦЭМ!$K$40:$K$759,СВЦЭМ!$A$40:$A$759,$A384,СВЦЭМ!$B$39:$B$758,B$366)+'СЕТ СН'!$F$13</f>
        <v>0</v>
      </c>
      <c r="C384" s="36">
        <f ca="1">SUMIFS(СВЦЭМ!$K$40:$K$759,СВЦЭМ!$A$40:$A$759,$A384,СВЦЭМ!$B$39:$B$758,C$366)+'СЕТ СН'!$F$13</f>
        <v>0</v>
      </c>
      <c r="D384" s="36">
        <f ca="1">SUMIFS(СВЦЭМ!$K$40:$K$759,СВЦЭМ!$A$40:$A$759,$A384,СВЦЭМ!$B$39:$B$758,D$366)+'СЕТ СН'!$F$13</f>
        <v>0</v>
      </c>
      <c r="E384" s="36">
        <f ca="1">SUMIFS(СВЦЭМ!$K$40:$K$759,СВЦЭМ!$A$40:$A$759,$A384,СВЦЭМ!$B$39:$B$758,E$366)+'СЕТ СН'!$F$13</f>
        <v>0</v>
      </c>
      <c r="F384" s="36">
        <f ca="1">SUMIFS(СВЦЭМ!$K$40:$K$759,СВЦЭМ!$A$40:$A$759,$A384,СВЦЭМ!$B$39:$B$758,F$366)+'СЕТ СН'!$F$13</f>
        <v>0</v>
      </c>
      <c r="G384" s="36">
        <f ca="1">SUMIFS(СВЦЭМ!$K$40:$K$759,СВЦЭМ!$A$40:$A$759,$A384,СВЦЭМ!$B$39:$B$758,G$366)+'СЕТ СН'!$F$13</f>
        <v>0</v>
      </c>
      <c r="H384" s="36">
        <f ca="1">SUMIFS(СВЦЭМ!$K$40:$K$759,СВЦЭМ!$A$40:$A$759,$A384,СВЦЭМ!$B$39:$B$758,H$366)+'СЕТ СН'!$F$13</f>
        <v>0</v>
      </c>
      <c r="I384" s="36">
        <f ca="1">SUMIFS(СВЦЭМ!$K$40:$K$759,СВЦЭМ!$A$40:$A$759,$A384,СВЦЭМ!$B$39:$B$758,I$366)+'СЕТ СН'!$F$13</f>
        <v>0</v>
      </c>
      <c r="J384" s="36">
        <f ca="1">SUMIFS(СВЦЭМ!$K$40:$K$759,СВЦЭМ!$A$40:$A$759,$A384,СВЦЭМ!$B$39:$B$758,J$366)+'СЕТ СН'!$F$13</f>
        <v>0</v>
      </c>
      <c r="K384" s="36">
        <f ca="1">SUMIFS(СВЦЭМ!$K$40:$K$759,СВЦЭМ!$A$40:$A$759,$A384,СВЦЭМ!$B$39:$B$758,K$366)+'СЕТ СН'!$F$13</f>
        <v>0</v>
      </c>
      <c r="L384" s="36">
        <f ca="1">SUMIFS(СВЦЭМ!$K$40:$K$759,СВЦЭМ!$A$40:$A$759,$A384,СВЦЭМ!$B$39:$B$758,L$366)+'СЕТ СН'!$F$13</f>
        <v>0</v>
      </c>
      <c r="M384" s="36">
        <f ca="1">SUMIFS(СВЦЭМ!$K$40:$K$759,СВЦЭМ!$A$40:$A$759,$A384,СВЦЭМ!$B$39:$B$758,M$366)+'СЕТ СН'!$F$13</f>
        <v>0</v>
      </c>
      <c r="N384" s="36">
        <f ca="1">SUMIFS(СВЦЭМ!$K$40:$K$759,СВЦЭМ!$A$40:$A$759,$A384,СВЦЭМ!$B$39:$B$758,N$366)+'СЕТ СН'!$F$13</f>
        <v>0</v>
      </c>
      <c r="O384" s="36">
        <f ca="1">SUMIFS(СВЦЭМ!$K$40:$K$759,СВЦЭМ!$A$40:$A$759,$A384,СВЦЭМ!$B$39:$B$758,O$366)+'СЕТ СН'!$F$13</f>
        <v>0</v>
      </c>
      <c r="P384" s="36">
        <f ca="1">SUMIFS(СВЦЭМ!$K$40:$K$759,СВЦЭМ!$A$40:$A$759,$A384,СВЦЭМ!$B$39:$B$758,P$366)+'СЕТ СН'!$F$13</f>
        <v>0</v>
      </c>
      <c r="Q384" s="36">
        <f ca="1">SUMIFS(СВЦЭМ!$K$40:$K$759,СВЦЭМ!$A$40:$A$759,$A384,СВЦЭМ!$B$39:$B$758,Q$366)+'СЕТ СН'!$F$13</f>
        <v>0</v>
      </c>
      <c r="R384" s="36">
        <f ca="1">SUMIFS(СВЦЭМ!$K$40:$K$759,СВЦЭМ!$A$40:$A$759,$A384,СВЦЭМ!$B$39:$B$758,R$366)+'СЕТ СН'!$F$13</f>
        <v>0</v>
      </c>
      <c r="S384" s="36">
        <f ca="1">SUMIFS(СВЦЭМ!$K$40:$K$759,СВЦЭМ!$A$40:$A$759,$A384,СВЦЭМ!$B$39:$B$758,S$366)+'СЕТ СН'!$F$13</f>
        <v>0</v>
      </c>
      <c r="T384" s="36">
        <f ca="1">SUMIFS(СВЦЭМ!$K$40:$K$759,СВЦЭМ!$A$40:$A$759,$A384,СВЦЭМ!$B$39:$B$758,T$366)+'СЕТ СН'!$F$13</f>
        <v>0</v>
      </c>
      <c r="U384" s="36">
        <f ca="1">SUMIFS(СВЦЭМ!$K$40:$K$759,СВЦЭМ!$A$40:$A$759,$A384,СВЦЭМ!$B$39:$B$758,U$366)+'СЕТ СН'!$F$13</f>
        <v>0</v>
      </c>
      <c r="V384" s="36">
        <f ca="1">SUMIFS(СВЦЭМ!$K$40:$K$759,СВЦЭМ!$A$40:$A$759,$A384,СВЦЭМ!$B$39:$B$758,V$366)+'СЕТ СН'!$F$13</f>
        <v>0</v>
      </c>
      <c r="W384" s="36">
        <f ca="1">SUMIFS(СВЦЭМ!$K$40:$K$759,СВЦЭМ!$A$40:$A$759,$A384,СВЦЭМ!$B$39:$B$758,W$366)+'СЕТ СН'!$F$13</f>
        <v>0</v>
      </c>
      <c r="X384" s="36">
        <f ca="1">SUMIFS(СВЦЭМ!$K$40:$K$759,СВЦЭМ!$A$40:$A$759,$A384,СВЦЭМ!$B$39:$B$758,X$366)+'СЕТ СН'!$F$13</f>
        <v>0</v>
      </c>
      <c r="Y384" s="36">
        <f ca="1">SUMIFS(СВЦЭМ!$K$40:$K$759,СВЦЭМ!$A$40:$A$759,$A384,СВЦЭМ!$B$39:$B$758,Y$366)+'СЕТ СН'!$F$13</f>
        <v>0</v>
      </c>
    </row>
    <row r="385" spans="1:26" ht="15.75" hidden="1" x14ac:dyDescent="0.2">
      <c r="A385" s="35">
        <f t="shared" si="10"/>
        <v>45401</v>
      </c>
      <c r="B385" s="36">
        <f ca="1">SUMIFS(СВЦЭМ!$K$40:$K$759,СВЦЭМ!$A$40:$A$759,$A385,СВЦЭМ!$B$39:$B$758,B$366)+'СЕТ СН'!$F$13</f>
        <v>0</v>
      </c>
      <c r="C385" s="36">
        <f ca="1">SUMIFS(СВЦЭМ!$K$40:$K$759,СВЦЭМ!$A$40:$A$759,$A385,СВЦЭМ!$B$39:$B$758,C$366)+'СЕТ СН'!$F$13</f>
        <v>0</v>
      </c>
      <c r="D385" s="36">
        <f ca="1">SUMIFS(СВЦЭМ!$K$40:$K$759,СВЦЭМ!$A$40:$A$759,$A385,СВЦЭМ!$B$39:$B$758,D$366)+'СЕТ СН'!$F$13</f>
        <v>0</v>
      </c>
      <c r="E385" s="36">
        <f ca="1">SUMIFS(СВЦЭМ!$K$40:$K$759,СВЦЭМ!$A$40:$A$759,$A385,СВЦЭМ!$B$39:$B$758,E$366)+'СЕТ СН'!$F$13</f>
        <v>0</v>
      </c>
      <c r="F385" s="36">
        <f ca="1">SUMIFS(СВЦЭМ!$K$40:$K$759,СВЦЭМ!$A$40:$A$759,$A385,СВЦЭМ!$B$39:$B$758,F$366)+'СЕТ СН'!$F$13</f>
        <v>0</v>
      </c>
      <c r="G385" s="36">
        <f ca="1">SUMIFS(СВЦЭМ!$K$40:$K$759,СВЦЭМ!$A$40:$A$759,$A385,СВЦЭМ!$B$39:$B$758,G$366)+'СЕТ СН'!$F$13</f>
        <v>0</v>
      </c>
      <c r="H385" s="36">
        <f ca="1">SUMIFS(СВЦЭМ!$K$40:$K$759,СВЦЭМ!$A$40:$A$759,$A385,СВЦЭМ!$B$39:$B$758,H$366)+'СЕТ СН'!$F$13</f>
        <v>0</v>
      </c>
      <c r="I385" s="36">
        <f ca="1">SUMIFS(СВЦЭМ!$K$40:$K$759,СВЦЭМ!$A$40:$A$759,$A385,СВЦЭМ!$B$39:$B$758,I$366)+'СЕТ СН'!$F$13</f>
        <v>0</v>
      </c>
      <c r="J385" s="36">
        <f ca="1">SUMIFS(СВЦЭМ!$K$40:$K$759,СВЦЭМ!$A$40:$A$759,$A385,СВЦЭМ!$B$39:$B$758,J$366)+'СЕТ СН'!$F$13</f>
        <v>0</v>
      </c>
      <c r="K385" s="36">
        <f ca="1">SUMIFS(СВЦЭМ!$K$40:$K$759,СВЦЭМ!$A$40:$A$759,$A385,СВЦЭМ!$B$39:$B$758,K$366)+'СЕТ СН'!$F$13</f>
        <v>0</v>
      </c>
      <c r="L385" s="36">
        <f ca="1">SUMIFS(СВЦЭМ!$K$40:$K$759,СВЦЭМ!$A$40:$A$759,$A385,СВЦЭМ!$B$39:$B$758,L$366)+'СЕТ СН'!$F$13</f>
        <v>0</v>
      </c>
      <c r="M385" s="36">
        <f ca="1">SUMIFS(СВЦЭМ!$K$40:$K$759,СВЦЭМ!$A$40:$A$759,$A385,СВЦЭМ!$B$39:$B$758,M$366)+'СЕТ СН'!$F$13</f>
        <v>0</v>
      </c>
      <c r="N385" s="36">
        <f ca="1">SUMIFS(СВЦЭМ!$K$40:$K$759,СВЦЭМ!$A$40:$A$759,$A385,СВЦЭМ!$B$39:$B$758,N$366)+'СЕТ СН'!$F$13</f>
        <v>0</v>
      </c>
      <c r="O385" s="36">
        <f ca="1">SUMIFS(СВЦЭМ!$K$40:$K$759,СВЦЭМ!$A$40:$A$759,$A385,СВЦЭМ!$B$39:$B$758,O$366)+'СЕТ СН'!$F$13</f>
        <v>0</v>
      </c>
      <c r="P385" s="36">
        <f ca="1">SUMIFS(СВЦЭМ!$K$40:$K$759,СВЦЭМ!$A$40:$A$759,$A385,СВЦЭМ!$B$39:$B$758,P$366)+'СЕТ СН'!$F$13</f>
        <v>0</v>
      </c>
      <c r="Q385" s="36">
        <f ca="1">SUMIFS(СВЦЭМ!$K$40:$K$759,СВЦЭМ!$A$40:$A$759,$A385,СВЦЭМ!$B$39:$B$758,Q$366)+'СЕТ СН'!$F$13</f>
        <v>0</v>
      </c>
      <c r="R385" s="36">
        <f ca="1">SUMIFS(СВЦЭМ!$K$40:$K$759,СВЦЭМ!$A$40:$A$759,$A385,СВЦЭМ!$B$39:$B$758,R$366)+'СЕТ СН'!$F$13</f>
        <v>0</v>
      </c>
      <c r="S385" s="36">
        <f ca="1">SUMIFS(СВЦЭМ!$K$40:$K$759,СВЦЭМ!$A$40:$A$759,$A385,СВЦЭМ!$B$39:$B$758,S$366)+'СЕТ СН'!$F$13</f>
        <v>0</v>
      </c>
      <c r="T385" s="36">
        <f ca="1">SUMIFS(СВЦЭМ!$K$40:$K$759,СВЦЭМ!$A$40:$A$759,$A385,СВЦЭМ!$B$39:$B$758,T$366)+'СЕТ СН'!$F$13</f>
        <v>0</v>
      </c>
      <c r="U385" s="36">
        <f ca="1">SUMIFS(СВЦЭМ!$K$40:$K$759,СВЦЭМ!$A$40:$A$759,$A385,СВЦЭМ!$B$39:$B$758,U$366)+'СЕТ СН'!$F$13</f>
        <v>0</v>
      </c>
      <c r="V385" s="36">
        <f ca="1">SUMIFS(СВЦЭМ!$K$40:$K$759,СВЦЭМ!$A$40:$A$759,$A385,СВЦЭМ!$B$39:$B$758,V$366)+'СЕТ СН'!$F$13</f>
        <v>0</v>
      </c>
      <c r="W385" s="36">
        <f ca="1">SUMIFS(СВЦЭМ!$K$40:$K$759,СВЦЭМ!$A$40:$A$759,$A385,СВЦЭМ!$B$39:$B$758,W$366)+'СЕТ СН'!$F$13</f>
        <v>0</v>
      </c>
      <c r="X385" s="36">
        <f ca="1">SUMIFS(СВЦЭМ!$K$40:$K$759,СВЦЭМ!$A$40:$A$759,$A385,СВЦЭМ!$B$39:$B$758,X$366)+'СЕТ СН'!$F$13</f>
        <v>0</v>
      </c>
      <c r="Y385" s="36">
        <f ca="1">SUMIFS(СВЦЭМ!$K$40:$K$759,СВЦЭМ!$A$40:$A$759,$A385,СВЦЭМ!$B$39:$B$758,Y$366)+'СЕТ СН'!$F$13</f>
        <v>0</v>
      </c>
    </row>
    <row r="386" spans="1:26" ht="15.75" hidden="1" x14ac:dyDescent="0.2">
      <c r="A386" s="35">
        <f t="shared" si="10"/>
        <v>45402</v>
      </c>
      <c r="B386" s="36">
        <f ca="1">SUMIFS(СВЦЭМ!$K$40:$K$759,СВЦЭМ!$A$40:$A$759,$A386,СВЦЭМ!$B$39:$B$758,B$366)+'СЕТ СН'!$F$13</f>
        <v>0</v>
      </c>
      <c r="C386" s="36">
        <f ca="1">SUMIFS(СВЦЭМ!$K$40:$K$759,СВЦЭМ!$A$40:$A$759,$A386,СВЦЭМ!$B$39:$B$758,C$366)+'СЕТ СН'!$F$13</f>
        <v>0</v>
      </c>
      <c r="D386" s="36">
        <f ca="1">SUMIFS(СВЦЭМ!$K$40:$K$759,СВЦЭМ!$A$40:$A$759,$A386,СВЦЭМ!$B$39:$B$758,D$366)+'СЕТ СН'!$F$13</f>
        <v>0</v>
      </c>
      <c r="E386" s="36">
        <f ca="1">SUMIFS(СВЦЭМ!$K$40:$K$759,СВЦЭМ!$A$40:$A$759,$A386,СВЦЭМ!$B$39:$B$758,E$366)+'СЕТ СН'!$F$13</f>
        <v>0</v>
      </c>
      <c r="F386" s="36">
        <f ca="1">SUMIFS(СВЦЭМ!$K$40:$K$759,СВЦЭМ!$A$40:$A$759,$A386,СВЦЭМ!$B$39:$B$758,F$366)+'СЕТ СН'!$F$13</f>
        <v>0</v>
      </c>
      <c r="G386" s="36">
        <f ca="1">SUMIFS(СВЦЭМ!$K$40:$K$759,СВЦЭМ!$A$40:$A$759,$A386,СВЦЭМ!$B$39:$B$758,G$366)+'СЕТ СН'!$F$13</f>
        <v>0</v>
      </c>
      <c r="H386" s="36">
        <f ca="1">SUMIFS(СВЦЭМ!$K$40:$K$759,СВЦЭМ!$A$40:$A$759,$A386,СВЦЭМ!$B$39:$B$758,H$366)+'СЕТ СН'!$F$13</f>
        <v>0</v>
      </c>
      <c r="I386" s="36">
        <f ca="1">SUMIFS(СВЦЭМ!$K$40:$K$759,СВЦЭМ!$A$40:$A$759,$A386,СВЦЭМ!$B$39:$B$758,I$366)+'СЕТ СН'!$F$13</f>
        <v>0</v>
      </c>
      <c r="J386" s="36">
        <f ca="1">SUMIFS(СВЦЭМ!$K$40:$K$759,СВЦЭМ!$A$40:$A$759,$A386,СВЦЭМ!$B$39:$B$758,J$366)+'СЕТ СН'!$F$13</f>
        <v>0</v>
      </c>
      <c r="K386" s="36">
        <f ca="1">SUMIFS(СВЦЭМ!$K$40:$K$759,СВЦЭМ!$A$40:$A$759,$A386,СВЦЭМ!$B$39:$B$758,K$366)+'СЕТ СН'!$F$13</f>
        <v>0</v>
      </c>
      <c r="L386" s="36">
        <f ca="1">SUMIFS(СВЦЭМ!$K$40:$K$759,СВЦЭМ!$A$40:$A$759,$A386,СВЦЭМ!$B$39:$B$758,L$366)+'СЕТ СН'!$F$13</f>
        <v>0</v>
      </c>
      <c r="M386" s="36">
        <f ca="1">SUMIFS(СВЦЭМ!$K$40:$K$759,СВЦЭМ!$A$40:$A$759,$A386,СВЦЭМ!$B$39:$B$758,M$366)+'СЕТ СН'!$F$13</f>
        <v>0</v>
      </c>
      <c r="N386" s="36">
        <f ca="1">SUMIFS(СВЦЭМ!$K$40:$K$759,СВЦЭМ!$A$40:$A$759,$A386,СВЦЭМ!$B$39:$B$758,N$366)+'СЕТ СН'!$F$13</f>
        <v>0</v>
      </c>
      <c r="O386" s="36">
        <f ca="1">SUMIFS(СВЦЭМ!$K$40:$K$759,СВЦЭМ!$A$40:$A$759,$A386,СВЦЭМ!$B$39:$B$758,O$366)+'СЕТ СН'!$F$13</f>
        <v>0</v>
      </c>
      <c r="P386" s="36">
        <f ca="1">SUMIFS(СВЦЭМ!$K$40:$K$759,СВЦЭМ!$A$40:$A$759,$A386,СВЦЭМ!$B$39:$B$758,P$366)+'СЕТ СН'!$F$13</f>
        <v>0</v>
      </c>
      <c r="Q386" s="36">
        <f ca="1">SUMIFS(СВЦЭМ!$K$40:$K$759,СВЦЭМ!$A$40:$A$759,$A386,СВЦЭМ!$B$39:$B$758,Q$366)+'СЕТ СН'!$F$13</f>
        <v>0</v>
      </c>
      <c r="R386" s="36">
        <f ca="1">SUMIFS(СВЦЭМ!$K$40:$K$759,СВЦЭМ!$A$40:$A$759,$A386,СВЦЭМ!$B$39:$B$758,R$366)+'СЕТ СН'!$F$13</f>
        <v>0</v>
      </c>
      <c r="S386" s="36">
        <f ca="1">SUMIFS(СВЦЭМ!$K$40:$K$759,СВЦЭМ!$A$40:$A$759,$A386,СВЦЭМ!$B$39:$B$758,S$366)+'СЕТ СН'!$F$13</f>
        <v>0</v>
      </c>
      <c r="T386" s="36">
        <f ca="1">SUMIFS(СВЦЭМ!$K$40:$K$759,СВЦЭМ!$A$40:$A$759,$A386,СВЦЭМ!$B$39:$B$758,T$366)+'СЕТ СН'!$F$13</f>
        <v>0</v>
      </c>
      <c r="U386" s="36">
        <f ca="1">SUMIFS(СВЦЭМ!$K$40:$K$759,СВЦЭМ!$A$40:$A$759,$A386,СВЦЭМ!$B$39:$B$758,U$366)+'СЕТ СН'!$F$13</f>
        <v>0</v>
      </c>
      <c r="V386" s="36">
        <f ca="1">SUMIFS(СВЦЭМ!$K$40:$K$759,СВЦЭМ!$A$40:$A$759,$A386,СВЦЭМ!$B$39:$B$758,V$366)+'СЕТ СН'!$F$13</f>
        <v>0</v>
      </c>
      <c r="W386" s="36">
        <f ca="1">SUMIFS(СВЦЭМ!$K$40:$K$759,СВЦЭМ!$A$40:$A$759,$A386,СВЦЭМ!$B$39:$B$758,W$366)+'СЕТ СН'!$F$13</f>
        <v>0</v>
      </c>
      <c r="X386" s="36">
        <f ca="1">SUMIFS(СВЦЭМ!$K$40:$K$759,СВЦЭМ!$A$40:$A$759,$A386,СВЦЭМ!$B$39:$B$758,X$366)+'СЕТ СН'!$F$13</f>
        <v>0</v>
      </c>
      <c r="Y386" s="36">
        <f ca="1">SUMIFS(СВЦЭМ!$K$40:$K$759,СВЦЭМ!$A$40:$A$759,$A386,СВЦЭМ!$B$39:$B$758,Y$366)+'СЕТ СН'!$F$13</f>
        <v>0</v>
      </c>
    </row>
    <row r="387" spans="1:26" ht="15.75" hidden="1" x14ac:dyDescent="0.2">
      <c r="A387" s="35">
        <f t="shared" si="10"/>
        <v>45403</v>
      </c>
      <c r="B387" s="36">
        <f ca="1">SUMIFS(СВЦЭМ!$K$40:$K$759,СВЦЭМ!$A$40:$A$759,$A387,СВЦЭМ!$B$39:$B$758,B$366)+'СЕТ СН'!$F$13</f>
        <v>0</v>
      </c>
      <c r="C387" s="36">
        <f ca="1">SUMIFS(СВЦЭМ!$K$40:$K$759,СВЦЭМ!$A$40:$A$759,$A387,СВЦЭМ!$B$39:$B$758,C$366)+'СЕТ СН'!$F$13</f>
        <v>0</v>
      </c>
      <c r="D387" s="36">
        <f ca="1">SUMIFS(СВЦЭМ!$K$40:$K$759,СВЦЭМ!$A$40:$A$759,$A387,СВЦЭМ!$B$39:$B$758,D$366)+'СЕТ СН'!$F$13</f>
        <v>0</v>
      </c>
      <c r="E387" s="36">
        <f ca="1">SUMIFS(СВЦЭМ!$K$40:$K$759,СВЦЭМ!$A$40:$A$759,$A387,СВЦЭМ!$B$39:$B$758,E$366)+'СЕТ СН'!$F$13</f>
        <v>0</v>
      </c>
      <c r="F387" s="36">
        <f ca="1">SUMIFS(СВЦЭМ!$K$40:$K$759,СВЦЭМ!$A$40:$A$759,$A387,СВЦЭМ!$B$39:$B$758,F$366)+'СЕТ СН'!$F$13</f>
        <v>0</v>
      </c>
      <c r="G387" s="36">
        <f ca="1">SUMIFS(СВЦЭМ!$K$40:$K$759,СВЦЭМ!$A$40:$A$759,$A387,СВЦЭМ!$B$39:$B$758,G$366)+'СЕТ СН'!$F$13</f>
        <v>0</v>
      </c>
      <c r="H387" s="36">
        <f ca="1">SUMIFS(СВЦЭМ!$K$40:$K$759,СВЦЭМ!$A$40:$A$759,$A387,СВЦЭМ!$B$39:$B$758,H$366)+'СЕТ СН'!$F$13</f>
        <v>0</v>
      </c>
      <c r="I387" s="36">
        <f ca="1">SUMIFS(СВЦЭМ!$K$40:$K$759,СВЦЭМ!$A$40:$A$759,$A387,СВЦЭМ!$B$39:$B$758,I$366)+'СЕТ СН'!$F$13</f>
        <v>0</v>
      </c>
      <c r="J387" s="36">
        <f ca="1">SUMIFS(СВЦЭМ!$K$40:$K$759,СВЦЭМ!$A$40:$A$759,$A387,СВЦЭМ!$B$39:$B$758,J$366)+'СЕТ СН'!$F$13</f>
        <v>0</v>
      </c>
      <c r="K387" s="36">
        <f ca="1">SUMIFS(СВЦЭМ!$K$40:$K$759,СВЦЭМ!$A$40:$A$759,$A387,СВЦЭМ!$B$39:$B$758,K$366)+'СЕТ СН'!$F$13</f>
        <v>0</v>
      </c>
      <c r="L387" s="36">
        <f ca="1">SUMIFS(СВЦЭМ!$K$40:$K$759,СВЦЭМ!$A$40:$A$759,$A387,СВЦЭМ!$B$39:$B$758,L$366)+'СЕТ СН'!$F$13</f>
        <v>0</v>
      </c>
      <c r="M387" s="36">
        <f ca="1">SUMIFS(СВЦЭМ!$K$40:$K$759,СВЦЭМ!$A$40:$A$759,$A387,СВЦЭМ!$B$39:$B$758,M$366)+'СЕТ СН'!$F$13</f>
        <v>0</v>
      </c>
      <c r="N387" s="36">
        <f ca="1">SUMIFS(СВЦЭМ!$K$40:$K$759,СВЦЭМ!$A$40:$A$759,$A387,СВЦЭМ!$B$39:$B$758,N$366)+'СЕТ СН'!$F$13</f>
        <v>0</v>
      </c>
      <c r="O387" s="36">
        <f ca="1">SUMIFS(СВЦЭМ!$K$40:$K$759,СВЦЭМ!$A$40:$A$759,$A387,СВЦЭМ!$B$39:$B$758,O$366)+'СЕТ СН'!$F$13</f>
        <v>0</v>
      </c>
      <c r="P387" s="36">
        <f ca="1">SUMIFS(СВЦЭМ!$K$40:$K$759,СВЦЭМ!$A$40:$A$759,$A387,СВЦЭМ!$B$39:$B$758,P$366)+'СЕТ СН'!$F$13</f>
        <v>0</v>
      </c>
      <c r="Q387" s="36">
        <f ca="1">SUMIFS(СВЦЭМ!$K$40:$K$759,СВЦЭМ!$A$40:$A$759,$A387,СВЦЭМ!$B$39:$B$758,Q$366)+'СЕТ СН'!$F$13</f>
        <v>0</v>
      </c>
      <c r="R387" s="36">
        <f ca="1">SUMIFS(СВЦЭМ!$K$40:$K$759,СВЦЭМ!$A$40:$A$759,$A387,СВЦЭМ!$B$39:$B$758,R$366)+'СЕТ СН'!$F$13</f>
        <v>0</v>
      </c>
      <c r="S387" s="36">
        <f ca="1">SUMIFS(СВЦЭМ!$K$40:$K$759,СВЦЭМ!$A$40:$A$759,$A387,СВЦЭМ!$B$39:$B$758,S$366)+'СЕТ СН'!$F$13</f>
        <v>0</v>
      </c>
      <c r="T387" s="36">
        <f ca="1">SUMIFS(СВЦЭМ!$K$40:$K$759,СВЦЭМ!$A$40:$A$759,$A387,СВЦЭМ!$B$39:$B$758,T$366)+'СЕТ СН'!$F$13</f>
        <v>0</v>
      </c>
      <c r="U387" s="36">
        <f ca="1">SUMIFS(СВЦЭМ!$K$40:$K$759,СВЦЭМ!$A$40:$A$759,$A387,СВЦЭМ!$B$39:$B$758,U$366)+'СЕТ СН'!$F$13</f>
        <v>0</v>
      </c>
      <c r="V387" s="36">
        <f ca="1">SUMIFS(СВЦЭМ!$K$40:$K$759,СВЦЭМ!$A$40:$A$759,$A387,СВЦЭМ!$B$39:$B$758,V$366)+'СЕТ СН'!$F$13</f>
        <v>0</v>
      </c>
      <c r="W387" s="36">
        <f ca="1">SUMIFS(СВЦЭМ!$K$40:$K$759,СВЦЭМ!$A$40:$A$759,$A387,СВЦЭМ!$B$39:$B$758,W$366)+'СЕТ СН'!$F$13</f>
        <v>0</v>
      </c>
      <c r="X387" s="36">
        <f ca="1">SUMIFS(СВЦЭМ!$K$40:$K$759,СВЦЭМ!$A$40:$A$759,$A387,СВЦЭМ!$B$39:$B$758,X$366)+'СЕТ СН'!$F$13</f>
        <v>0</v>
      </c>
      <c r="Y387" s="36">
        <f ca="1">SUMIFS(СВЦЭМ!$K$40:$K$759,СВЦЭМ!$A$40:$A$759,$A387,СВЦЭМ!$B$39:$B$758,Y$366)+'СЕТ СН'!$F$13</f>
        <v>0</v>
      </c>
    </row>
    <row r="388" spans="1:26" ht="15.75" hidden="1" x14ac:dyDescent="0.2">
      <c r="A388" s="35">
        <f t="shared" si="10"/>
        <v>45404</v>
      </c>
      <c r="B388" s="36">
        <f ca="1">SUMIFS(СВЦЭМ!$K$40:$K$759,СВЦЭМ!$A$40:$A$759,$A388,СВЦЭМ!$B$39:$B$758,B$366)+'СЕТ СН'!$F$13</f>
        <v>0</v>
      </c>
      <c r="C388" s="36">
        <f ca="1">SUMIFS(СВЦЭМ!$K$40:$K$759,СВЦЭМ!$A$40:$A$759,$A388,СВЦЭМ!$B$39:$B$758,C$366)+'СЕТ СН'!$F$13</f>
        <v>0</v>
      </c>
      <c r="D388" s="36">
        <f ca="1">SUMIFS(СВЦЭМ!$K$40:$K$759,СВЦЭМ!$A$40:$A$759,$A388,СВЦЭМ!$B$39:$B$758,D$366)+'СЕТ СН'!$F$13</f>
        <v>0</v>
      </c>
      <c r="E388" s="36">
        <f ca="1">SUMIFS(СВЦЭМ!$K$40:$K$759,СВЦЭМ!$A$40:$A$759,$A388,СВЦЭМ!$B$39:$B$758,E$366)+'СЕТ СН'!$F$13</f>
        <v>0</v>
      </c>
      <c r="F388" s="36">
        <f ca="1">SUMIFS(СВЦЭМ!$K$40:$K$759,СВЦЭМ!$A$40:$A$759,$A388,СВЦЭМ!$B$39:$B$758,F$366)+'СЕТ СН'!$F$13</f>
        <v>0</v>
      </c>
      <c r="G388" s="36">
        <f ca="1">SUMIFS(СВЦЭМ!$K$40:$K$759,СВЦЭМ!$A$40:$A$759,$A388,СВЦЭМ!$B$39:$B$758,G$366)+'СЕТ СН'!$F$13</f>
        <v>0</v>
      </c>
      <c r="H388" s="36">
        <f ca="1">SUMIFS(СВЦЭМ!$K$40:$K$759,СВЦЭМ!$A$40:$A$759,$A388,СВЦЭМ!$B$39:$B$758,H$366)+'СЕТ СН'!$F$13</f>
        <v>0</v>
      </c>
      <c r="I388" s="36">
        <f ca="1">SUMIFS(СВЦЭМ!$K$40:$K$759,СВЦЭМ!$A$40:$A$759,$A388,СВЦЭМ!$B$39:$B$758,I$366)+'СЕТ СН'!$F$13</f>
        <v>0</v>
      </c>
      <c r="J388" s="36">
        <f ca="1">SUMIFS(СВЦЭМ!$K$40:$K$759,СВЦЭМ!$A$40:$A$759,$A388,СВЦЭМ!$B$39:$B$758,J$366)+'СЕТ СН'!$F$13</f>
        <v>0</v>
      </c>
      <c r="K388" s="36">
        <f ca="1">SUMIFS(СВЦЭМ!$K$40:$K$759,СВЦЭМ!$A$40:$A$759,$A388,СВЦЭМ!$B$39:$B$758,K$366)+'СЕТ СН'!$F$13</f>
        <v>0</v>
      </c>
      <c r="L388" s="36">
        <f ca="1">SUMIFS(СВЦЭМ!$K$40:$K$759,СВЦЭМ!$A$40:$A$759,$A388,СВЦЭМ!$B$39:$B$758,L$366)+'СЕТ СН'!$F$13</f>
        <v>0</v>
      </c>
      <c r="M388" s="36">
        <f ca="1">SUMIFS(СВЦЭМ!$K$40:$K$759,СВЦЭМ!$A$40:$A$759,$A388,СВЦЭМ!$B$39:$B$758,M$366)+'СЕТ СН'!$F$13</f>
        <v>0</v>
      </c>
      <c r="N388" s="36">
        <f ca="1">SUMIFS(СВЦЭМ!$K$40:$K$759,СВЦЭМ!$A$40:$A$759,$A388,СВЦЭМ!$B$39:$B$758,N$366)+'СЕТ СН'!$F$13</f>
        <v>0</v>
      </c>
      <c r="O388" s="36">
        <f ca="1">SUMIFS(СВЦЭМ!$K$40:$K$759,СВЦЭМ!$A$40:$A$759,$A388,СВЦЭМ!$B$39:$B$758,O$366)+'СЕТ СН'!$F$13</f>
        <v>0</v>
      </c>
      <c r="P388" s="36">
        <f ca="1">SUMIFS(СВЦЭМ!$K$40:$K$759,СВЦЭМ!$A$40:$A$759,$A388,СВЦЭМ!$B$39:$B$758,P$366)+'СЕТ СН'!$F$13</f>
        <v>0</v>
      </c>
      <c r="Q388" s="36">
        <f ca="1">SUMIFS(СВЦЭМ!$K$40:$K$759,СВЦЭМ!$A$40:$A$759,$A388,СВЦЭМ!$B$39:$B$758,Q$366)+'СЕТ СН'!$F$13</f>
        <v>0</v>
      </c>
      <c r="R388" s="36">
        <f ca="1">SUMIFS(СВЦЭМ!$K$40:$K$759,СВЦЭМ!$A$40:$A$759,$A388,СВЦЭМ!$B$39:$B$758,R$366)+'СЕТ СН'!$F$13</f>
        <v>0</v>
      </c>
      <c r="S388" s="36">
        <f ca="1">SUMIFS(СВЦЭМ!$K$40:$K$759,СВЦЭМ!$A$40:$A$759,$A388,СВЦЭМ!$B$39:$B$758,S$366)+'СЕТ СН'!$F$13</f>
        <v>0</v>
      </c>
      <c r="T388" s="36">
        <f ca="1">SUMIFS(СВЦЭМ!$K$40:$K$759,СВЦЭМ!$A$40:$A$759,$A388,СВЦЭМ!$B$39:$B$758,T$366)+'СЕТ СН'!$F$13</f>
        <v>0</v>
      </c>
      <c r="U388" s="36">
        <f ca="1">SUMIFS(СВЦЭМ!$K$40:$K$759,СВЦЭМ!$A$40:$A$759,$A388,СВЦЭМ!$B$39:$B$758,U$366)+'СЕТ СН'!$F$13</f>
        <v>0</v>
      </c>
      <c r="V388" s="36">
        <f ca="1">SUMIFS(СВЦЭМ!$K$40:$K$759,СВЦЭМ!$A$40:$A$759,$A388,СВЦЭМ!$B$39:$B$758,V$366)+'СЕТ СН'!$F$13</f>
        <v>0</v>
      </c>
      <c r="W388" s="36">
        <f ca="1">SUMIFS(СВЦЭМ!$K$40:$K$759,СВЦЭМ!$A$40:$A$759,$A388,СВЦЭМ!$B$39:$B$758,W$366)+'СЕТ СН'!$F$13</f>
        <v>0</v>
      </c>
      <c r="X388" s="36">
        <f ca="1">SUMIFS(СВЦЭМ!$K$40:$K$759,СВЦЭМ!$A$40:$A$759,$A388,СВЦЭМ!$B$39:$B$758,X$366)+'СЕТ СН'!$F$13</f>
        <v>0</v>
      </c>
      <c r="Y388" s="36">
        <f ca="1">SUMIFS(СВЦЭМ!$K$40:$K$759,СВЦЭМ!$A$40:$A$759,$A388,СВЦЭМ!$B$39:$B$758,Y$366)+'СЕТ СН'!$F$13</f>
        <v>0</v>
      </c>
    </row>
    <row r="389" spans="1:26" ht="15.75" hidden="1" x14ac:dyDescent="0.2">
      <c r="A389" s="35">
        <f t="shared" si="10"/>
        <v>45405</v>
      </c>
      <c r="B389" s="36">
        <f ca="1">SUMIFS(СВЦЭМ!$K$40:$K$759,СВЦЭМ!$A$40:$A$759,$A389,СВЦЭМ!$B$39:$B$758,B$366)+'СЕТ СН'!$F$13</f>
        <v>0</v>
      </c>
      <c r="C389" s="36">
        <f ca="1">SUMIFS(СВЦЭМ!$K$40:$K$759,СВЦЭМ!$A$40:$A$759,$A389,СВЦЭМ!$B$39:$B$758,C$366)+'СЕТ СН'!$F$13</f>
        <v>0</v>
      </c>
      <c r="D389" s="36">
        <f ca="1">SUMIFS(СВЦЭМ!$K$40:$K$759,СВЦЭМ!$A$40:$A$759,$A389,СВЦЭМ!$B$39:$B$758,D$366)+'СЕТ СН'!$F$13</f>
        <v>0</v>
      </c>
      <c r="E389" s="36">
        <f ca="1">SUMIFS(СВЦЭМ!$K$40:$K$759,СВЦЭМ!$A$40:$A$759,$A389,СВЦЭМ!$B$39:$B$758,E$366)+'СЕТ СН'!$F$13</f>
        <v>0</v>
      </c>
      <c r="F389" s="36">
        <f ca="1">SUMIFS(СВЦЭМ!$K$40:$K$759,СВЦЭМ!$A$40:$A$759,$A389,СВЦЭМ!$B$39:$B$758,F$366)+'СЕТ СН'!$F$13</f>
        <v>0</v>
      </c>
      <c r="G389" s="36">
        <f ca="1">SUMIFS(СВЦЭМ!$K$40:$K$759,СВЦЭМ!$A$40:$A$759,$A389,СВЦЭМ!$B$39:$B$758,G$366)+'СЕТ СН'!$F$13</f>
        <v>0</v>
      </c>
      <c r="H389" s="36">
        <f ca="1">SUMIFS(СВЦЭМ!$K$40:$K$759,СВЦЭМ!$A$40:$A$759,$A389,СВЦЭМ!$B$39:$B$758,H$366)+'СЕТ СН'!$F$13</f>
        <v>0</v>
      </c>
      <c r="I389" s="36">
        <f ca="1">SUMIFS(СВЦЭМ!$K$40:$K$759,СВЦЭМ!$A$40:$A$759,$A389,СВЦЭМ!$B$39:$B$758,I$366)+'СЕТ СН'!$F$13</f>
        <v>0</v>
      </c>
      <c r="J389" s="36">
        <f ca="1">SUMIFS(СВЦЭМ!$K$40:$K$759,СВЦЭМ!$A$40:$A$759,$A389,СВЦЭМ!$B$39:$B$758,J$366)+'СЕТ СН'!$F$13</f>
        <v>0</v>
      </c>
      <c r="K389" s="36">
        <f ca="1">SUMIFS(СВЦЭМ!$K$40:$K$759,СВЦЭМ!$A$40:$A$759,$A389,СВЦЭМ!$B$39:$B$758,K$366)+'СЕТ СН'!$F$13</f>
        <v>0</v>
      </c>
      <c r="L389" s="36">
        <f ca="1">SUMIFS(СВЦЭМ!$K$40:$K$759,СВЦЭМ!$A$40:$A$759,$A389,СВЦЭМ!$B$39:$B$758,L$366)+'СЕТ СН'!$F$13</f>
        <v>0</v>
      </c>
      <c r="M389" s="36">
        <f ca="1">SUMIFS(СВЦЭМ!$K$40:$K$759,СВЦЭМ!$A$40:$A$759,$A389,СВЦЭМ!$B$39:$B$758,M$366)+'СЕТ СН'!$F$13</f>
        <v>0</v>
      </c>
      <c r="N389" s="36">
        <f ca="1">SUMIFS(СВЦЭМ!$K$40:$K$759,СВЦЭМ!$A$40:$A$759,$A389,СВЦЭМ!$B$39:$B$758,N$366)+'СЕТ СН'!$F$13</f>
        <v>0</v>
      </c>
      <c r="O389" s="36">
        <f ca="1">SUMIFS(СВЦЭМ!$K$40:$K$759,СВЦЭМ!$A$40:$A$759,$A389,СВЦЭМ!$B$39:$B$758,O$366)+'СЕТ СН'!$F$13</f>
        <v>0</v>
      </c>
      <c r="P389" s="36">
        <f ca="1">SUMIFS(СВЦЭМ!$K$40:$K$759,СВЦЭМ!$A$40:$A$759,$A389,СВЦЭМ!$B$39:$B$758,P$366)+'СЕТ СН'!$F$13</f>
        <v>0</v>
      </c>
      <c r="Q389" s="36">
        <f ca="1">SUMIFS(СВЦЭМ!$K$40:$K$759,СВЦЭМ!$A$40:$A$759,$A389,СВЦЭМ!$B$39:$B$758,Q$366)+'СЕТ СН'!$F$13</f>
        <v>0</v>
      </c>
      <c r="R389" s="36">
        <f ca="1">SUMIFS(СВЦЭМ!$K$40:$K$759,СВЦЭМ!$A$40:$A$759,$A389,СВЦЭМ!$B$39:$B$758,R$366)+'СЕТ СН'!$F$13</f>
        <v>0</v>
      </c>
      <c r="S389" s="36">
        <f ca="1">SUMIFS(СВЦЭМ!$K$40:$K$759,СВЦЭМ!$A$40:$A$759,$A389,СВЦЭМ!$B$39:$B$758,S$366)+'СЕТ СН'!$F$13</f>
        <v>0</v>
      </c>
      <c r="T389" s="36">
        <f ca="1">SUMIFS(СВЦЭМ!$K$40:$K$759,СВЦЭМ!$A$40:$A$759,$A389,СВЦЭМ!$B$39:$B$758,T$366)+'СЕТ СН'!$F$13</f>
        <v>0</v>
      </c>
      <c r="U389" s="36">
        <f ca="1">SUMIFS(СВЦЭМ!$K$40:$K$759,СВЦЭМ!$A$40:$A$759,$A389,СВЦЭМ!$B$39:$B$758,U$366)+'СЕТ СН'!$F$13</f>
        <v>0</v>
      </c>
      <c r="V389" s="36">
        <f ca="1">SUMIFS(СВЦЭМ!$K$40:$K$759,СВЦЭМ!$A$40:$A$759,$A389,СВЦЭМ!$B$39:$B$758,V$366)+'СЕТ СН'!$F$13</f>
        <v>0</v>
      </c>
      <c r="W389" s="36">
        <f ca="1">SUMIFS(СВЦЭМ!$K$40:$K$759,СВЦЭМ!$A$40:$A$759,$A389,СВЦЭМ!$B$39:$B$758,W$366)+'СЕТ СН'!$F$13</f>
        <v>0</v>
      </c>
      <c r="X389" s="36">
        <f ca="1">SUMIFS(СВЦЭМ!$K$40:$K$759,СВЦЭМ!$A$40:$A$759,$A389,СВЦЭМ!$B$39:$B$758,X$366)+'СЕТ СН'!$F$13</f>
        <v>0</v>
      </c>
      <c r="Y389" s="36">
        <f ca="1">SUMIFS(СВЦЭМ!$K$40:$K$759,СВЦЭМ!$A$40:$A$759,$A389,СВЦЭМ!$B$39:$B$758,Y$366)+'СЕТ СН'!$F$13</f>
        <v>0</v>
      </c>
    </row>
    <row r="390" spans="1:26" ht="15.75" hidden="1" x14ac:dyDescent="0.2">
      <c r="A390" s="35">
        <f t="shared" si="10"/>
        <v>45406</v>
      </c>
      <c r="B390" s="36">
        <f ca="1">SUMIFS(СВЦЭМ!$K$40:$K$759,СВЦЭМ!$A$40:$A$759,$A390,СВЦЭМ!$B$39:$B$758,B$366)+'СЕТ СН'!$F$13</f>
        <v>0</v>
      </c>
      <c r="C390" s="36">
        <f ca="1">SUMIFS(СВЦЭМ!$K$40:$K$759,СВЦЭМ!$A$40:$A$759,$A390,СВЦЭМ!$B$39:$B$758,C$366)+'СЕТ СН'!$F$13</f>
        <v>0</v>
      </c>
      <c r="D390" s="36">
        <f ca="1">SUMIFS(СВЦЭМ!$K$40:$K$759,СВЦЭМ!$A$40:$A$759,$A390,СВЦЭМ!$B$39:$B$758,D$366)+'СЕТ СН'!$F$13</f>
        <v>0</v>
      </c>
      <c r="E390" s="36">
        <f ca="1">SUMIFS(СВЦЭМ!$K$40:$K$759,СВЦЭМ!$A$40:$A$759,$A390,СВЦЭМ!$B$39:$B$758,E$366)+'СЕТ СН'!$F$13</f>
        <v>0</v>
      </c>
      <c r="F390" s="36">
        <f ca="1">SUMIFS(СВЦЭМ!$K$40:$K$759,СВЦЭМ!$A$40:$A$759,$A390,СВЦЭМ!$B$39:$B$758,F$366)+'СЕТ СН'!$F$13</f>
        <v>0</v>
      </c>
      <c r="G390" s="36">
        <f ca="1">SUMIFS(СВЦЭМ!$K$40:$K$759,СВЦЭМ!$A$40:$A$759,$A390,СВЦЭМ!$B$39:$B$758,G$366)+'СЕТ СН'!$F$13</f>
        <v>0</v>
      </c>
      <c r="H390" s="36">
        <f ca="1">SUMIFS(СВЦЭМ!$K$40:$K$759,СВЦЭМ!$A$40:$A$759,$A390,СВЦЭМ!$B$39:$B$758,H$366)+'СЕТ СН'!$F$13</f>
        <v>0</v>
      </c>
      <c r="I390" s="36">
        <f ca="1">SUMIFS(СВЦЭМ!$K$40:$K$759,СВЦЭМ!$A$40:$A$759,$A390,СВЦЭМ!$B$39:$B$758,I$366)+'СЕТ СН'!$F$13</f>
        <v>0</v>
      </c>
      <c r="J390" s="36">
        <f ca="1">SUMIFS(СВЦЭМ!$K$40:$K$759,СВЦЭМ!$A$40:$A$759,$A390,СВЦЭМ!$B$39:$B$758,J$366)+'СЕТ СН'!$F$13</f>
        <v>0</v>
      </c>
      <c r="K390" s="36">
        <f ca="1">SUMIFS(СВЦЭМ!$K$40:$K$759,СВЦЭМ!$A$40:$A$759,$A390,СВЦЭМ!$B$39:$B$758,K$366)+'СЕТ СН'!$F$13</f>
        <v>0</v>
      </c>
      <c r="L390" s="36">
        <f ca="1">SUMIFS(СВЦЭМ!$K$40:$K$759,СВЦЭМ!$A$40:$A$759,$A390,СВЦЭМ!$B$39:$B$758,L$366)+'СЕТ СН'!$F$13</f>
        <v>0</v>
      </c>
      <c r="M390" s="36">
        <f ca="1">SUMIFS(СВЦЭМ!$K$40:$K$759,СВЦЭМ!$A$40:$A$759,$A390,СВЦЭМ!$B$39:$B$758,M$366)+'СЕТ СН'!$F$13</f>
        <v>0</v>
      </c>
      <c r="N390" s="36">
        <f ca="1">SUMIFS(СВЦЭМ!$K$40:$K$759,СВЦЭМ!$A$40:$A$759,$A390,СВЦЭМ!$B$39:$B$758,N$366)+'СЕТ СН'!$F$13</f>
        <v>0</v>
      </c>
      <c r="O390" s="36">
        <f ca="1">SUMIFS(СВЦЭМ!$K$40:$K$759,СВЦЭМ!$A$40:$A$759,$A390,СВЦЭМ!$B$39:$B$758,O$366)+'СЕТ СН'!$F$13</f>
        <v>0</v>
      </c>
      <c r="P390" s="36">
        <f ca="1">SUMIFS(СВЦЭМ!$K$40:$K$759,СВЦЭМ!$A$40:$A$759,$A390,СВЦЭМ!$B$39:$B$758,P$366)+'СЕТ СН'!$F$13</f>
        <v>0</v>
      </c>
      <c r="Q390" s="36">
        <f ca="1">SUMIFS(СВЦЭМ!$K$40:$K$759,СВЦЭМ!$A$40:$A$759,$A390,СВЦЭМ!$B$39:$B$758,Q$366)+'СЕТ СН'!$F$13</f>
        <v>0</v>
      </c>
      <c r="R390" s="36">
        <f ca="1">SUMIFS(СВЦЭМ!$K$40:$K$759,СВЦЭМ!$A$40:$A$759,$A390,СВЦЭМ!$B$39:$B$758,R$366)+'СЕТ СН'!$F$13</f>
        <v>0</v>
      </c>
      <c r="S390" s="36">
        <f ca="1">SUMIFS(СВЦЭМ!$K$40:$K$759,СВЦЭМ!$A$40:$A$759,$A390,СВЦЭМ!$B$39:$B$758,S$366)+'СЕТ СН'!$F$13</f>
        <v>0</v>
      </c>
      <c r="T390" s="36">
        <f ca="1">SUMIFS(СВЦЭМ!$K$40:$K$759,СВЦЭМ!$A$40:$A$759,$A390,СВЦЭМ!$B$39:$B$758,T$366)+'СЕТ СН'!$F$13</f>
        <v>0</v>
      </c>
      <c r="U390" s="36">
        <f ca="1">SUMIFS(СВЦЭМ!$K$40:$K$759,СВЦЭМ!$A$40:$A$759,$A390,СВЦЭМ!$B$39:$B$758,U$366)+'СЕТ СН'!$F$13</f>
        <v>0</v>
      </c>
      <c r="V390" s="36">
        <f ca="1">SUMIFS(СВЦЭМ!$K$40:$K$759,СВЦЭМ!$A$40:$A$759,$A390,СВЦЭМ!$B$39:$B$758,V$366)+'СЕТ СН'!$F$13</f>
        <v>0</v>
      </c>
      <c r="W390" s="36">
        <f ca="1">SUMIFS(СВЦЭМ!$K$40:$K$759,СВЦЭМ!$A$40:$A$759,$A390,СВЦЭМ!$B$39:$B$758,W$366)+'СЕТ СН'!$F$13</f>
        <v>0</v>
      </c>
      <c r="X390" s="36">
        <f ca="1">SUMIFS(СВЦЭМ!$K$40:$K$759,СВЦЭМ!$A$40:$A$759,$A390,СВЦЭМ!$B$39:$B$758,X$366)+'СЕТ СН'!$F$13</f>
        <v>0</v>
      </c>
      <c r="Y390" s="36">
        <f ca="1">SUMIFS(СВЦЭМ!$K$40:$K$759,СВЦЭМ!$A$40:$A$759,$A390,СВЦЭМ!$B$39:$B$758,Y$366)+'СЕТ СН'!$F$13</f>
        <v>0</v>
      </c>
    </row>
    <row r="391" spans="1:26" ht="15.75" hidden="1" x14ac:dyDescent="0.2">
      <c r="A391" s="35">
        <f t="shared" si="10"/>
        <v>45407</v>
      </c>
      <c r="B391" s="36">
        <f ca="1">SUMIFS(СВЦЭМ!$K$40:$K$759,СВЦЭМ!$A$40:$A$759,$A391,СВЦЭМ!$B$39:$B$758,B$366)+'СЕТ СН'!$F$13</f>
        <v>0</v>
      </c>
      <c r="C391" s="36">
        <f ca="1">SUMIFS(СВЦЭМ!$K$40:$K$759,СВЦЭМ!$A$40:$A$759,$A391,СВЦЭМ!$B$39:$B$758,C$366)+'СЕТ СН'!$F$13</f>
        <v>0</v>
      </c>
      <c r="D391" s="36">
        <f ca="1">SUMIFS(СВЦЭМ!$K$40:$K$759,СВЦЭМ!$A$40:$A$759,$A391,СВЦЭМ!$B$39:$B$758,D$366)+'СЕТ СН'!$F$13</f>
        <v>0</v>
      </c>
      <c r="E391" s="36">
        <f ca="1">SUMIFS(СВЦЭМ!$K$40:$K$759,СВЦЭМ!$A$40:$A$759,$A391,СВЦЭМ!$B$39:$B$758,E$366)+'СЕТ СН'!$F$13</f>
        <v>0</v>
      </c>
      <c r="F391" s="36">
        <f ca="1">SUMIFS(СВЦЭМ!$K$40:$K$759,СВЦЭМ!$A$40:$A$759,$A391,СВЦЭМ!$B$39:$B$758,F$366)+'СЕТ СН'!$F$13</f>
        <v>0</v>
      </c>
      <c r="G391" s="36">
        <f ca="1">SUMIFS(СВЦЭМ!$K$40:$K$759,СВЦЭМ!$A$40:$A$759,$A391,СВЦЭМ!$B$39:$B$758,G$366)+'СЕТ СН'!$F$13</f>
        <v>0</v>
      </c>
      <c r="H391" s="36">
        <f ca="1">SUMIFS(СВЦЭМ!$K$40:$K$759,СВЦЭМ!$A$40:$A$759,$A391,СВЦЭМ!$B$39:$B$758,H$366)+'СЕТ СН'!$F$13</f>
        <v>0</v>
      </c>
      <c r="I391" s="36">
        <f ca="1">SUMIFS(СВЦЭМ!$K$40:$K$759,СВЦЭМ!$A$40:$A$759,$A391,СВЦЭМ!$B$39:$B$758,I$366)+'СЕТ СН'!$F$13</f>
        <v>0</v>
      </c>
      <c r="J391" s="36">
        <f ca="1">SUMIFS(СВЦЭМ!$K$40:$K$759,СВЦЭМ!$A$40:$A$759,$A391,СВЦЭМ!$B$39:$B$758,J$366)+'СЕТ СН'!$F$13</f>
        <v>0</v>
      </c>
      <c r="K391" s="36">
        <f ca="1">SUMIFS(СВЦЭМ!$K$40:$K$759,СВЦЭМ!$A$40:$A$759,$A391,СВЦЭМ!$B$39:$B$758,K$366)+'СЕТ СН'!$F$13</f>
        <v>0</v>
      </c>
      <c r="L391" s="36">
        <f ca="1">SUMIFS(СВЦЭМ!$K$40:$K$759,СВЦЭМ!$A$40:$A$759,$A391,СВЦЭМ!$B$39:$B$758,L$366)+'СЕТ СН'!$F$13</f>
        <v>0</v>
      </c>
      <c r="M391" s="36">
        <f ca="1">SUMIFS(СВЦЭМ!$K$40:$K$759,СВЦЭМ!$A$40:$A$759,$A391,СВЦЭМ!$B$39:$B$758,M$366)+'СЕТ СН'!$F$13</f>
        <v>0</v>
      </c>
      <c r="N391" s="36">
        <f ca="1">SUMIFS(СВЦЭМ!$K$40:$K$759,СВЦЭМ!$A$40:$A$759,$A391,СВЦЭМ!$B$39:$B$758,N$366)+'СЕТ СН'!$F$13</f>
        <v>0</v>
      </c>
      <c r="O391" s="36">
        <f ca="1">SUMIFS(СВЦЭМ!$K$40:$K$759,СВЦЭМ!$A$40:$A$759,$A391,СВЦЭМ!$B$39:$B$758,O$366)+'СЕТ СН'!$F$13</f>
        <v>0</v>
      </c>
      <c r="P391" s="36">
        <f ca="1">SUMIFS(СВЦЭМ!$K$40:$K$759,СВЦЭМ!$A$40:$A$759,$A391,СВЦЭМ!$B$39:$B$758,P$366)+'СЕТ СН'!$F$13</f>
        <v>0</v>
      </c>
      <c r="Q391" s="36">
        <f ca="1">SUMIFS(СВЦЭМ!$K$40:$K$759,СВЦЭМ!$A$40:$A$759,$A391,СВЦЭМ!$B$39:$B$758,Q$366)+'СЕТ СН'!$F$13</f>
        <v>0</v>
      </c>
      <c r="R391" s="36">
        <f ca="1">SUMIFS(СВЦЭМ!$K$40:$K$759,СВЦЭМ!$A$40:$A$759,$A391,СВЦЭМ!$B$39:$B$758,R$366)+'СЕТ СН'!$F$13</f>
        <v>0</v>
      </c>
      <c r="S391" s="36">
        <f ca="1">SUMIFS(СВЦЭМ!$K$40:$K$759,СВЦЭМ!$A$40:$A$759,$A391,СВЦЭМ!$B$39:$B$758,S$366)+'СЕТ СН'!$F$13</f>
        <v>0</v>
      </c>
      <c r="T391" s="36">
        <f ca="1">SUMIFS(СВЦЭМ!$K$40:$K$759,СВЦЭМ!$A$40:$A$759,$A391,СВЦЭМ!$B$39:$B$758,T$366)+'СЕТ СН'!$F$13</f>
        <v>0</v>
      </c>
      <c r="U391" s="36">
        <f ca="1">SUMIFS(СВЦЭМ!$K$40:$K$759,СВЦЭМ!$A$40:$A$759,$A391,СВЦЭМ!$B$39:$B$758,U$366)+'СЕТ СН'!$F$13</f>
        <v>0</v>
      </c>
      <c r="V391" s="36">
        <f ca="1">SUMIFS(СВЦЭМ!$K$40:$K$759,СВЦЭМ!$A$40:$A$759,$A391,СВЦЭМ!$B$39:$B$758,V$366)+'СЕТ СН'!$F$13</f>
        <v>0</v>
      </c>
      <c r="W391" s="36">
        <f ca="1">SUMIFS(СВЦЭМ!$K$40:$K$759,СВЦЭМ!$A$40:$A$759,$A391,СВЦЭМ!$B$39:$B$758,W$366)+'СЕТ СН'!$F$13</f>
        <v>0</v>
      </c>
      <c r="X391" s="36">
        <f ca="1">SUMIFS(СВЦЭМ!$K$40:$K$759,СВЦЭМ!$A$40:$A$759,$A391,СВЦЭМ!$B$39:$B$758,X$366)+'СЕТ СН'!$F$13</f>
        <v>0</v>
      </c>
      <c r="Y391" s="36">
        <f ca="1">SUMIFS(СВЦЭМ!$K$40:$K$759,СВЦЭМ!$A$40:$A$759,$A391,СВЦЭМ!$B$39:$B$758,Y$366)+'СЕТ СН'!$F$13</f>
        <v>0</v>
      </c>
    </row>
    <row r="392" spans="1:26" ht="15.75" hidden="1" x14ac:dyDescent="0.2">
      <c r="A392" s="35">
        <f t="shared" si="10"/>
        <v>45408</v>
      </c>
      <c r="B392" s="36">
        <f ca="1">SUMIFS(СВЦЭМ!$K$40:$K$759,СВЦЭМ!$A$40:$A$759,$A392,СВЦЭМ!$B$39:$B$758,B$366)+'СЕТ СН'!$F$13</f>
        <v>0</v>
      </c>
      <c r="C392" s="36">
        <f ca="1">SUMIFS(СВЦЭМ!$K$40:$K$759,СВЦЭМ!$A$40:$A$759,$A392,СВЦЭМ!$B$39:$B$758,C$366)+'СЕТ СН'!$F$13</f>
        <v>0</v>
      </c>
      <c r="D392" s="36">
        <f ca="1">SUMIFS(СВЦЭМ!$K$40:$K$759,СВЦЭМ!$A$40:$A$759,$A392,СВЦЭМ!$B$39:$B$758,D$366)+'СЕТ СН'!$F$13</f>
        <v>0</v>
      </c>
      <c r="E392" s="36">
        <f ca="1">SUMIFS(СВЦЭМ!$K$40:$K$759,СВЦЭМ!$A$40:$A$759,$A392,СВЦЭМ!$B$39:$B$758,E$366)+'СЕТ СН'!$F$13</f>
        <v>0</v>
      </c>
      <c r="F392" s="36">
        <f ca="1">SUMIFS(СВЦЭМ!$K$40:$K$759,СВЦЭМ!$A$40:$A$759,$A392,СВЦЭМ!$B$39:$B$758,F$366)+'СЕТ СН'!$F$13</f>
        <v>0</v>
      </c>
      <c r="G392" s="36">
        <f ca="1">SUMIFS(СВЦЭМ!$K$40:$K$759,СВЦЭМ!$A$40:$A$759,$A392,СВЦЭМ!$B$39:$B$758,G$366)+'СЕТ СН'!$F$13</f>
        <v>0</v>
      </c>
      <c r="H392" s="36">
        <f ca="1">SUMIFS(СВЦЭМ!$K$40:$K$759,СВЦЭМ!$A$40:$A$759,$A392,СВЦЭМ!$B$39:$B$758,H$366)+'СЕТ СН'!$F$13</f>
        <v>0</v>
      </c>
      <c r="I392" s="36">
        <f ca="1">SUMIFS(СВЦЭМ!$K$40:$K$759,СВЦЭМ!$A$40:$A$759,$A392,СВЦЭМ!$B$39:$B$758,I$366)+'СЕТ СН'!$F$13</f>
        <v>0</v>
      </c>
      <c r="J392" s="36">
        <f ca="1">SUMIFS(СВЦЭМ!$K$40:$K$759,СВЦЭМ!$A$40:$A$759,$A392,СВЦЭМ!$B$39:$B$758,J$366)+'СЕТ СН'!$F$13</f>
        <v>0</v>
      </c>
      <c r="K392" s="36">
        <f ca="1">SUMIFS(СВЦЭМ!$K$40:$K$759,СВЦЭМ!$A$40:$A$759,$A392,СВЦЭМ!$B$39:$B$758,K$366)+'СЕТ СН'!$F$13</f>
        <v>0</v>
      </c>
      <c r="L392" s="36">
        <f ca="1">SUMIFS(СВЦЭМ!$K$40:$K$759,СВЦЭМ!$A$40:$A$759,$A392,СВЦЭМ!$B$39:$B$758,L$366)+'СЕТ СН'!$F$13</f>
        <v>0</v>
      </c>
      <c r="M392" s="36">
        <f ca="1">SUMIFS(СВЦЭМ!$K$40:$K$759,СВЦЭМ!$A$40:$A$759,$A392,СВЦЭМ!$B$39:$B$758,M$366)+'СЕТ СН'!$F$13</f>
        <v>0</v>
      </c>
      <c r="N392" s="36">
        <f ca="1">SUMIFS(СВЦЭМ!$K$40:$K$759,СВЦЭМ!$A$40:$A$759,$A392,СВЦЭМ!$B$39:$B$758,N$366)+'СЕТ СН'!$F$13</f>
        <v>0</v>
      </c>
      <c r="O392" s="36">
        <f ca="1">SUMIFS(СВЦЭМ!$K$40:$K$759,СВЦЭМ!$A$40:$A$759,$A392,СВЦЭМ!$B$39:$B$758,O$366)+'СЕТ СН'!$F$13</f>
        <v>0</v>
      </c>
      <c r="P392" s="36">
        <f ca="1">SUMIFS(СВЦЭМ!$K$40:$K$759,СВЦЭМ!$A$40:$A$759,$A392,СВЦЭМ!$B$39:$B$758,P$366)+'СЕТ СН'!$F$13</f>
        <v>0</v>
      </c>
      <c r="Q392" s="36">
        <f ca="1">SUMIFS(СВЦЭМ!$K$40:$K$759,СВЦЭМ!$A$40:$A$759,$A392,СВЦЭМ!$B$39:$B$758,Q$366)+'СЕТ СН'!$F$13</f>
        <v>0</v>
      </c>
      <c r="R392" s="36">
        <f ca="1">SUMIFS(СВЦЭМ!$K$40:$K$759,СВЦЭМ!$A$40:$A$759,$A392,СВЦЭМ!$B$39:$B$758,R$366)+'СЕТ СН'!$F$13</f>
        <v>0</v>
      </c>
      <c r="S392" s="36">
        <f ca="1">SUMIFS(СВЦЭМ!$K$40:$K$759,СВЦЭМ!$A$40:$A$759,$A392,СВЦЭМ!$B$39:$B$758,S$366)+'СЕТ СН'!$F$13</f>
        <v>0</v>
      </c>
      <c r="T392" s="36">
        <f ca="1">SUMIFS(СВЦЭМ!$K$40:$K$759,СВЦЭМ!$A$40:$A$759,$A392,СВЦЭМ!$B$39:$B$758,T$366)+'СЕТ СН'!$F$13</f>
        <v>0</v>
      </c>
      <c r="U392" s="36">
        <f ca="1">SUMIFS(СВЦЭМ!$K$40:$K$759,СВЦЭМ!$A$40:$A$759,$A392,СВЦЭМ!$B$39:$B$758,U$366)+'СЕТ СН'!$F$13</f>
        <v>0</v>
      </c>
      <c r="V392" s="36">
        <f ca="1">SUMIFS(СВЦЭМ!$K$40:$K$759,СВЦЭМ!$A$40:$A$759,$A392,СВЦЭМ!$B$39:$B$758,V$366)+'СЕТ СН'!$F$13</f>
        <v>0</v>
      </c>
      <c r="W392" s="36">
        <f ca="1">SUMIFS(СВЦЭМ!$K$40:$K$759,СВЦЭМ!$A$40:$A$759,$A392,СВЦЭМ!$B$39:$B$758,W$366)+'СЕТ СН'!$F$13</f>
        <v>0</v>
      </c>
      <c r="X392" s="36">
        <f ca="1">SUMIFS(СВЦЭМ!$K$40:$K$759,СВЦЭМ!$A$40:$A$759,$A392,СВЦЭМ!$B$39:$B$758,X$366)+'СЕТ СН'!$F$13</f>
        <v>0</v>
      </c>
      <c r="Y392" s="36">
        <f ca="1">SUMIFS(СВЦЭМ!$K$40:$K$759,СВЦЭМ!$A$40:$A$759,$A392,СВЦЭМ!$B$39:$B$758,Y$366)+'СЕТ СН'!$F$13</f>
        <v>0</v>
      </c>
    </row>
    <row r="393" spans="1:26" ht="15.75" hidden="1" x14ac:dyDescent="0.2">
      <c r="A393" s="35">
        <f t="shared" si="10"/>
        <v>45409</v>
      </c>
      <c r="B393" s="36">
        <f ca="1">SUMIFS(СВЦЭМ!$K$40:$K$759,СВЦЭМ!$A$40:$A$759,$A393,СВЦЭМ!$B$39:$B$758,B$366)+'СЕТ СН'!$F$13</f>
        <v>0</v>
      </c>
      <c r="C393" s="36">
        <f ca="1">SUMIFS(СВЦЭМ!$K$40:$K$759,СВЦЭМ!$A$40:$A$759,$A393,СВЦЭМ!$B$39:$B$758,C$366)+'СЕТ СН'!$F$13</f>
        <v>0</v>
      </c>
      <c r="D393" s="36">
        <f ca="1">SUMIFS(СВЦЭМ!$K$40:$K$759,СВЦЭМ!$A$40:$A$759,$A393,СВЦЭМ!$B$39:$B$758,D$366)+'СЕТ СН'!$F$13</f>
        <v>0</v>
      </c>
      <c r="E393" s="36">
        <f ca="1">SUMIFS(СВЦЭМ!$K$40:$K$759,СВЦЭМ!$A$40:$A$759,$A393,СВЦЭМ!$B$39:$B$758,E$366)+'СЕТ СН'!$F$13</f>
        <v>0</v>
      </c>
      <c r="F393" s="36">
        <f ca="1">SUMIFS(СВЦЭМ!$K$40:$K$759,СВЦЭМ!$A$40:$A$759,$A393,СВЦЭМ!$B$39:$B$758,F$366)+'СЕТ СН'!$F$13</f>
        <v>0</v>
      </c>
      <c r="G393" s="36">
        <f ca="1">SUMIFS(СВЦЭМ!$K$40:$K$759,СВЦЭМ!$A$40:$A$759,$A393,СВЦЭМ!$B$39:$B$758,G$366)+'СЕТ СН'!$F$13</f>
        <v>0</v>
      </c>
      <c r="H393" s="36">
        <f ca="1">SUMIFS(СВЦЭМ!$K$40:$K$759,СВЦЭМ!$A$40:$A$759,$A393,СВЦЭМ!$B$39:$B$758,H$366)+'СЕТ СН'!$F$13</f>
        <v>0</v>
      </c>
      <c r="I393" s="36">
        <f ca="1">SUMIFS(СВЦЭМ!$K$40:$K$759,СВЦЭМ!$A$40:$A$759,$A393,СВЦЭМ!$B$39:$B$758,I$366)+'СЕТ СН'!$F$13</f>
        <v>0</v>
      </c>
      <c r="J393" s="36">
        <f ca="1">SUMIFS(СВЦЭМ!$K$40:$K$759,СВЦЭМ!$A$40:$A$759,$A393,СВЦЭМ!$B$39:$B$758,J$366)+'СЕТ СН'!$F$13</f>
        <v>0</v>
      </c>
      <c r="K393" s="36">
        <f ca="1">SUMIFS(СВЦЭМ!$K$40:$K$759,СВЦЭМ!$A$40:$A$759,$A393,СВЦЭМ!$B$39:$B$758,K$366)+'СЕТ СН'!$F$13</f>
        <v>0</v>
      </c>
      <c r="L393" s="36">
        <f ca="1">SUMIFS(СВЦЭМ!$K$40:$K$759,СВЦЭМ!$A$40:$A$759,$A393,СВЦЭМ!$B$39:$B$758,L$366)+'СЕТ СН'!$F$13</f>
        <v>0</v>
      </c>
      <c r="M393" s="36">
        <f ca="1">SUMIFS(СВЦЭМ!$K$40:$K$759,СВЦЭМ!$A$40:$A$759,$A393,СВЦЭМ!$B$39:$B$758,M$366)+'СЕТ СН'!$F$13</f>
        <v>0</v>
      </c>
      <c r="N393" s="36">
        <f ca="1">SUMIFS(СВЦЭМ!$K$40:$K$759,СВЦЭМ!$A$40:$A$759,$A393,СВЦЭМ!$B$39:$B$758,N$366)+'СЕТ СН'!$F$13</f>
        <v>0</v>
      </c>
      <c r="O393" s="36">
        <f ca="1">SUMIFS(СВЦЭМ!$K$40:$K$759,СВЦЭМ!$A$40:$A$759,$A393,СВЦЭМ!$B$39:$B$758,O$366)+'СЕТ СН'!$F$13</f>
        <v>0</v>
      </c>
      <c r="P393" s="36">
        <f ca="1">SUMIFS(СВЦЭМ!$K$40:$K$759,СВЦЭМ!$A$40:$A$759,$A393,СВЦЭМ!$B$39:$B$758,P$366)+'СЕТ СН'!$F$13</f>
        <v>0</v>
      </c>
      <c r="Q393" s="36">
        <f ca="1">SUMIFS(СВЦЭМ!$K$40:$K$759,СВЦЭМ!$A$40:$A$759,$A393,СВЦЭМ!$B$39:$B$758,Q$366)+'СЕТ СН'!$F$13</f>
        <v>0</v>
      </c>
      <c r="R393" s="36">
        <f ca="1">SUMIFS(СВЦЭМ!$K$40:$K$759,СВЦЭМ!$A$40:$A$759,$A393,СВЦЭМ!$B$39:$B$758,R$366)+'СЕТ СН'!$F$13</f>
        <v>0</v>
      </c>
      <c r="S393" s="36">
        <f ca="1">SUMIFS(СВЦЭМ!$K$40:$K$759,СВЦЭМ!$A$40:$A$759,$A393,СВЦЭМ!$B$39:$B$758,S$366)+'СЕТ СН'!$F$13</f>
        <v>0</v>
      </c>
      <c r="T393" s="36">
        <f ca="1">SUMIFS(СВЦЭМ!$K$40:$K$759,СВЦЭМ!$A$40:$A$759,$A393,СВЦЭМ!$B$39:$B$758,T$366)+'СЕТ СН'!$F$13</f>
        <v>0</v>
      </c>
      <c r="U393" s="36">
        <f ca="1">SUMIFS(СВЦЭМ!$K$40:$K$759,СВЦЭМ!$A$40:$A$759,$A393,СВЦЭМ!$B$39:$B$758,U$366)+'СЕТ СН'!$F$13</f>
        <v>0</v>
      </c>
      <c r="V393" s="36">
        <f ca="1">SUMIFS(СВЦЭМ!$K$40:$K$759,СВЦЭМ!$A$40:$A$759,$A393,СВЦЭМ!$B$39:$B$758,V$366)+'СЕТ СН'!$F$13</f>
        <v>0</v>
      </c>
      <c r="W393" s="36">
        <f ca="1">SUMIFS(СВЦЭМ!$K$40:$K$759,СВЦЭМ!$A$40:$A$759,$A393,СВЦЭМ!$B$39:$B$758,W$366)+'СЕТ СН'!$F$13</f>
        <v>0</v>
      </c>
      <c r="X393" s="36">
        <f ca="1">SUMIFS(СВЦЭМ!$K$40:$K$759,СВЦЭМ!$A$40:$A$759,$A393,СВЦЭМ!$B$39:$B$758,X$366)+'СЕТ СН'!$F$13</f>
        <v>0</v>
      </c>
      <c r="Y393" s="36">
        <f ca="1">SUMIFS(СВЦЭМ!$K$40:$K$759,СВЦЭМ!$A$40:$A$759,$A393,СВЦЭМ!$B$39:$B$758,Y$366)+'СЕТ СН'!$F$13</f>
        <v>0</v>
      </c>
    </row>
    <row r="394" spans="1:26" ht="15.75" hidden="1" x14ac:dyDescent="0.2">
      <c r="A394" s="35">
        <f t="shared" si="10"/>
        <v>45410</v>
      </c>
      <c r="B394" s="36">
        <f ca="1">SUMIFS(СВЦЭМ!$K$40:$K$759,СВЦЭМ!$A$40:$A$759,$A394,СВЦЭМ!$B$39:$B$758,B$366)+'СЕТ СН'!$F$13</f>
        <v>0</v>
      </c>
      <c r="C394" s="36">
        <f ca="1">SUMIFS(СВЦЭМ!$K$40:$K$759,СВЦЭМ!$A$40:$A$759,$A394,СВЦЭМ!$B$39:$B$758,C$366)+'СЕТ СН'!$F$13</f>
        <v>0</v>
      </c>
      <c r="D394" s="36">
        <f ca="1">SUMIFS(СВЦЭМ!$K$40:$K$759,СВЦЭМ!$A$40:$A$759,$A394,СВЦЭМ!$B$39:$B$758,D$366)+'СЕТ СН'!$F$13</f>
        <v>0</v>
      </c>
      <c r="E394" s="36">
        <f ca="1">SUMIFS(СВЦЭМ!$K$40:$K$759,СВЦЭМ!$A$40:$A$759,$A394,СВЦЭМ!$B$39:$B$758,E$366)+'СЕТ СН'!$F$13</f>
        <v>0</v>
      </c>
      <c r="F394" s="36">
        <f ca="1">SUMIFS(СВЦЭМ!$K$40:$K$759,СВЦЭМ!$A$40:$A$759,$A394,СВЦЭМ!$B$39:$B$758,F$366)+'СЕТ СН'!$F$13</f>
        <v>0</v>
      </c>
      <c r="G394" s="36">
        <f ca="1">SUMIFS(СВЦЭМ!$K$40:$K$759,СВЦЭМ!$A$40:$A$759,$A394,СВЦЭМ!$B$39:$B$758,G$366)+'СЕТ СН'!$F$13</f>
        <v>0</v>
      </c>
      <c r="H394" s="36">
        <f ca="1">SUMIFS(СВЦЭМ!$K$40:$K$759,СВЦЭМ!$A$40:$A$759,$A394,СВЦЭМ!$B$39:$B$758,H$366)+'СЕТ СН'!$F$13</f>
        <v>0</v>
      </c>
      <c r="I394" s="36">
        <f ca="1">SUMIFS(СВЦЭМ!$K$40:$K$759,СВЦЭМ!$A$40:$A$759,$A394,СВЦЭМ!$B$39:$B$758,I$366)+'СЕТ СН'!$F$13</f>
        <v>0</v>
      </c>
      <c r="J394" s="36">
        <f ca="1">SUMIFS(СВЦЭМ!$K$40:$K$759,СВЦЭМ!$A$40:$A$759,$A394,СВЦЭМ!$B$39:$B$758,J$366)+'СЕТ СН'!$F$13</f>
        <v>0</v>
      </c>
      <c r="K394" s="36">
        <f ca="1">SUMIFS(СВЦЭМ!$K$40:$K$759,СВЦЭМ!$A$40:$A$759,$A394,СВЦЭМ!$B$39:$B$758,K$366)+'СЕТ СН'!$F$13</f>
        <v>0</v>
      </c>
      <c r="L394" s="36">
        <f ca="1">SUMIFS(СВЦЭМ!$K$40:$K$759,СВЦЭМ!$A$40:$A$759,$A394,СВЦЭМ!$B$39:$B$758,L$366)+'СЕТ СН'!$F$13</f>
        <v>0</v>
      </c>
      <c r="M394" s="36">
        <f ca="1">SUMIFS(СВЦЭМ!$K$40:$K$759,СВЦЭМ!$A$40:$A$759,$A394,СВЦЭМ!$B$39:$B$758,M$366)+'СЕТ СН'!$F$13</f>
        <v>0</v>
      </c>
      <c r="N394" s="36">
        <f ca="1">SUMIFS(СВЦЭМ!$K$40:$K$759,СВЦЭМ!$A$40:$A$759,$A394,СВЦЭМ!$B$39:$B$758,N$366)+'СЕТ СН'!$F$13</f>
        <v>0</v>
      </c>
      <c r="O394" s="36">
        <f ca="1">SUMIFS(СВЦЭМ!$K$40:$K$759,СВЦЭМ!$A$40:$A$759,$A394,СВЦЭМ!$B$39:$B$758,O$366)+'СЕТ СН'!$F$13</f>
        <v>0</v>
      </c>
      <c r="P394" s="36">
        <f ca="1">SUMIFS(СВЦЭМ!$K$40:$K$759,СВЦЭМ!$A$40:$A$759,$A394,СВЦЭМ!$B$39:$B$758,P$366)+'СЕТ СН'!$F$13</f>
        <v>0</v>
      </c>
      <c r="Q394" s="36">
        <f ca="1">SUMIFS(СВЦЭМ!$K$40:$K$759,СВЦЭМ!$A$40:$A$759,$A394,СВЦЭМ!$B$39:$B$758,Q$366)+'СЕТ СН'!$F$13</f>
        <v>0</v>
      </c>
      <c r="R394" s="36">
        <f ca="1">SUMIFS(СВЦЭМ!$K$40:$K$759,СВЦЭМ!$A$40:$A$759,$A394,СВЦЭМ!$B$39:$B$758,R$366)+'СЕТ СН'!$F$13</f>
        <v>0</v>
      </c>
      <c r="S394" s="36">
        <f ca="1">SUMIFS(СВЦЭМ!$K$40:$K$759,СВЦЭМ!$A$40:$A$759,$A394,СВЦЭМ!$B$39:$B$758,S$366)+'СЕТ СН'!$F$13</f>
        <v>0</v>
      </c>
      <c r="T394" s="36">
        <f ca="1">SUMIFS(СВЦЭМ!$K$40:$K$759,СВЦЭМ!$A$40:$A$759,$A394,СВЦЭМ!$B$39:$B$758,T$366)+'СЕТ СН'!$F$13</f>
        <v>0</v>
      </c>
      <c r="U394" s="36">
        <f ca="1">SUMIFS(СВЦЭМ!$K$40:$K$759,СВЦЭМ!$A$40:$A$759,$A394,СВЦЭМ!$B$39:$B$758,U$366)+'СЕТ СН'!$F$13</f>
        <v>0</v>
      </c>
      <c r="V394" s="36">
        <f ca="1">SUMIFS(СВЦЭМ!$K$40:$K$759,СВЦЭМ!$A$40:$A$759,$A394,СВЦЭМ!$B$39:$B$758,V$366)+'СЕТ СН'!$F$13</f>
        <v>0</v>
      </c>
      <c r="W394" s="36">
        <f ca="1">SUMIFS(СВЦЭМ!$K$40:$K$759,СВЦЭМ!$A$40:$A$759,$A394,СВЦЭМ!$B$39:$B$758,W$366)+'СЕТ СН'!$F$13</f>
        <v>0</v>
      </c>
      <c r="X394" s="36">
        <f ca="1">SUMIFS(СВЦЭМ!$K$40:$K$759,СВЦЭМ!$A$40:$A$759,$A394,СВЦЭМ!$B$39:$B$758,X$366)+'СЕТ СН'!$F$13</f>
        <v>0</v>
      </c>
      <c r="Y394" s="36">
        <f ca="1">SUMIFS(СВЦЭМ!$K$40:$K$759,СВЦЭМ!$A$40:$A$759,$A394,СВЦЭМ!$B$39:$B$758,Y$366)+'СЕТ СН'!$F$13</f>
        <v>0</v>
      </c>
    </row>
    <row r="395" spans="1:26" ht="15.75" hidden="1" x14ac:dyDescent="0.2">
      <c r="A395" s="35">
        <f t="shared" si="10"/>
        <v>45411</v>
      </c>
      <c r="B395" s="36">
        <f ca="1">SUMIFS(СВЦЭМ!$K$40:$K$759,СВЦЭМ!$A$40:$A$759,$A395,СВЦЭМ!$B$39:$B$758,B$366)+'СЕТ СН'!$F$13</f>
        <v>0</v>
      </c>
      <c r="C395" s="36">
        <f ca="1">SUMIFS(СВЦЭМ!$K$40:$K$759,СВЦЭМ!$A$40:$A$759,$A395,СВЦЭМ!$B$39:$B$758,C$366)+'СЕТ СН'!$F$13</f>
        <v>0</v>
      </c>
      <c r="D395" s="36">
        <f ca="1">SUMIFS(СВЦЭМ!$K$40:$K$759,СВЦЭМ!$A$40:$A$759,$A395,СВЦЭМ!$B$39:$B$758,D$366)+'СЕТ СН'!$F$13</f>
        <v>0</v>
      </c>
      <c r="E395" s="36">
        <f ca="1">SUMIFS(СВЦЭМ!$K$40:$K$759,СВЦЭМ!$A$40:$A$759,$A395,СВЦЭМ!$B$39:$B$758,E$366)+'СЕТ СН'!$F$13</f>
        <v>0</v>
      </c>
      <c r="F395" s="36">
        <f ca="1">SUMIFS(СВЦЭМ!$K$40:$K$759,СВЦЭМ!$A$40:$A$759,$A395,СВЦЭМ!$B$39:$B$758,F$366)+'СЕТ СН'!$F$13</f>
        <v>0</v>
      </c>
      <c r="G395" s="36">
        <f ca="1">SUMIFS(СВЦЭМ!$K$40:$K$759,СВЦЭМ!$A$40:$A$759,$A395,СВЦЭМ!$B$39:$B$758,G$366)+'СЕТ СН'!$F$13</f>
        <v>0</v>
      </c>
      <c r="H395" s="36">
        <f ca="1">SUMIFS(СВЦЭМ!$K$40:$K$759,СВЦЭМ!$A$40:$A$759,$A395,СВЦЭМ!$B$39:$B$758,H$366)+'СЕТ СН'!$F$13</f>
        <v>0</v>
      </c>
      <c r="I395" s="36">
        <f ca="1">SUMIFS(СВЦЭМ!$K$40:$K$759,СВЦЭМ!$A$40:$A$759,$A395,СВЦЭМ!$B$39:$B$758,I$366)+'СЕТ СН'!$F$13</f>
        <v>0</v>
      </c>
      <c r="J395" s="36">
        <f ca="1">SUMIFS(СВЦЭМ!$K$40:$K$759,СВЦЭМ!$A$40:$A$759,$A395,СВЦЭМ!$B$39:$B$758,J$366)+'СЕТ СН'!$F$13</f>
        <v>0</v>
      </c>
      <c r="K395" s="36">
        <f ca="1">SUMIFS(СВЦЭМ!$K$40:$K$759,СВЦЭМ!$A$40:$A$759,$A395,СВЦЭМ!$B$39:$B$758,K$366)+'СЕТ СН'!$F$13</f>
        <v>0</v>
      </c>
      <c r="L395" s="36">
        <f ca="1">SUMIFS(СВЦЭМ!$K$40:$K$759,СВЦЭМ!$A$40:$A$759,$A395,СВЦЭМ!$B$39:$B$758,L$366)+'СЕТ СН'!$F$13</f>
        <v>0</v>
      </c>
      <c r="M395" s="36">
        <f ca="1">SUMIFS(СВЦЭМ!$K$40:$K$759,СВЦЭМ!$A$40:$A$759,$A395,СВЦЭМ!$B$39:$B$758,M$366)+'СЕТ СН'!$F$13</f>
        <v>0</v>
      </c>
      <c r="N395" s="36">
        <f ca="1">SUMIFS(СВЦЭМ!$K$40:$K$759,СВЦЭМ!$A$40:$A$759,$A395,СВЦЭМ!$B$39:$B$758,N$366)+'СЕТ СН'!$F$13</f>
        <v>0</v>
      </c>
      <c r="O395" s="36">
        <f ca="1">SUMIFS(СВЦЭМ!$K$40:$K$759,СВЦЭМ!$A$40:$A$759,$A395,СВЦЭМ!$B$39:$B$758,O$366)+'СЕТ СН'!$F$13</f>
        <v>0</v>
      </c>
      <c r="P395" s="36">
        <f ca="1">SUMIFS(СВЦЭМ!$K$40:$K$759,СВЦЭМ!$A$40:$A$759,$A395,СВЦЭМ!$B$39:$B$758,P$366)+'СЕТ СН'!$F$13</f>
        <v>0</v>
      </c>
      <c r="Q395" s="36">
        <f ca="1">SUMIFS(СВЦЭМ!$K$40:$K$759,СВЦЭМ!$A$40:$A$759,$A395,СВЦЭМ!$B$39:$B$758,Q$366)+'СЕТ СН'!$F$13</f>
        <v>0</v>
      </c>
      <c r="R395" s="36">
        <f ca="1">SUMIFS(СВЦЭМ!$K$40:$K$759,СВЦЭМ!$A$40:$A$759,$A395,СВЦЭМ!$B$39:$B$758,R$366)+'СЕТ СН'!$F$13</f>
        <v>0</v>
      </c>
      <c r="S395" s="36">
        <f ca="1">SUMIFS(СВЦЭМ!$K$40:$K$759,СВЦЭМ!$A$40:$A$759,$A395,СВЦЭМ!$B$39:$B$758,S$366)+'СЕТ СН'!$F$13</f>
        <v>0</v>
      </c>
      <c r="T395" s="36">
        <f ca="1">SUMIFS(СВЦЭМ!$K$40:$K$759,СВЦЭМ!$A$40:$A$759,$A395,СВЦЭМ!$B$39:$B$758,T$366)+'СЕТ СН'!$F$13</f>
        <v>0</v>
      </c>
      <c r="U395" s="36">
        <f ca="1">SUMIFS(СВЦЭМ!$K$40:$K$759,СВЦЭМ!$A$40:$A$759,$A395,СВЦЭМ!$B$39:$B$758,U$366)+'СЕТ СН'!$F$13</f>
        <v>0</v>
      </c>
      <c r="V395" s="36">
        <f ca="1">SUMIFS(СВЦЭМ!$K$40:$K$759,СВЦЭМ!$A$40:$A$759,$A395,СВЦЭМ!$B$39:$B$758,V$366)+'СЕТ СН'!$F$13</f>
        <v>0</v>
      </c>
      <c r="W395" s="36">
        <f ca="1">SUMIFS(СВЦЭМ!$K$40:$K$759,СВЦЭМ!$A$40:$A$759,$A395,СВЦЭМ!$B$39:$B$758,W$366)+'СЕТ СН'!$F$13</f>
        <v>0</v>
      </c>
      <c r="X395" s="36">
        <f ca="1">SUMIFS(СВЦЭМ!$K$40:$K$759,СВЦЭМ!$A$40:$A$759,$A395,СВЦЭМ!$B$39:$B$758,X$366)+'СЕТ СН'!$F$13</f>
        <v>0</v>
      </c>
      <c r="Y395" s="36">
        <f ca="1">SUMIFS(СВЦЭМ!$K$40:$K$759,СВЦЭМ!$A$40:$A$759,$A395,СВЦЭМ!$B$39:$B$758,Y$366)+'СЕТ СН'!$F$13</f>
        <v>0</v>
      </c>
    </row>
    <row r="396" spans="1:26" ht="15.75" hidden="1" x14ac:dyDescent="0.2">
      <c r="A396" s="35">
        <f t="shared" si="10"/>
        <v>45412</v>
      </c>
      <c r="B396" s="36">
        <f ca="1">SUMIFS(СВЦЭМ!$K$40:$K$759,СВЦЭМ!$A$40:$A$759,$A396,СВЦЭМ!$B$39:$B$758,B$366)+'СЕТ СН'!$F$13</f>
        <v>0</v>
      </c>
      <c r="C396" s="36">
        <f ca="1">SUMIFS(СВЦЭМ!$K$40:$K$759,СВЦЭМ!$A$40:$A$759,$A396,СВЦЭМ!$B$39:$B$758,C$366)+'СЕТ СН'!$F$13</f>
        <v>0</v>
      </c>
      <c r="D396" s="36">
        <f ca="1">SUMIFS(СВЦЭМ!$K$40:$K$759,СВЦЭМ!$A$40:$A$759,$A396,СВЦЭМ!$B$39:$B$758,D$366)+'СЕТ СН'!$F$13</f>
        <v>0</v>
      </c>
      <c r="E396" s="36">
        <f ca="1">SUMIFS(СВЦЭМ!$K$40:$K$759,СВЦЭМ!$A$40:$A$759,$A396,СВЦЭМ!$B$39:$B$758,E$366)+'СЕТ СН'!$F$13</f>
        <v>0</v>
      </c>
      <c r="F396" s="36">
        <f ca="1">SUMIFS(СВЦЭМ!$K$40:$K$759,СВЦЭМ!$A$40:$A$759,$A396,СВЦЭМ!$B$39:$B$758,F$366)+'СЕТ СН'!$F$13</f>
        <v>0</v>
      </c>
      <c r="G396" s="36">
        <f ca="1">SUMIFS(СВЦЭМ!$K$40:$K$759,СВЦЭМ!$A$40:$A$759,$A396,СВЦЭМ!$B$39:$B$758,G$366)+'СЕТ СН'!$F$13</f>
        <v>0</v>
      </c>
      <c r="H396" s="36">
        <f ca="1">SUMIFS(СВЦЭМ!$K$40:$K$759,СВЦЭМ!$A$40:$A$759,$A396,СВЦЭМ!$B$39:$B$758,H$366)+'СЕТ СН'!$F$13</f>
        <v>0</v>
      </c>
      <c r="I396" s="36">
        <f ca="1">SUMIFS(СВЦЭМ!$K$40:$K$759,СВЦЭМ!$A$40:$A$759,$A396,СВЦЭМ!$B$39:$B$758,I$366)+'СЕТ СН'!$F$13</f>
        <v>0</v>
      </c>
      <c r="J396" s="36">
        <f ca="1">SUMIFS(СВЦЭМ!$K$40:$K$759,СВЦЭМ!$A$40:$A$759,$A396,СВЦЭМ!$B$39:$B$758,J$366)+'СЕТ СН'!$F$13</f>
        <v>0</v>
      </c>
      <c r="K396" s="36">
        <f ca="1">SUMIFS(СВЦЭМ!$K$40:$K$759,СВЦЭМ!$A$40:$A$759,$A396,СВЦЭМ!$B$39:$B$758,K$366)+'СЕТ СН'!$F$13</f>
        <v>0</v>
      </c>
      <c r="L396" s="36">
        <f ca="1">SUMIFS(СВЦЭМ!$K$40:$K$759,СВЦЭМ!$A$40:$A$759,$A396,СВЦЭМ!$B$39:$B$758,L$366)+'СЕТ СН'!$F$13</f>
        <v>0</v>
      </c>
      <c r="M396" s="36">
        <f ca="1">SUMIFS(СВЦЭМ!$K$40:$K$759,СВЦЭМ!$A$40:$A$759,$A396,СВЦЭМ!$B$39:$B$758,M$366)+'СЕТ СН'!$F$13</f>
        <v>0</v>
      </c>
      <c r="N396" s="36">
        <f ca="1">SUMIFS(СВЦЭМ!$K$40:$K$759,СВЦЭМ!$A$40:$A$759,$A396,СВЦЭМ!$B$39:$B$758,N$366)+'СЕТ СН'!$F$13</f>
        <v>0</v>
      </c>
      <c r="O396" s="36">
        <f ca="1">SUMIFS(СВЦЭМ!$K$40:$K$759,СВЦЭМ!$A$40:$A$759,$A396,СВЦЭМ!$B$39:$B$758,O$366)+'СЕТ СН'!$F$13</f>
        <v>0</v>
      </c>
      <c r="P396" s="36">
        <f ca="1">SUMIFS(СВЦЭМ!$K$40:$K$759,СВЦЭМ!$A$40:$A$759,$A396,СВЦЭМ!$B$39:$B$758,P$366)+'СЕТ СН'!$F$13</f>
        <v>0</v>
      </c>
      <c r="Q396" s="36">
        <f ca="1">SUMIFS(СВЦЭМ!$K$40:$K$759,СВЦЭМ!$A$40:$A$759,$A396,СВЦЭМ!$B$39:$B$758,Q$366)+'СЕТ СН'!$F$13</f>
        <v>0</v>
      </c>
      <c r="R396" s="36">
        <f ca="1">SUMIFS(СВЦЭМ!$K$40:$K$759,СВЦЭМ!$A$40:$A$759,$A396,СВЦЭМ!$B$39:$B$758,R$366)+'СЕТ СН'!$F$13</f>
        <v>0</v>
      </c>
      <c r="S396" s="36">
        <f ca="1">SUMIFS(СВЦЭМ!$K$40:$K$759,СВЦЭМ!$A$40:$A$759,$A396,СВЦЭМ!$B$39:$B$758,S$366)+'СЕТ СН'!$F$13</f>
        <v>0</v>
      </c>
      <c r="T396" s="36">
        <f ca="1">SUMIFS(СВЦЭМ!$K$40:$K$759,СВЦЭМ!$A$40:$A$759,$A396,СВЦЭМ!$B$39:$B$758,T$366)+'СЕТ СН'!$F$13</f>
        <v>0</v>
      </c>
      <c r="U396" s="36">
        <f ca="1">SUMIFS(СВЦЭМ!$K$40:$K$759,СВЦЭМ!$A$40:$A$759,$A396,СВЦЭМ!$B$39:$B$758,U$366)+'СЕТ СН'!$F$13</f>
        <v>0</v>
      </c>
      <c r="V396" s="36">
        <f ca="1">SUMIFS(СВЦЭМ!$K$40:$K$759,СВЦЭМ!$A$40:$A$759,$A396,СВЦЭМ!$B$39:$B$758,V$366)+'СЕТ СН'!$F$13</f>
        <v>0</v>
      </c>
      <c r="W396" s="36">
        <f ca="1">SUMIFS(СВЦЭМ!$K$40:$K$759,СВЦЭМ!$A$40:$A$759,$A396,СВЦЭМ!$B$39:$B$758,W$366)+'СЕТ СН'!$F$13</f>
        <v>0</v>
      </c>
      <c r="X396" s="36">
        <f ca="1">SUMIFS(СВЦЭМ!$K$40:$K$759,СВЦЭМ!$A$40:$A$759,$A396,СВЦЭМ!$B$39:$B$758,X$366)+'СЕТ СН'!$F$13</f>
        <v>0</v>
      </c>
      <c r="Y396" s="36">
        <f ca="1">SUMIFS(СВЦЭМ!$K$40:$K$759,СВЦЭМ!$A$40:$A$759,$A396,СВЦЭМ!$B$39:$B$758,Y$366)+'СЕТ СН'!$F$13</f>
        <v>0</v>
      </c>
    </row>
    <row r="397" spans="1:26" ht="15.75" hidden="1" x14ac:dyDescent="0.2">
      <c r="A397" s="35">
        <f t="shared" si="10"/>
        <v>45413</v>
      </c>
      <c r="B397" s="36">
        <f ca="1">SUMIFS(СВЦЭМ!$K$40:$K$759,СВЦЭМ!$A$40:$A$759,$A397,СВЦЭМ!$B$39:$B$758,B$366)+'СЕТ СН'!$F$13</f>
        <v>0</v>
      </c>
      <c r="C397" s="36">
        <f ca="1">SUMIFS(СВЦЭМ!$K$40:$K$759,СВЦЭМ!$A$40:$A$759,$A397,СВЦЭМ!$B$39:$B$758,C$366)+'СЕТ СН'!$F$13</f>
        <v>0</v>
      </c>
      <c r="D397" s="36">
        <f ca="1">SUMIFS(СВЦЭМ!$K$40:$K$759,СВЦЭМ!$A$40:$A$759,$A397,СВЦЭМ!$B$39:$B$758,D$366)+'СЕТ СН'!$F$13</f>
        <v>0</v>
      </c>
      <c r="E397" s="36">
        <f ca="1">SUMIFS(СВЦЭМ!$K$40:$K$759,СВЦЭМ!$A$40:$A$759,$A397,СВЦЭМ!$B$39:$B$758,E$366)+'СЕТ СН'!$F$13</f>
        <v>0</v>
      </c>
      <c r="F397" s="36">
        <f ca="1">SUMIFS(СВЦЭМ!$K$40:$K$759,СВЦЭМ!$A$40:$A$759,$A397,СВЦЭМ!$B$39:$B$758,F$366)+'СЕТ СН'!$F$13</f>
        <v>0</v>
      </c>
      <c r="G397" s="36">
        <f ca="1">SUMIFS(СВЦЭМ!$K$40:$K$759,СВЦЭМ!$A$40:$A$759,$A397,СВЦЭМ!$B$39:$B$758,G$366)+'СЕТ СН'!$F$13</f>
        <v>0</v>
      </c>
      <c r="H397" s="36">
        <f ca="1">SUMIFS(СВЦЭМ!$K$40:$K$759,СВЦЭМ!$A$40:$A$759,$A397,СВЦЭМ!$B$39:$B$758,H$366)+'СЕТ СН'!$F$13</f>
        <v>0</v>
      </c>
      <c r="I397" s="36">
        <f ca="1">SUMIFS(СВЦЭМ!$K$40:$K$759,СВЦЭМ!$A$40:$A$759,$A397,СВЦЭМ!$B$39:$B$758,I$366)+'СЕТ СН'!$F$13</f>
        <v>0</v>
      </c>
      <c r="J397" s="36">
        <f ca="1">SUMIFS(СВЦЭМ!$K$40:$K$759,СВЦЭМ!$A$40:$A$759,$A397,СВЦЭМ!$B$39:$B$758,J$366)+'СЕТ СН'!$F$13</f>
        <v>0</v>
      </c>
      <c r="K397" s="36">
        <f ca="1">SUMIFS(СВЦЭМ!$K$40:$K$759,СВЦЭМ!$A$40:$A$759,$A397,СВЦЭМ!$B$39:$B$758,K$366)+'СЕТ СН'!$F$13</f>
        <v>0</v>
      </c>
      <c r="L397" s="36">
        <f ca="1">SUMIFS(СВЦЭМ!$K$40:$K$759,СВЦЭМ!$A$40:$A$759,$A397,СВЦЭМ!$B$39:$B$758,L$366)+'СЕТ СН'!$F$13</f>
        <v>0</v>
      </c>
      <c r="M397" s="36">
        <f ca="1">SUMIFS(СВЦЭМ!$K$40:$K$759,СВЦЭМ!$A$40:$A$759,$A397,СВЦЭМ!$B$39:$B$758,M$366)+'СЕТ СН'!$F$13</f>
        <v>0</v>
      </c>
      <c r="N397" s="36">
        <f ca="1">SUMIFS(СВЦЭМ!$K$40:$K$759,СВЦЭМ!$A$40:$A$759,$A397,СВЦЭМ!$B$39:$B$758,N$366)+'СЕТ СН'!$F$13</f>
        <v>0</v>
      </c>
      <c r="O397" s="36">
        <f ca="1">SUMIFS(СВЦЭМ!$K$40:$K$759,СВЦЭМ!$A$40:$A$759,$A397,СВЦЭМ!$B$39:$B$758,O$366)+'СЕТ СН'!$F$13</f>
        <v>0</v>
      </c>
      <c r="P397" s="36">
        <f ca="1">SUMIFS(СВЦЭМ!$K$40:$K$759,СВЦЭМ!$A$40:$A$759,$A397,СВЦЭМ!$B$39:$B$758,P$366)+'СЕТ СН'!$F$13</f>
        <v>0</v>
      </c>
      <c r="Q397" s="36">
        <f ca="1">SUMIFS(СВЦЭМ!$K$40:$K$759,СВЦЭМ!$A$40:$A$759,$A397,СВЦЭМ!$B$39:$B$758,Q$366)+'СЕТ СН'!$F$13</f>
        <v>0</v>
      </c>
      <c r="R397" s="36">
        <f ca="1">SUMIFS(СВЦЭМ!$K$40:$K$759,СВЦЭМ!$A$40:$A$759,$A397,СВЦЭМ!$B$39:$B$758,R$366)+'СЕТ СН'!$F$13</f>
        <v>0</v>
      </c>
      <c r="S397" s="36">
        <f ca="1">SUMIFS(СВЦЭМ!$K$40:$K$759,СВЦЭМ!$A$40:$A$759,$A397,СВЦЭМ!$B$39:$B$758,S$366)+'СЕТ СН'!$F$13</f>
        <v>0</v>
      </c>
      <c r="T397" s="36">
        <f ca="1">SUMIFS(СВЦЭМ!$K$40:$K$759,СВЦЭМ!$A$40:$A$759,$A397,СВЦЭМ!$B$39:$B$758,T$366)+'СЕТ СН'!$F$13</f>
        <v>0</v>
      </c>
      <c r="U397" s="36">
        <f ca="1">SUMIFS(СВЦЭМ!$K$40:$K$759,СВЦЭМ!$A$40:$A$759,$A397,СВЦЭМ!$B$39:$B$758,U$366)+'СЕТ СН'!$F$13</f>
        <v>0</v>
      </c>
      <c r="V397" s="36">
        <f ca="1">SUMIFS(СВЦЭМ!$K$40:$K$759,СВЦЭМ!$A$40:$A$759,$A397,СВЦЭМ!$B$39:$B$758,V$366)+'СЕТ СН'!$F$13</f>
        <v>0</v>
      </c>
      <c r="W397" s="36">
        <f ca="1">SUMIFS(СВЦЭМ!$K$40:$K$759,СВЦЭМ!$A$40:$A$759,$A397,СВЦЭМ!$B$39:$B$758,W$366)+'СЕТ СН'!$F$13</f>
        <v>0</v>
      </c>
      <c r="X397" s="36">
        <f ca="1">SUMIFS(СВЦЭМ!$K$40:$K$759,СВЦЭМ!$A$40:$A$759,$A397,СВЦЭМ!$B$39:$B$758,X$366)+'СЕТ СН'!$F$13</f>
        <v>0</v>
      </c>
      <c r="Y397" s="36">
        <f ca="1">SUMIFS(СВЦЭМ!$K$40:$K$759,СВЦЭМ!$A$40:$A$759,$A397,СВЦЭМ!$B$39:$B$758,Y$366)+'СЕТ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3" t="s">
        <v>7</v>
      </c>
      <c r="B399" s="127" t="s">
        <v>121</v>
      </c>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9"/>
    </row>
    <row r="400" spans="1:26" ht="12.75" hidden="1" customHeight="1" x14ac:dyDescent="0.2">
      <c r="A400" s="134"/>
      <c r="B400" s="130"/>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s="46" customFormat="1" ht="12.75" hidden="1" customHeight="1" x14ac:dyDescent="0.2">
      <c r="A401" s="135"/>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01.04.2024</v>
      </c>
      <c r="B402" s="36">
        <f ca="1">SUMIFS(СВЦЭМ!$L$40:$L$759,СВЦЭМ!$A$40:$A$759,$A402,СВЦЭМ!$B$39:$B$758,B$401)+'СЕТ СН'!$F$13</f>
        <v>0</v>
      </c>
      <c r="C402" s="36">
        <f ca="1">SUMIFS(СВЦЭМ!$L$40:$L$759,СВЦЭМ!$A$40:$A$759,$A402,СВЦЭМ!$B$39:$B$758,C$401)+'СЕТ СН'!$F$13</f>
        <v>0</v>
      </c>
      <c r="D402" s="36">
        <f ca="1">SUMIFS(СВЦЭМ!$L$40:$L$759,СВЦЭМ!$A$40:$A$759,$A402,СВЦЭМ!$B$39:$B$758,D$401)+'СЕТ СН'!$F$13</f>
        <v>0</v>
      </c>
      <c r="E402" s="36">
        <f ca="1">SUMIFS(СВЦЭМ!$L$40:$L$759,СВЦЭМ!$A$40:$A$759,$A402,СВЦЭМ!$B$39:$B$758,E$401)+'СЕТ СН'!$F$13</f>
        <v>0</v>
      </c>
      <c r="F402" s="36">
        <f ca="1">SUMIFS(СВЦЭМ!$L$40:$L$759,СВЦЭМ!$A$40:$A$759,$A402,СВЦЭМ!$B$39:$B$758,F$401)+'СЕТ СН'!$F$13</f>
        <v>0</v>
      </c>
      <c r="G402" s="36">
        <f ca="1">SUMIFS(СВЦЭМ!$L$40:$L$759,СВЦЭМ!$A$40:$A$759,$A402,СВЦЭМ!$B$39:$B$758,G$401)+'СЕТ СН'!$F$13</f>
        <v>0</v>
      </c>
      <c r="H402" s="36">
        <f ca="1">SUMIFS(СВЦЭМ!$L$40:$L$759,СВЦЭМ!$A$40:$A$759,$A402,СВЦЭМ!$B$39:$B$758,H$401)+'СЕТ СН'!$F$13</f>
        <v>0</v>
      </c>
      <c r="I402" s="36">
        <f ca="1">SUMIFS(СВЦЭМ!$L$40:$L$759,СВЦЭМ!$A$40:$A$759,$A402,СВЦЭМ!$B$39:$B$758,I$401)+'СЕТ СН'!$F$13</f>
        <v>0</v>
      </c>
      <c r="J402" s="36">
        <f ca="1">SUMIFS(СВЦЭМ!$L$40:$L$759,СВЦЭМ!$A$40:$A$759,$A402,СВЦЭМ!$B$39:$B$758,J$401)+'СЕТ СН'!$F$13</f>
        <v>0</v>
      </c>
      <c r="K402" s="36">
        <f ca="1">SUMIFS(СВЦЭМ!$L$40:$L$759,СВЦЭМ!$A$40:$A$759,$A402,СВЦЭМ!$B$39:$B$758,K$401)+'СЕТ СН'!$F$13</f>
        <v>0</v>
      </c>
      <c r="L402" s="36">
        <f ca="1">SUMIFS(СВЦЭМ!$L$40:$L$759,СВЦЭМ!$A$40:$A$759,$A402,СВЦЭМ!$B$39:$B$758,L$401)+'СЕТ СН'!$F$13</f>
        <v>0</v>
      </c>
      <c r="M402" s="36">
        <f ca="1">SUMIFS(СВЦЭМ!$L$40:$L$759,СВЦЭМ!$A$40:$A$759,$A402,СВЦЭМ!$B$39:$B$758,M$401)+'СЕТ СН'!$F$13</f>
        <v>0</v>
      </c>
      <c r="N402" s="36">
        <f ca="1">SUMIFS(СВЦЭМ!$L$40:$L$759,СВЦЭМ!$A$40:$A$759,$A402,СВЦЭМ!$B$39:$B$758,N$401)+'СЕТ СН'!$F$13</f>
        <v>0</v>
      </c>
      <c r="O402" s="36">
        <f ca="1">SUMIFS(СВЦЭМ!$L$40:$L$759,СВЦЭМ!$A$40:$A$759,$A402,СВЦЭМ!$B$39:$B$758,O$401)+'СЕТ СН'!$F$13</f>
        <v>0</v>
      </c>
      <c r="P402" s="36">
        <f ca="1">SUMIFS(СВЦЭМ!$L$40:$L$759,СВЦЭМ!$A$40:$A$759,$A402,СВЦЭМ!$B$39:$B$758,P$401)+'СЕТ СН'!$F$13</f>
        <v>0</v>
      </c>
      <c r="Q402" s="36">
        <f ca="1">SUMIFS(СВЦЭМ!$L$40:$L$759,СВЦЭМ!$A$40:$A$759,$A402,СВЦЭМ!$B$39:$B$758,Q$401)+'СЕТ СН'!$F$13</f>
        <v>0</v>
      </c>
      <c r="R402" s="36">
        <f ca="1">SUMIFS(СВЦЭМ!$L$40:$L$759,СВЦЭМ!$A$40:$A$759,$A402,СВЦЭМ!$B$39:$B$758,R$401)+'СЕТ СН'!$F$13</f>
        <v>0</v>
      </c>
      <c r="S402" s="36">
        <f ca="1">SUMIFS(СВЦЭМ!$L$40:$L$759,СВЦЭМ!$A$40:$A$759,$A402,СВЦЭМ!$B$39:$B$758,S$401)+'СЕТ СН'!$F$13</f>
        <v>0</v>
      </c>
      <c r="T402" s="36">
        <f ca="1">SUMIFS(СВЦЭМ!$L$40:$L$759,СВЦЭМ!$A$40:$A$759,$A402,СВЦЭМ!$B$39:$B$758,T$401)+'СЕТ СН'!$F$13</f>
        <v>0</v>
      </c>
      <c r="U402" s="36">
        <f ca="1">SUMIFS(СВЦЭМ!$L$40:$L$759,СВЦЭМ!$A$40:$A$759,$A402,СВЦЭМ!$B$39:$B$758,U$401)+'СЕТ СН'!$F$13</f>
        <v>0</v>
      </c>
      <c r="V402" s="36">
        <f ca="1">SUMIFS(СВЦЭМ!$L$40:$L$759,СВЦЭМ!$A$40:$A$759,$A402,СВЦЭМ!$B$39:$B$758,V$401)+'СЕТ СН'!$F$13</f>
        <v>0</v>
      </c>
      <c r="W402" s="36">
        <f ca="1">SUMIFS(СВЦЭМ!$L$40:$L$759,СВЦЭМ!$A$40:$A$759,$A402,СВЦЭМ!$B$39:$B$758,W$401)+'СЕТ СН'!$F$13</f>
        <v>0</v>
      </c>
      <c r="X402" s="36">
        <f ca="1">SUMIFS(СВЦЭМ!$L$40:$L$759,СВЦЭМ!$A$40:$A$759,$A402,СВЦЭМ!$B$39:$B$758,X$401)+'СЕТ СН'!$F$13</f>
        <v>0</v>
      </c>
      <c r="Y402" s="36">
        <f ca="1">SUMIFS(СВЦЭМ!$L$40:$L$759,СВЦЭМ!$A$40:$A$759,$A402,СВЦЭМ!$B$39:$B$758,Y$401)+'СЕТ СН'!$F$13</f>
        <v>0</v>
      </c>
      <c r="AA402" s="45"/>
    </row>
    <row r="403" spans="1:27" ht="15.75" hidden="1" x14ac:dyDescent="0.2">
      <c r="A403" s="35">
        <f>A402+1</f>
        <v>45384</v>
      </c>
      <c r="B403" s="36">
        <f ca="1">SUMIFS(СВЦЭМ!$L$40:$L$759,СВЦЭМ!$A$40:$A$759,$A403,СВЦЭМ!$B$39:$B$758,B$401)+'СЕТ СН'!$F$13</f>
        <v>0</v>
      </c>
      <c r="C403" s="36">
        <f ca="1">SUMIFS(СВЦЭМ!$L$40:$L$759,СВЦЭМ!$A$40:$A$759,$A403,СВЦЭМ!$B$39:$B$758,C$401)+'СЕТ СН'!$F$13</f>
        <v>0</v>
      </c>
      <c r="D403" s="36">
        <f ca="1">SUMIFS(СВЦЭМ!$L$40:$L$759,СВЦЭМ!$A$40:$A$759,$A403,СВЦЭМ!$B$39:$B$758,D$401)+'СЕТ СН'!$F$13</f>
        <v>0</v>
      </c>
      <c r="E403" s="36">
        <f ca="1">SUMIFS(СВЦЭМ!$L$40:$L$759,СВЦЭМ!$A$40:$A$759,$A403,СВЦЭМ!$B$39:$B$758,E$401)+'СЕТ СН'!$F$13</f>
        <v>0</v>
      </c>
      <c r="F403" s="36">
        <f ca="1">SUMIFS(СВЦЭМ!$L$40:$L$759,СВЦЭМ!$A$40:$A$759,$A403,СВЦЭМ!$B$39:$B$758,F$401)+'СЕТ СН'!$F$13</f>
        <v>0</v>
      </c>
      <c r="G403" s="36">
        <f ca="1">SUMIFS(СВЦЭМ!$L$40:$L$759,СВЦЭМ!$A$40:$A$759,$A403,СВЦЭМ!$B$39:$B$758,G$401)+'СЕТ СН'!$F$13</f>
        <v>0</v>
      </c>
      <c r="H403" s="36">
        <f ca="1">SUMIFS(СВЦЭМ!$L$40:$L$759,СВЦЭМ!$A$40:$A$759,$A403,СВЦЭМ!$B$39:$B$758,H$401)+'СЕТ СН'!$F$13</f>
        <v>0</v>
      </c>
      <c r="I403" s="36">
        <f ca="1">SUMIFS(СВЦЭМ!$L$40:$L$759,СВЦЭМ!$A$40:$A$759,$A403,СВЦЭМ!$B$39:$B$758,I$401)+'СЕТ СН'!$F$13</f>
        <v>0</v>
      </c>
      <c r="J403" s="36">
        <f ca="1">SUMIFS(СВЦЭМ!$L$40:$L$759,СВЦЭМ!$A$40:$A$759,$A403,СВЦЭМ!$B$39:$B$758,J$401)+'СЕТ СН'!$F$13</f>
        <v>0</v>
      </c>
      <c r="K403" s="36">
        <f ca="1">SUMIFS(СВЦЭМ!$L$40:$L$759,СВЦЭМ!$A$40:$A$759,$A403,СВЦЭМ!$B$39:$B$758,K$401)+'СЕТ СН'!$F$13</f>
        <v>0</v>
      </c>
      <c r="L403" s="36">
        <f ca="1">SUMIFS(СВЦЭМ!$L$40:$L$759,СВЦЭМ!$A$40:$A$759,$A403,СВЦЭМ!$B$39:$B$758,L$401)+'СЕТ СН'!$F$13</f>
        <v>0</v>
      </c>
      <c r="M403" s="36">
        <f ca="1">SUMIFS(СВЦЭМ!$L$40:$L$759,СВЦЭМ!$A$40:$A$759,$A403,СВЦЭМ!$B$39:$B$758,M$401)+'СЕТ СН'!$F$13</f>
        <v>0</v>
      </c>
      <c r="N403" s="36">
        <f ca="1">SUMIFS(СВЦЭМ!$L$40:$L$759,СВЦЭМ!$A$40:$A$759,$A403,СВЦЭМ!$B$39:$B$758,N$401)+'СЕТ СН'!$F$13</f>
        <v>0</v>
      </c>
      <c r="O403" s="36">
        <f ca="1">SUMIFS(СВЦЭМ!$L$40:$L$759,СВЦЭМ!$A$40:$A$759,$A403,СВЦЭМ!$B$39:$B$758,O$401)+'СЕТ СН'!$F$13</f>
        <v>0</v>
      </c>
      <c r="P403" s="36">
        <f ca="1">SUMIFS(СВЦЭМ!$L$40:$L$759,СВЦЭМ!$A$40:$A$759,$A403,СВЦЭМ!$B$39:$B$758,P$401)+'СЕТ СН'!$F$13</f>
        <v>0</v>
      </c>
      <c r="Q403" s="36">
        <f ca="1">SUMIFS(СВЦЭМ!$L$40:$L$759,СВЦЭМ!$A$40:$A$759,$A403,СВЦЭМ!$B$39:$B$758,Q$401)+'СЕТ СН'!$F$13</f>
        <v>0</v>
      </c>
      <c r="R403" s="36">
        <f ca="1">SUMIFS(СВЦЭМ!$L$40:$L$759,СВЦЭМ!$A$40:$A$759,$A403,СВЦЭМ!$B$39:$B$758,R$401)+'СЕТ СН'!$F$13</f>
        <v>0</v>
      </c>
      <c r="S403" s="36">
        <f ca="1">SUMIFS(СВЦЭМ!$L$40:$L$759,СВЦЭМ!$A$40:$A$759,$A403,СВЦЭМ!$B$39:$B$758,S$401)+'СЕТ СН'!$F$13</f>
        <v>0</v>
      </c>
      <c r="T403" s="36">
        <f ca="1">SUMIFS(СВЦЭМ!$L$40:$L$759,СВЦЭМ!$A$40:$A$759,$A403,СВЦЭМ!$B$39:$B$758,T$401)+'СЕТ СН'!$F$13</f>
        <v>0</v>
      </c>
      <c r="U403" s="36">
        <f ca="1">SUMIFS(СВЦЭМ!$L$40:$L$759,СВЦЭМ!$A$40:$A$759,$A403,СВЦЭМ!$B$39:$B$758,U$401)+'СЕТ СН'!$F$13</f>
        <v>0</v>
      </c>
      <c r="V403" s="36">
        <f ca="1">SUMIFS(СВЦЭМ!$L$40:$L$759,СВЦЭМ!$A$40:$A$759,$A403,СВЦЭМ!$B$39:$B$758,V$401)+'СЕТ СН'!$F$13</f>
        <v>0</v>
      </c>
      <c r="W403" s="36">
        <f ca="1">SUMIFS(СВЦЭМ!$L$40:$L$759,СВЦЭМ!$A$40:$A$759,$A403,СВЦЭМ!$B$39:$B$758,W$401)+'СЕТ СН'!$F$13</f>
        <v>0</v>
      </c>
      <c r="X403" s="36">
        <f ca="1">SUMIFS(СВЦЭМ!$L$40:$L$759,СВЦЭМ!$A$40:$A$759,$A403,СВЦЭМ!$B$39:$B$758,X$401)+'СЕТ СН'!$F$13</f>
        <v>0</v>
      </c>
      <c r="Y403" s="36">
        <f ca="1">SUMIFS(СВЦЭМ!$L$40:$L$759,СВЦЭМ!$A$40:$A$759,$A403,СВЦЭМ!$B$39:$B$758,Y$401)+'СЕТ СН'!$F$13</f>
        <v>0</v>
      </c>
    </row>
    <row r="404" spans="1:27" ht="15.75" hidden="1" x14ac:dyDescent="0.2">
      <c r="A404" s="35">
        <f t="shared" ref="A404:A432" si="11">A403+1</f>
        <v>45385</v>
      </c>
      <c r="B404" s="36">
        <f ca="1">SUMIFS(СВЦЭМ!$L$40:$L$759,СВЦЭМ!$A$40:$A$759,$A404,СВЦЭМ!$B$39:$B$758,B$401)+'СЕТ СН'!$F$13</f>
        <v>0</v>
      </c>
      <c r="C404" s="36">
        <f ca="1">SUMIFS(СВЦЭМ!$L$40:$L$759,СВЦЭМ!$A$40:$A$759,$A404,СВЦЭМ!$B$39:$B$758,C$401)+'СЕТ СН'!$F$13</f>
        <v>0</v>
      </c>
      <c r="D404" s="36">
        <f ca="1">SUMIFS(СВЦЭМ!$L$40:$L$759,СВЦЭМ!$A$40:$A$759,$A404,СВЦЭМ!$B$39:$B$758,D$401)+'СЕТ СН'!$F$13</f>
        <v>0</v>
      </c>
      <c r="E404" s="36">
        <f ca="1">SUMIFS(СВЦЭМ!$L$40:$L$759,СВЦЭМ!$A$40:$A$759,$A404,СВЦЭМ!$B$39:$B$758,E$401)+'СЕТ СН'!$F$13</f>
        <v>0</v>
      </c>
      <c r="F404" s="36">
        <f ca="1">SUMIFS(СВЦЭМ!$L$40:$L$759,СВЦЭМ!$A$40:$A$759,$A404,СВЦЭМ!$B$39:$B$758,F$401)+'СЕТ СН'!$F$13</f>
        <v>0</v>
      </c>
      <c r="G404" s="36">
        <f ca="1">SUMIFS(СВЦЭМ!$L$40:$L$759,СВЦЭМ!$A$40:$A$759,$A404,СВЦЭМ!$B$39:$B$758,G$401)+'СЕТ СН'!$F$13</f>
        <v>0</v>
      </c>
      <c r="H404" s="36">
        <f ca="1">SUMIFS(СВЦЭМ!$L$40:$L$759,СВЦЭМ!$A$40:$A$759,$A404,СВЦЭМ!$B$39:$B$758,H$401)+'СЕТ СН'!$F$13</f>
        <v>0</v>
      </c>
      <c r="I404" s="36">
        <f ca="1">SUMIFS(СВЦЭМ!$L$40:$L$759,СВЦЭМ!$A$40:$A$759,$A404,СВЦЭМ!$B$39:$B$758,I$401)+'СЕТ СН'!$F$13</f>
        <v>0</v>
      </c>
      <c r="J404" s="36">
        <f ca="1">SUMIFS(СВЦЭМ!$L$40:$L$759,СВЦЭМ!$A$40:$A$759,$A404,СВЦЭМ!$B$39:$B$758,J$401)+'СЕТ СН'!$F$13</f>
        <v>0</v>
      </c>
      <c r="K404" s="36">
        <f ca="1">SUMIFS(СВЦЭМ!$L$40:$L$759,СВЦЭМ!$A$40:$A$759,$A404,СВЦЭМ!$B$39:$B$758,K$401)+'СЕТ СН'!$F$13</f>
        <v>0</v>
      </c>
      <c r="L404" s="36">
        <f ca="1">SUMIFS(СВЦЭМ!$L$40:$L$759,СВЦЭМ!$A$40:$A$759,$A404,СВЦЭМ!$B$39:$B$758,L$401)+'СЕТ СН'!$F$13</f>
        <v>0</v>
      </c>
      <c r="M404" s="36">
        <f ca="1">SUMIFS(СВЦЭМ!$L$40:$L$759,СВЦЭМ!$A$40:$A$759,$A404,СВЦЭМ!$B$39:$B$758,M$401)+'СЕТ СН'!$F$13</f>
        <v>0</v>
      </c>
      <c r="N404" s="36">
        <f ca="1">SUMIFS(СВЦЭМ!$L$40:$L$759,СВЦЭМ!$A$40:$A$759,$A404,СВЦЭМ!$B$39:$B$758,N$401)+'СЕТ СН'!$F$13</f>
        <v>0</v>
      </c>
      <c r="O404" s="36">
        <f ca="1">SUMIFS(СВЦЭМ!$L$40:$L$759,СВЦЭМ!$A$40:$A$759,$A404,СВЦЭМ!$B$39:$B$758,O$401)+'СЕТ СН'!$F$13</f>
        <v>0</v>
      </c>
      <c r="P404" s="36">
        <f ca="1">SUMIFS(СВЦЭМ!$L$40:$L$759,СВЦЭМ!$A$40:$A$759,$A404,СВЦЭМ!$B$39:$B$758,P$401)+'СЕТ СН'!$F$13</f>
        <v>0</v>
      </c>
      <c r="Q404" s="36">
        <f ca="1">SUMIFS(СВЦЭМ!$L$40:$L$759,СВЦЭМ!$A$40:$A$759,$A404,СВЦЭМ!$B$39:$B$758,Q$401)+'СЕТ СН'!$F$13</f>
        <v>0</v>
      </c>
      <c r="R404" s="36">
        <f ca="1">SUMIFS(СВЦЭМ!$L$40:$L$759,СВЦЭМ!$A$40:$A$759,$A404,СВЦЭМ!$B$39:$B$758,R$401)+'СЕТ СН'!$F$13</f>
        <v>0</v>
      </c>
      <c r="S404" s="36">
        <f ca="1">SUMIFS(СВЦЭМ!$L$40:$L$759,СВЦЭМ!$A$40:$A$759,$A404,СВЦЭМ!$B$39:$B$758,S$401)+'СЕТ СН'!$F$13</f>
        <v>0</v>
      </c>
      <c r="T404" s="36">
        <f ca="1">SUMIFS(СВЦЭМ!$L$40:$L$759,СВЦЭМ!$A$40:$A$759,$A404,СВЦЭМ!$B$39:$B$758,T$401)+'СЕТ СН'!$F$13</f>
        <v>0</v>
      </c>
      <c r="U404" s="36">
        <f ca="1">SUMIFS(СВЦЭМ!$L$40:$L$759,СВЦЭМ!$A$40:$A$759,$A404,СВЦЭМ!$B$39:$B$758,U$401)+'СЕТ СН'!$F$13</f>
        <v>0</v>
      </c>
      <c r="V404" s="36">
        <f ca="1">SUMIFS(СВЦЭМ!$L$40:$L$759,СВЦЭМ!$A$40:$A$759,$A404,СВЦЭМ!$B$39:$B$758,V$401)+'СЕТ СН'!$F$13</f>
        <v>0</v>
      </c>
      <c r="W404" s="36">
        <f ca="1">SUMIFS(СВЦЭМ!$L$40:$L$759,СВЦЭМ!$A$40:$A$759,$A404,СВЦЭМ!$B$39:$B$758,W$401)+'СЕТ СН'!$F$13</f>
        <v>0</v>
      </c>
      <c r="X404" s="36">
        <f ca="1">SUMIFS(СВЦЭМ!$L$40:$L$759,СВЦЭМ!$A$40:$A$759,$A404,СВЦЭМ!$B$39:$B$758,X$401)+'СЕТ СН'!$F$13</f>
        <v>0</v>
      </c>
      <c r="Y404" s="36">
        <f ca="1">SUMIFS(СВЦЭМ!$L$40:$L$759,СВЦЭМ!$A$40:$A$759,$A404,СВЦЭМ!$B$39:$B$758,Y$401)+'СЕТ СН'!$F$13</f>
        <v>0</v>
      </c>
    </row>
    <row r="405" spans="1:27" ht="15.75" hidden="1" x14ac:dyDescent="0.2">
      <c r="A405" s="35">
        <f t="shared" si="11"/>
        <v>45386</v>
      </c>
      <c r="B405" s="36">
        <f ca="1">SUMIFS(СВЦЭМ!$L$40:$L$759,СВЦЭМ!$A$40:$A$759,$A405,СВЦЭМ!$B$39:$B$758,B$401)+'СЕТ СН'!$F$13</f>
        <v>0</v>
      </c>
      <c r="C405" s="36">
        <f ca="1">SUMIFS(СВЦЭМ!$L$40:$L$759,СВЦЭМ!$A$40:$A$759,$A405,СВЦЭМ!$B$39:$B$758,C$401)+'СЕТ СН'!$F$13</f>
        <v>0</v>
      </c>
      <c r="D405" s="36">
        <f ca="1">SUMIFS(СВЦЭМ!$L$40:$L$759,СВЦЭМ!$A$40:$A$759,$A405,СВЦЭМ!$B$39:$B$758,D$401)+'СЕТ СН'!$F$13</f>
        <v>0</v>
      </c>
      <c r="E405" s="36">
        <f ca="1">SUMIFS(СВЦЭМ!$L$40:$L$759,СВЦЭМ!$A$40:$A$759,$A405,СВЦЭМ!$B$39:$B$758,E$401)+'СЕТ СН'!$F$13</f>
        <v>0</v>
      </c>
      <c r="F405" s="36">
        <f ca="1">SUMIFS(СВЦЭМ!$L$40:$L$759,СВЦЭМ!$A$40:$A$759,$A405,СВЦЭМ!$B$39:$B$758,F$401)+'СЕТ СН'!$F$13</f>
        <v>0</v>
      </c>
      <c r="G405" s="36">
        <f ca="1">SUMIFS(СВЦЭМ!$L$40:$L$759,СВЦЭМ!$A$40:$A$759,$A405,СВЦЭМ!$B$39:$B$758,G$401)+'СЕТ СН'!$F$13</f>
        <v>0</v>
      </c>
      <c r="H405" s="36">
        <f ca="1">SUMIFS(СВЦЭМ!$L$40:$L$759,СВЦЭМ!$A$40:$A$759,$A405,СВЦЭМ!$B$39:$B$758,H$401)+'СЕТ СН'!$F$13</f>
        <v>0</v>
      </c>
      <c r="I405" s="36">
        <f ca="1">SUMIFS(СВЦЭМ!$L$40:$L$759,СВЦЭМ!$A$40:$A$759,$A405,СВЦЭМ!$B$39:$B$758,I$401)+'СЕТ СН'!$F$13</f>
        <v>0</v>
      </c>
      <c r="J405" s="36">
        <f ca="1">SUMIFS(СВЦЭМ!$L$40:$L$759,СВЦЭМ!$A$40:$A$759,$A405,СВЦЭМ!$B$39:$B$758,J$401)+'СЕТ СН'!$F$13</f>
        <v>0</v>
      </c>
      <c r="K405" s="36">
        <f ca="1">SUMIFS(СВЦЭМ!$L$40:$L$759,СВЦЭМ!$A$40:$A$759,$A405,СВЦЭМ!$B$39:$B$758,K$401)+'СЕТ СН'!$F$13</f>
        <v>0</v>
      </c>
      <c r="L405" s="36">
        <f ca="1">SUMIFS(СВЦЭМ!$L$40:$L$759,СВЦЭМ!$A$40:$A$759,$A405,СВЦЭМ!$B$39:$B$758,L$401)+'СЕТ СН'!$F$13</f>
        <v>0</v>
      </c>
      <c r="M405" s="36">
        <f ca="1">SUMIFS(СВЦЭМ!$L$40:$L$759,СВЦЭМ!$A$40:$A$759,$A405,СВЦЭМ!$B$39:$B$758,M$401)+'СЕТ СН'!$F$13</f>
        <v>0</v>
      </c>
      <c r="N405" s="36">
        <f ca="1">SUMIFS(СВЦЭМ!$L$40:$L$759,СВЦЭМ!$A$40:$A$759,$A405,СВЦЭМ!$B$39:$B$758,N$401)+'СЕТ СН'!$F$13</f>
        <v>0</v>
      </c>
      <c r="O405" s="36">
        <f ca="1">SUMIFS(СВЦЭМ!$L$40:$L$759,СВЦЭМ!$A$40:$A$759,$A405,СВЦЭМ!$B$39:$B$758,O$401)+'СЕТ СН'!$F$13</f>
        <v>0</v>
      </c>
      <c r="P405" s="36">
        <f ca="1">SUMIFS(СВЦЭМ!$L$40:$L$759,СВЦЭМ!$A$40:$A$759,$A405,СВЦЭМ!$B$39:$B$758,P$401)+'СЕТ СН'!$F$13</f>
        <v>0</v>
      </c>
      <c r="Q405" s="36">
        <f ca="1">SUMIFS(СВЦЭМ!$L$40:$L$759,СВЦЭМ!$A$40:$A$759,$A405,СВЦЭМ!$B$39:$B$758,Q$401)+'СЕТ СН'!$F$13</f>
        <v>0</v>
      </c>
      <c r="R405" s="36">
        <f ca="1">SUMIFS(СВЦЭМ!$L$40:$L$759,СВЦЭМ!$A$40:$A$759,$A405,СВЦЭМ!$B$39:$B$758,R$401)+'СЕТ СН'!$F$13</f>
        <v>0</v>
      </c>
      <c r="S405" s="36">
        <f ca="1">SUMIFS(СВЦЭМ!$L$40:$L$759,СВЦЭМ!$A$40:$A$759,$A405,СВЦЭМ!$B$39:$B$758,S$401)+'СЕТ СН'!$F$13</f>
        <v>0</v>
      </c>
      <c r="T405" s="36">
        <f ca="1">SUMIFS(СВЦЭМ!$L$40:$L$759,СВЦЭМ!$A$40:$A$759,$A405,СВЦЭМ!$B$39:$B$758,T$401)+'СЕТ СН'!$F$13</f>
        <v>0</v>
      </c>
      <c r="U405" s="36">
        <f ca="1">SUMIFS(СВЦЭМ!$L$40:$L$759,СВЦЭМ!$A$40:$A$759,$A405,СВЦЭМ!$B$39:$B$758,U$401)+'СЕТ СН'!$F$13</f>
        <v>0</v>
      </c>
      <c r="V405" s="36">
        <f ca="1">SUMIFS(СВЦЭМ!$L$40:$L$759,СВЦЭМ!$A$40:$A$759,$A405,СВЦЭМ!$B$39:$B$758,V$401)+'СЕТ СН'!$F$13</f>
        <v>0</v>
      </c>
      <c r="W405" s="36">
        <f ca="1">SUMIFS(СВЦЭМ!$L$40:$L$759,СВЦЭМ!$A$40:$A$759,$A405,СВЦЭМ!$B$39:$B$758,W$401)+'СЕТ СН'!$F$13</f>
        <v>0</v>
      </c>
      <c r="X405" s="36">
        <f ca="1">SUMIFS(СВЦЭМ!$L$40:$L$759,СВЦЭМ!$A$40:$A$759,$A405,СВЦЭМ!$B$39:$B$758,X$401)+'СЕТ СН'!$F$13</f>
        <v>0</v>
      </c>
      <c r="Y405" s="36">
        <f ca="1">SUMIFS(СВЦЭМ!$L$40:$L$759,СВЦЭМ!$A$40:$A$759,$A405,СВЦЭМ!$B$39:$B$758,Y$401)+'СЕТ СН'!$F$13</f>
        <v>0</v>
      </c>
    </row>
    <row r="406" spans="1:27" ht="15.75" hidden="1" x14ac:dyDescent="0.2">
      <c r="A406" s="35">
        <f t="shared" si="11"/>
        <v>45387</v>
      </c>
      <c r="B406" s="36">
        <f ca="1">SUMIFS(СВЦЭМ!$L$40:$L$759,СВЦЭМ!$A$40:$A$759,$A406,СВЦЭМ!$B$39:$B$758,B$401)+'СЕТ СН'!$F$13</f>
        <v>0</v>
      </c>
      <c r="C406" s="36">
        <f ca="1">SUMIFS(СВЦЭМ!$L$40:$L$759,СВЦЭМ!$A$40:$A$759,$A406,СВЦЭМ!$B$39:$B$758,C$401)+'СЕТ СН'!$F$13</f>
        <v>0</v>
      </c>
      <c r="D406" s="36">
        <f ca="1">SUMIFS(СВЦЭМ!$L$40:$L$759,СВЦЭМ!$A$40:$A$759,$A406,СВЦЭМ!$B$39:$B$758,D$401)+'СЕТ СН'!$F$13</f>
        <v>0</v>
      </c>
      <c r="E406" s="36">
        <f ca="1">SUMIFS(СВЦЭМ!$L$40:$L$759,СВЦЭМ!$A$40:$A$759,$A406,СВЦЭМ!$B$39:$B$758,E$401)+'СЕТ СН'!$F$13</f>
        <v>0</v>
      </c>
      <c r="F406" s="36">
        <f ca="1">SUMIFS(СВЦЭМ!$L$40:$L$759,СВЦЭМ!$A$40:$A$759,$A406,СВЦЭМ!$B$39:$B$758,F$401)+'СЕТ СН'!$F$13</f>
        <v>0</v>
      </c>
      <c r="G406" s="36">
        <f ca="1">SUMIFS(СВЦЭМ!$L$40:$L$759,СВЦЭМ!$A$40:$A$759,$A406,СВЦЭМ!$B$39:$B$758,G$401)+'СЕТ СН'!$F$13</f>
        <v>0</v>
      </c>
      <c r="H406" s="36">
        <f ca="1">SUMIFS(СВЦЭМ!$L$40:$L$759,СВЦЭМ!$A$40:$A$759,$A406,СВЦЭМ!$B$39:$B$758,H$401)+'СЕТ СН'!$F$13</f>
        <v>0</v>
      </c>
      <c r="I406" s="36">
        <f ca="1">SUMIFS(СВЦЭМ!$L$40:$L$759,СВЦЭМ!$A$40:$A$759,$A406,СВЦЭМ!$B$39:$B$758,I$401)+'СЕТ СН'!$F$13</f>
        <v>0</v>
      </c>
      <c r="J406" s="36">
        <f ca="1">SUMIFS(СВЦЭМ!$L$40:$L$759,СВЦЭМ!$A$40:$A$759,$A406,СВЦЭМ!$B$39:$B$758,J$401)+'СЕТ СН'!$F$13</f>
        <v>0</v>
      </c>
      <c r="K406" s="36">
        <f ca="1">SUMIFS(СВЦЭМ!$L$40:$L$759,СВЦЭМ!$A$40:$A$759,$A406,СВЦЭМ!$B$39:$B$758,K$401)+'СЕТ СН'!$F$13</f>
        <v>0</v>
      </c>
      <c r="L406" s="36">
        <f ca="1">SUMIFS(СВЦЭМ!$L$40:$L$759,СВЦЭМ!$A$40:$A$759,$A406,СВЦЭМ!$B$39:$B$758,L$401)+'СЕТ СН'!$F$13</f>
        <v>0</v>
      </c>
      <c r="M406" s="36">
        <f ca="1">SUMIFS(СВЦЭМ!$L$40:$L$759,СВЦЭМ!$A$40:$A$759,$A406,СВЦЭМ!$B$39:$B$758,M$401)+'СЕТ СН'!$F$13</f>
        <v>0</v>
      </c>
      <c r="N406" s="36">
        <f ca="1">SUMIFS(СВЦЭМ!$L$40:$L$759,СВЦЭМ!$A$40:$A$759,$A406,СВЦЭМ!$B$39:$B$758,N$401)+'СЕТ СН'!$F$13</f>
        <v>0</v>
      </c>
      <c r="O406" s="36">
        <f ca="1">SUMIFS(СВЦЭМ!$L$40:$L$759,СВЦЭМ!$A$40:$A$759,$A406,СВЦЭМ!$B$39:$B$758,O$401)+'СЕТ СН'!$F$13</f>
        <v>0</v>
      </c>
      <c r="P406" s="36">
        <f ca="1">SUMIFS(СВЦЭМ!$L$40:$L$759,СВЦЭМ!$A$40:$A$759,$A406,СВЦЭМ!$B$39:$B$758,P$401)+'СЕТ СН'!$F$13</f>
        <v>0</v>
      </c>
      <c r="Q406" s="36">
        <f ca="1">SUMIFS(СВЦЭМ!$L$40:$L$759,СВЦЭМ!$A$40:$A$759,$A406,СВЦЭМ!$B$39:$B$758,Q$401)+'СЕТ СН'!$F$13</f>
        <v>0</v>
      </c>
      <c r="R406" s="36">
        <f ca="1">SUMIFS(СВЦЭМ!$L$40:$L$759,СВЦЭМ!$A$40:$A$759,$A406,СВЦЭМ!$B$39:$B$758,R$401)+'СЕТ СН'!$F$13</f>
        <v>0</v>
      </c>
      <c r="S406" s="36">
        <f ca="1">SUMIFS(СВЦЭМ!$L$40:$L$759,СВЦЭМ!$A$40:$A$759,$A406,СВЦЭМ!$B$39:$B$758,S$401)+'СЕТ СН'!$F$13</f>
        <v>0</v>
      </c>
      <c r="T406" s="36">
        <f ca="1">SUMIFS(СВЦЭМ!$L$40:$L$759,СВЦЭМ!$A$40:$A$759,$A406,СВЦЭМ!$B$39:$B$758,T$401)+'СЕТ СН'!$F$13</f>
        <v>0</v>
      </c>
      <c r="U406" s="36">
        <f ca="1">SUMIFS(СВЦЭМ!$L$40:$L$759,СВЦЭМ!$A$40:$A$759,$A406,СВЦЭМ!$B$39:$B$758,U$401)+'СЕТ СН'!$F$13</f>
        <v>0</v>
      </c>
      <c r="V406" s="36">
        <f ca="1">SUMIFS(СВЦЭМ!$L$40:$L$759,СВЦЭМ!$A$40:$A$759,$A406,СВЦЭМ!$B$39:$B$758,V$401)+'СЕТ СН'!$F$13</f>
        <v>0</v>
      </c>
      <c r="W406" s="36">
        <f ca="1">SUMIFS(СВЦЭМ!$L$40:$L$759,СВЦЭМ!$A$40:$A$759,$A406,СВЦЭМ!$B$39:$B$758,W$401)+'СЕТ СН'!$F$13</f>
        <v>0</v>
      </c>
      <c r="X406" s="36">
        <f ca="1">SUMIFS(СВЦЭМ!$L$40:$L$759,СВЦЭМ!$A$40:$A$759,$A406,СВЦЭМ!$B$39:$B$758,X$401)+'СЕТ СН'!$F$13</f>
        <v>0</v>
      </c>
      <c r="Y406" s="36">
        <f ca="1">SUMIFS(СВЦЭМ!$L$40:$L$759,СВЦЭМ!$A$40:$A$759,$A406,СВЦЭМ!$B$39:$B$758,Y$401)+'СЕТ СН'!$F$13</f>
        <v>0</v>
      </c>
    </row>
    <row r="407" spans="1:27" ht="15.75" hidden="1" x14ac:dyDescent="0.2">
      <c r="A407" s="35">
        <f t="shared" si="11"/>
        <v>45388</v>
      </c>
      <c r="B407" s="36">
        <f ca="1">SUMIFS(СВЦЭМ!$L$40:$L$759,СВЦЭМ!$A$40:$A$759,$A407,СВЦЭМ!$B$39:$B$758,B$401)+'СЕТ СН'!$F$13</f>
        <v>0</v>
      </c>
      <c r="C407" s="36">
        <f ca="1">SUMIFS(СВЦЭМ!$L$40:$L$759,СВЦЭМ!$A$40:$A$759,$A407,СВЦЭМ!$B$39:$B$758,C$401)+'СЕТ СН'!$F$13</f>
        <v>0</v>
      </c>
      <c r="D407" s="36">
        <f ca="1">SUMIFS(СВЦЭМ!$L$40:$L$759,СВЦЭМ!$A$40:$A$759,$A407,СВЦЭМ!$B$39:$B$758,D$401)+'СЕТ СН'!$F$13</f>
        <v>0</v>
      </c>
      <c r="E407" s="36">
        <f ca="1">SUMIFS(СВЦЭМ!$L$40:$L$759,СВЦЭМ!$A$40:$A$759,$A407,СВЦЭМ!$B$39:$B$758,E$401)+'СЕТ СН'!$F$13</f>
        <v>0</v>
      </c>
      <c r="F407" s="36">
        <f ca="1">SUMIFS(СВЦЭМ!$L$40:$L$759,СВЦЭМ!$A$40:$A$759,$A407,СВЦЭМ!$B$39:$B$758,F$401)+'СЕТ СН'!$F$13</f>
        <v>0</v>
      </c>
      <c r="G407" s="36">
        <f ca="1">SUMIFS(СВЦЭМ!$L$40:$L$759,СВЦЭМ!$A$40:$A$759,$A407,СВЦЭМ!$B$39:$B$758,G$401)+'СЕТ СН'!$F$13</f>
        <v>0</v>
      </c>
      <c r="H407" s="36">
        <f ca="1">SUMIFS(СВЦЭМ!$L$40:$L$759,СВЦЭМ!$A$40:$A$759,$A407,СВЦЭМ!$B$39:$B$758,H$401)+'СЕТ СН'!$F$13</f>
        <v>0</v>
      </c>
      <c r="I407" s="36">
        <f ca="1">SUMIFS(СВЦЭМ!$L$40:$L$759,СВЦЭМ!$A$40:$A$759,$A407,СВЦЭМ!$B$39:$B$758,I$401)+'СЕТ СН'!$F$13</f>
        <v>0</v>
      </c>
      <c r="J407" s="36">
        <f ca="1">SUMIFS(СВЦЭМ!$L$40:$L$759,СВЦЭМ!$A$40:$A$759,$A407,СВЦЭМ!$B$39:$B$758,J$401)+'СЕТ СН'!$F$13</f>
        <v>0</v>
      </c>
      <c r="K407" s="36">
        <f ca="1">SUMIFS(СВЦЭМ!$L$40:$L$759,СВЦЭМ!$A$40:$A$759,$A407,СВЦЭМ!$B$39:$B$758,K$401)+'СЕТ СН'!$F$13</f>
        <v>0</v>
      </c>
      <c r="L407" s="36">
        <f ca="1">SUMIFS(СВЦЭМ!$L$40:$L$759,СВЦЭМ!$A$40:$A$759,$A407,СВЦЭМ!$B$39:$B$758,L$401)+'СЕТ СН'!$F$13</f>
        <v>0</v>
      </c>
      <c r="M407" s="36">
        <f ca="1">SUMIFS(СВЦЭМ!$L$40:$L$759,СВЦЭМ!$A$40:$A$759,$A407,СВЦЭМ!$B$39:$B$758,M$401)+'СЕТ СН'!$F$13</f>
        <v>0</v>
      </c>
      <c r="N407" s="36">
        <f ca="1">SUMIFS(СВЦЭМ!$L$40:$L$759,СВЦЭМ!$A$40:$A$759,$A407,СВЦЭМ!$B$39:$B$758,N$401)+'СЕТ СН'!$F$13</f>
        <v>0</v>
      </c>
      <c r="O407" s="36">
        <f ca="1">SUMIFS(СВЦЭМ!$L$40:$L$759,СВЦЭМ!$A$40:$A$759,$A407,СВЦЭМ!$B$39:$B$758,O$401)+'СЕТ СН'!$F$13</f>
        <v>0</v>
      </c>
      <c r="P407" s="36">
        <f ca="1">SUMIFS(СВЦЭМ!$L$40:$L$759,СВЦЭМ!$A$40:$A$759,$A407,СВЦЭМ!$B$39:$B$758,P$401)+'СЕТ СН'!$F$13</f>
        <v>0</v>
      </c>
      <c r="Q407" s="36">
        <f ca="1">SUMIFS(СВЦЭМ!$L$40:$L$759,СВЦЭМ!$A$40:$A$759,$A407,СВЦЭМ!$B$39:$B$758,Q$401)+'СЕТ СН'!$F$13</f>
        <v>0</v>
      </c>
      <c r="R407" s="36">
        <f ca="1">SUMIFS(СВЦЭМ!$L$40:$L$759,СВЦЭМ!$A$40:$A$759,$A407,СВЦЭМ!$B$39:$B$758,R$401)+'СЕТ СН'!$F$13</f>
        <v>0</v>
      </c>
      <c r="S407" s="36">
        <f ca="1">SUMIFS(СВЦЭМ!$L$40:$L$759,СВЦЭМ!$A$40:$A$759,$A407,СВЦЭМ!$B$39:$B$758,S$401)+'СЕТ СН'!$F$13</f>
        <v>0</v>
      </c>
      <c r="T407" s="36">
        <f ca="1">SUMIFS(СВЦЭМ!$L$40:$L$759,СВЦЭМ!$A$40:$A$759,$A407,СВЦЭМ!$B$39:$B$758,T$401)+'СЕТ СН'!$F$13</f>
        <v>0</v>
      </c>
      <c r="U407" s="36">
        <f ca="1">SUMIFS(СВЦЭМ!$L$40:$L$759,СВЦЭМ!$A$40:$A$759,$A407,СВЦЭМ!$B$39:$B$758,U$401)+'СЕТ СН'!$F$13</f>
        <v>0</v>
      </c>
      <c r="V407" s="36">
        <f ca="1">SUMIFS(СВЦЭМ!$L$40:$L$759,СВЦЭМ!$A$40:$A$759,$A407,СВЦЭМ!$B$39:$B$758,V$401)+'СЕТ СН'!$F$13</f>
        <v>0</v>
      </c>
      <c r="W407" s="36">
        <f ca="1">SUMIFS(СВЦЭМ!$L$40:$L$759,СВЦЭМ!$A$40:$A$759,$A407,СВЦЭМ!$B$39:$B$758,W$401)+'СЕТ СН'!$F$13</f>
        <v>0</v>
      </c>
      <c r="X407" s="36">
        <f ca="1">SUMIFS(СВЦЭМ!$L$40:$L$759,СВЦЭМ!$A$40:$A$759,$A407,СВЦЭМ!$B$39:$B$758,X$401)+'СЕТ СН'!$F$13</f>
        <v>0</v>
      </c>
      <c r="Y407" s="36">
        <f ca="1">SUMIFS(СВЦЭМ!$L$40:$L$759,СВЦЭМ!$A$40:$A$759,$A407,СВЦЭМ!$B$39:$B$758,Y$401)+'СЕТ СН'!$F$13</f>
        <v>0</v>
      </c>
    </row>
    <row r="408" spans="1:27" ht="15.75" hidden="1" x14ac:dyDescent="0.2">
      <c r="A408" s="35">
        <f t="shared" si="11"/>
        <v>45389</v>
      </c>
      <c r="B408" s="36">
        <f ca="1">SUMIFS(СВЦЭМ!$L$40:$L$759,СВЦЭМ!$A$40:$A$759,$A408,СВЦЭМ!$B$39:$B$758,B$401)+'СЕТ СН'!$F$13</f>
        <v>0</v>
      </c>
      <c r="C408" s="36">
        <f ca="1">SUMIFS(СВЦЭМ!$L$40:$L$759,СВЦЭМ!$A$40:$A$759,$A408,СВЦЭМ!$B$39:$B$758,C$401)+'СЕТ СН'!$F$13</f>
        <v>0</v>
      </c>
      <c r="D408" s="36">
        <f ca="1">SUMIFS(СВЦЭМ!$L$40:$L$759,СВЦЭМ!$A$40:$A$759,$A408,СВЦЭМ!$B$39:$B$758,D$401)+'СЕТ СН'!$F$13</f>
        <v>0</v>
      </c>
      <c r="E408" s="36">
        <f ca="1">SUMIFS(СВЦЭМ!$L$40:$L$759,СВЦЭМ!$A$40:$A$759,$A408,СВЦЭМ!$B$39:$B$758,E$401)+'СЕТ СН'!$F$13</f>
        <v>0</v>
      </c>
      <c r="F408" s="36">
        <f ca="1">SUMIFS(СВЦЭМ!$L$40:$L$759,СВЦЭМ!$A$40:$A$759,$A408,СВЦЭМ!$B$39:$B$758,F$401)+'СЕТ СН'!$F$13</f>
        <v>0</v>
      </c>
      <c r="G408" s="36">
        <f ca="1">SUMIFS(СВЦЭМ!$L$40:$L$759,СВЦЭМ!$A$40:$A$759,$A408,СВЦЭМ!$B$39:$B$758,G$401)+'СЕТ СН'!$F$13</f>
        <v>0</v>
      </c>
      <c r="H408" s="36">
        <f ca="1">SUMIFS(СВЦЭМ!$L$40:$L$759,СВЦЭМ!$A$40:$A$759,$A408,СВЦЭМ!$B$39:$B$758,H$401)+'СЕТ СН'!$F$13</f>
        <v>0</v>
      </c>
      <c r="I408" s="36">
        <f ca="1">SUMIFS(СВЦЭМ!$L$40:$L$759,СВЦЭМ!$A$40:$A$759,$A408,СВЦЭМ!$B$39:$B$758,I$401)+'СЕТ СН'!$F$13</f>
        <v>0</v>
      </c>
      <c r="J408" s="36">
        <f ca="1">SUMIFS(СВЦЭМ!$L$40:$L$759,СВЦЭМ!$A$40:$A$759,$A408,СВЦЭМ!$B$39:$B$758,J$401)+'СЕТ СН'!$F$13</f>
        <v>0</v>
      </c>
      <c r="K408" s="36">
        <f ca="1">SUMIFS(СВЦЭМ!$L$40:$L$759,СВЦЭМ!$A$40:$A$759,$A408,СВЦЭМ!$B$39:$B$758,K$401)+'СЕТ СН'!$F$13</f>
        <v>0</v>
      </c>
      <c r="L408" s="36">
        <f ca="1">SUMIFS(СВЦЭМ!$L$40:$L$759,СВЦЭМ!$A$40:$A$759,$A408,СВЦЭМ!$B$39:$B$758,L$401)+'СЕТ СН'!$F$13</f>
        <v>0</v>
      </c>
      <c r="M408" s="36">
        <f ca="1">SUMIFS(СВЦЭМ!$L$40:$L$759,СВЦЭМ!$A$40:$A$759,$A408,СВЦЭМ!$B$39:$B$758,M$401)+'СЕТ СН'!$F$13</f>
        <v>0</v>
      </c>
      <c r="N408" s="36">
        <f ca="1">SUMIFS(СВЦЭМ!$L$40:$L$759,СВЦЭМ!$A$40:$A$759,$A408,СВЦЭМ!$B$39:$B$758,N$401)+'СЕТ СН'!$F$13</f>
        <v>0</v>
      </c>
      <c r="O408" s="36">
        <f ca="1">SUMIFS(СВЦЭМ!$L$40:$L$759,СВЦЭМ!$A$40:$A$759,$A408,СВЦЭМ!$B$39:$B$758,O$401)+'СЕТ СН'!$F$13</f>
        <v>0</v>
      </c>
      <c r="P408" s="36">
        <f ca="1">SUMIFS(СВЦЭМ!$L$40:$L$759,СВЦЭМ!$A$40:$A$759,$A408,СВЦЭМ!$B$39:$B$758,P$401)+'СЕТ СН'!$F$13</f>
        <v>0</v>
      </c>
      <c r="Q408" s="36">
        <f ca="1">SUMIFS(СВЦЭМ!$L$40:$L$759,СВЦЭМ!$A$40:$A$759,$A408,СВЦЭМ!$B$39:$B$758,Q$401)+'СЕТ СН'!$F$13</f>
        <v>0</v>
      </c>
      <c r="R408" s="36">
        <f ca="1">SUMIFS(СВЦЭМ!$L$40:$L$759,СВЦЭМ!$A$40:$A$759,$A408,СВЦЭМ!$B$39:$B$758,R$401)+'СЕТ СН'!$F$13</f>
        <v>0</v>
      </c>
      <c r="S408" s="36">
        <f ca="1">SUMIFS(СВЦЭМ!$L$40:$L$759,СВЦЭМ!$A$40:$A$759,$A408,СВЦЭМ!$B$39:$B$758,S$401)+'СЕТ СН'!$F$13</f>
        <v>0</v>
      </c>
      <c r="T408" s="36">
        <f ca="1">SUMIFS(СВЦЭМ!$L$40:$L$759,СВЦЭМ!$A$40:$A$759,$A408,СВЦЭМ!$B$39:$B$758,T$401)+'СЕТ СН'!$F$13</f>
        <v>0</v>
      </c>
      <c r="U408" s="36">
        <f ca="1">SUMIFS(СВЦЭМ!$L$40:$L$759,СВЦЭМ!$A$40:$A$759,$A408,СВЦЭМ!$B$39:$B$758,U$401)+'СЕТ СН'!$F$13</f>
        <v>0</v>
      </c>
      <c r="V408" s="36">
        <f ca="1">SUMIFS(СВЦЭМ!$L$40:$L$759,СВЦЭМ!$A$40:$A$759,$A408,СВЦЭМ!$B$39:$B$758,V$401)+'СЕТ СН'!$F$13</f>
        <v>0</v>
      </c>
      <c r="W408" s="36">
        <f ca="1">SUMIFS(СВЦЭМ!$L$40:$L$759,СВЦЭМ!$A$40:$A$759,$A408,СВЦЭМ!$B$39:$B$758,W$401)+'СЕТ СН'!$F$13</f>
        <v>0</v>
      </c>
      <c r="X408" s="36">
        <f ca="1">SUMIFS(СВЦЭМ!$L$40:$L$759,СВЦЭМ!$A$40:$A$759,$A408,СВЦЭМ!$B$39:$B$758,X$401)+'СЕТ СН'!$F$13</f>
        <v>0</v>
      </c>
      <c r="Y408" s="36">
        <f ca="1">SUMIFS(СВЦЭМ!$L$40:$L$759,СВЦЭМ!$A$40:$A$759,$A408,СВЦЭМ!$B$39:$B$758,Y$401)+'СЕТ СН'!$F$13</f>
        <v>0</v>
      </c>
    </row>
    <row r="409" spans="1:27" ht="15.75" hidden="1" x14ac:dyDescent="0.2">
      <c r="A409" s="35">
        <f t="shared" si="11"/>
        <v>45390</v>
      </c>
      <c r="B409" s="36">
        <f ca="1">SUMIFS(СВЦЭМ!$L$40:$L$759,СВЦЭМ!$A$40:$A$759,$A409,СВЦЭМ!$B$39:$B$758,B$401)+'СЕТ СН'!$F$13</f>
        <v>0</v>
      </c>
      <c r="C409" s="36">
        <f ca="1">SUMIFS(СВЦЭМ!$L$40:$L$759,СВЦЭМ!$A$40:$A$759,$A409,СВЦЭМ!$B$39:$B$758,C$401)+'СЕТ СН'!$F$13</f>
        <v>0</v>
      </c>
      <c r="D409" s="36">
        <f ca="1">SUMIFS(СВЦЭМ!$L$40:$L$759,СВЦЭМ!$A$40:$A$759,$A409,СВЦЭМ!$B$39:$B$758,D$401)+'СЕТ СН'!$F$13</f>
        <v>0</v>
      </c>
      <c r="E409" s="36">
        <f ca="1">SUMIFS(СВЦЭМ!$L$40:$L$759,СВЦЭМ!$A$40:$A$759,$A409,СВЦЭМ!$B$39:$B$758,E$401)+'СЕТ СН'!$F$13</f>
        <v>0</v>
      </c>
      <c r="F409" s="36">
        <f ca="1">SUMIFS(СВЦЭМ!$L$40:$L$759,СВЦЭМ!$A$40:$A$759,$A409,СВЦЭМ!$B$39:$B$758,F$401)+'СЕТ СН'!$F$13</f>
        <v>0</v>
      </c>
      <c r="G409" s="36">
        <f ca="1">SUMIFS(СВЦЭМ!$L$40:$L$759,СВЦЭМ!$A$40:$A$759,$A409,СВЦЭМ!$B$39:$B$758,G$401)+'СЕТ СН'!$F$13</f>
        <v>0</v>
      </c>
      <c r="H409" s="36">
        <f ca="1">SUMIFS(СВЦЭМ!$L$40:$L$759,СВЦЭМ!$A$40:$A$759,$A409,СВЦЭМ!$B$39:$B$758,H$401)+'СЕТ СН'!$F$13</f>
        <v>0</v>
      </c>
      <c r="I409" s="36">
        <f ca="1">SUMIFS(СВЦЭМ!$L$40:$L$759,СВЦЭМ!$A$40:$A$759,$A409,СВЦЭМ!$B$39:$B$758,I$401)+'СЕТ СН'!$F$13</f>
        <v>0</v>
      </c>
      <c r="J409" s="36">
        <f ca="1">SUMIFS(СВЦЭМ!$L$40:$L$759,СВЦЭМ!$A$40:$A$759,$A409,СВЦЭМ!$B$39:$B$758,J$401)+'СЕТ СН'!$F$13</f>
        <v>0</v>
      </c>
      <c r="K409" s="36">
        <f ca="1">SUMIFS(СВЦЭМ!$L$40:$L$759,СВЦЭМ!$A$40:$A$759,$A409,СВЦЭМ!$B$39:$B$758,K$401)+'СЕТ СН'!$F$13</f>
        <v>0</v>
      </c>
      <c r="L409" s="36">
        <f ca="1">SUMIFS(СВЦЭМ!$L$40:$L$759,СВЦЭМ!$A$40:$A$759,$A409,СВЦЭМ!$B$39:$B$758,L$401)+'СЕТ СН'!$F$13</f>
        <v>0</v>
      </c>
      <c r="M409" s="36">
        <f ca="1">SUMIFS(СВЦЭМ!$L$40:$L$759,СВЦЭМ!$A$40:$A$759,$A409,СВЦЭМ!$B$39:$B$758,M$401)+'СЕТ СН'!$F$13</f>
        <v>0</v>
      </c>
      <c r="N409" s="36">
        <f ca="1">SUMIFS(СВЦЭМ!$L$40:$L$759,СВЦЭМ!$A$40:$A$759,$A409,СВЦЭМ!$B$39:$B$758,N$401)+'СЕТ СН'!$F$13</f>
        <v>0</v>
      </c>
      <c r="O409" s="36">
        <f ca="1">SUMIFS(СВЦЭМ!$L$40:$L$759,СВЦЭМ!$A$40:$A$759,$A409,СВЦЭМ!$B$39:$B$758,O$401)+'СЕТ СН'!$F$13</f>
        <v>0</v>
      </c>
      <c r="P409" s="36">
        <f ca="1">SUMIFS(СВЦЭМ!$L$40:$L$759,СВЦЭМ!$A$40:$A$759,$A409,СВЦЭМ!$B$39:$B$758,P$401)+'СЕТ СН'!$F$13</f>
        <v>0</v>
      </c>
      <c r="Q409" s="36">
        <f ca="1">SUMIFS(СВЦЭМ!$L$40:$L$759,СВЦЭМ!$A$40:$A$759,$A409,СВЦЭМ!$B$39:$B$758,Q$401)+'СЕТ СН'!$F$13</f>
        <v>0</v>
      </c>
      <c r="R409" s="36">
        <f ca="1">SUMIFS(СВЦЭМ!$L$40:$L$759,СВЦЭМ!$A$40:$A$759,$A409,СВЦЭМ!$B$39:$B$758,R$401)+'СЕТ СН'!$F$13</f>
        <v>0</v>
      </c>
      <c r="S409" s="36">
        <f ca="1">SUMIFS(СВЦЭМ!$L$40:$L$759,СВЦЭМ!$A$40:$A$759,$A409,СВЦЭМ!$B$39:$B$758,S$401)+'СЕТ СН'!$F$13</f>
        <v>0</v>
      </c>
      <c r="T409" s="36">
        <f ca="1">SUMIFS(СВЦЭМ!$L$40:$L$759,СВЦЭМ!$A$40:$A$759,$A409,СВЦЭМ!$B$39:$B$758,T$401)+'СЕТ СН'!$F$13</f>
        <v>0</v>
      </c>
      <c r="U409" s="36">
        <f ca="1">SUMIFS(СВЦЭМ!$L$40:$L$759,СВЦЭМ!$A$40:$A$759,$A409,СВЦЭМ!$B$39:$B$758,U$401)+'СЕТ СН'!$F$13</f>
        <v>0</v>
      </c>
      <c r="V409" s="36">
        <f ca="1">SUMIFS(СВЦЭМ!$L$40:$L$759,СВЦЭМ!$A$40:$A$759,$A409,СВЦЭМ!$B$39:$B$758,V$401)+'СЕТ СН'!$F$13</f>
        <v>0</v>
      </c>
      <c r="W409" s="36">
        <f ca="1">SUMIFS(СВЦЭМ!$L$40:$L$759,СВЦЭМ!$A$40:$A$759,$A409,СВЦЭМ!$B$39:$B$758,W$401)+'СЕТ СН'!$F$13</f>
        <v>0</v>
      </c>
      <c r="X409" s="36">
        <f ca="1">SUMIFS(СВЦЭМ!$L$40:$L$759,СВЦЭМ!$A$40:$A$759,$A409,СВЦЭМ!$B$39:$B$758,X$401)+'СЕТ СН'!$F$13</f>
        <v>0</v>
      </c>
      <c r="Y409" s="36">
        <f ca="1">SUMIFS(СВЦЭМ!$L$40:$L$759,СВЦЭМ!$A$40:$A$759,$A409,СВЦЭМ!$B$39:$B$758,Y$401)+'СЕТ СН'!$F$13</f>
        <v>0</v>
      </c>
    </row>
    <row r="410" spans="1:27" ht="15.75" hidden="1" x14ac:dyDescent="0.2">
      <c r="A410" s="35">
        <f t="shared" si="11"/>
        <v>45391</v>
      </c>
      <c r="B410" s="36">
        <f ca="1">SUMIFS(СВЦЭМ!$L$40:$L$759,СВЦЭМ!$A$40:$A$759,$A410,СВЦЭМ!$B$39:$B$758,B$401)+'СЕТ СН'!$F$13</f>
        <v>0</v>
      </c>
      <c r="C410" s="36">
        <f ca="1">SUMIFS(СВЦЭМ!$L$40:$L$759,СВЦЭМ!$A$40:$A$759,$A410,СВЦЭМ!$B$39:$B$758,C$401)+'СЕТ СН'!$F$13</f>
        <v>0</v>
      </c>
      <c r="D410" s="36">
        <f ca="1">SUMIFS(СВЦЭМ!$L$40:$L$759,СВЦЭМ!$A$40:$A$759,$A410,СВЦЭМ!$B$39:$B$758,D$401)+'СЕТ СН'!$F$13</f>
        <v>0</v>
      </c>
      <c r="E410" s="36">
        <f ca="1">SUMIFS(СВЦЭМ!$L$40:$L$759,СВЦЭМ!$A$40:$A$759,$A410,СВЦЭМ!$B$39:$B$758,E$401)+'СЕТ СН'!$F$13</f>
        <v>0</v>
      </c>
      <c r="F410" s="36">
        <f ca="1">SUMIFS(СВЦЭМ!$L$40:$L$759,СВЦЭМ!$A$40:$A$759,$A410,СВЦЭМ!$B$39:$B$758,F$401)+'СЕТ СН'!$F$13</f>
        <v>0</v>
      </c>
      <c r="G410" s="36">
        <f ca="1">SUMIFS(СВЦЭМ!$L$40:$L$759,СВЦЭМ!$A$40:$A$759,$A410,СВЦЭМ!$B$39:$B$758,G$401)+'СЕТ СН'!$F$13</f>
        <v>0</v>
      </c>
      <c r="H410" s="36">
        <f ca="1">SUMIFS(СВЦЭМ!$L$40:$L$759,СВЦЭМ!$A$40:$A$759,$A410,СВЦЭМ!$B$39:$B$758,H$401)+'СЕТ СН'!$F$13</f>
        <v>0</v>
      </c>
      <c r="I410" s="36">
        <f ca="1">SUMIFS(СВЦЭМ!$L$40:$L$759,СВЦЭМ!$A$40:$A$759,$A410,СВЦЭМ!$B$39:$B$758,I$401)+'СЕТ СН'!$F$13</f>
        <v>0</v>
      </c>
      <c r="J410" s="36">
        <f ca="1">SUMIFS(СВЦЭМ!$L$40:$L$759,СВЦЭМ!$A$40:$A$759,$A410,СВЦЭМ!$B$39:$B$758,J$401)+'СЕТ СН'!$F$13</f>
        <v>0</v>
      </c>
      <c r="K410" s="36">
        <f ca="1">SUMIFS(СВЦЭМ!$L$40:$L$759,СВЦЭМ!$A$40:$A$759,$A410,СВЦЭМ!$B$39:$B$758,K$401)+'СЕТ СН'!$F$13</f>
        <v>0</v>
      </c>
      <c r="L410" s="36">
        <f ca="1">SUMIFS(СВЦЭМ!$L$40:$L$759,СВЦЭМ!$A$40:$A$759,$A410,СВЦЭМ!$B$39:$B$758,L$401)+'СЕТ СН'!$F$13</f>
        <v>0</v>
      </c>
      <c r="M410" s="36">
        <f ca="1">SUMIFS(СВЦЭМ!$L$40:$L$759,СВЦЭМ!$A$40:$A$759,$A410,СВЦЭМ!$B$39:$B$758,M$401)+'СЕТ СН'!$F$13</f>
        <v>0</v>
      </c>
      <c r="N410" s="36">
        <f ca="1">SUMIFS(СВЦЭМ!$L$40:$L$759,СВЦЭМ!$A$40:$A$759,$A410,СВЦЭМ!$B$39:$B$758,N$401)+'СЕТ СН'!$F$13</f>
        <v>0</v>
      </c>
      <c r="O410" s="36">
        <f ca="1">SUMIFS(СВЦЭМ!$L$40:$L$759,СВЦЭМ!$A$40:$A$759,$A410,СВЦЭМ!$B$39:$B$758,O$401)+'СЕТ СН'!$F$13</f>
        <v>0</v>
      </c>
      <c r="P410" s="36">
        <f ca="1">SUMIFS(СВЦЭМ!$L$40:$L$759,СВЦЭМ!$A$40:$A$759,$A410,СВЦЭМ!$B$39:$B$758,P$401)+'СЕТ СН'!$F$13</f>
        <v>0</v>
      </c>
      <c r="Q410" s="36">
        <f ca="1">SUMIFS(СВЦЭМ!$L$40:$L$759,СВЦЭМ!$A$40:$A$759,$A410,СВЦЭМ!$B$39:$B$758,Q$401)+'СЕТ СН'!$F$13</f>
        <v>0</v>
      </c>
      <c r="R410" s="36">
        <f ca="1">SUMIFS(СВЦЭМ!$L$40:$L$759,СВЦЭМ!$A$40:$A$759,$A410,СВЦЭМ!$B$39:$B$758,R$401)+'СЕТ СН'!$F$13</f>
        <v>0</v>
      </c>
      <c r="S410" s="36">
        <f ca="1">SUMIFS(СВЦЭМ!$L$40:$L$759,СВЦЭМ!$A$40:$A$759,$A410,СВЦЭМ!$B$39:$B$758,S$401)+'СЕТ СН'!$F$13</f>
        <v>0</v>
      </c>
      <c r="T410" s="36">
        <f ca="1">SUMIFS(СВЦЭМ!$L$40:$L$759,СВЦЭМ!$A$40:$A$759,$A410,СВЦЭМ!$B$39:$B$758,T$401)+'СЕТ СН'!$F$13</f>
        <v>0</v>
      </c>
      <c r="U410" s="36">
        <f ca="1">SUMIFS(СВЦЭМ!$L$40:$L$759,СВЦЭМ!$A$40:$A$759,$A410,СВЦЭМ!$B$39:$B$758,U$401)+'СЕТ СН'!$F$13</f>
        <v>0</v>
      </c>
      <c r="V410" s="36">
        <f ca="1">SUMIFS(СВЦЭМ!$L$40:$L$759,СВЦЭМ!$A$40:$A$759,$A410,СВЦЭМ!$B$39:$B$758,V$401)+'СЕТ СН'!$F$13</f>
        <v>0</v>
      </c>
      <c r="W410" s="36">
        <f ca="1">SUMIFS(СВЦЭМ!$L$40:$L$759,СВЦЭМ!$A$40:$A$759,$A410,СВЦЭМ!$B$39:$B$758,W$401)+'СЕТ СН'!$F$13</f>
        <v>0</v>
      </c>
      <c r="X410" s="36">
        <f ca="1">SUMIFS(СВЦЭМ!$L$40:$L$759,СВЦЭМ!$A$40:$A$759,$A410,СВЦЭМ!$B$39:$B$758,X$401)+'СЕТ СН'!$F$13</f>
        <v>0</v>
      </c>
      <c r="Y410" s="36">
        <f ca="1">SUMIFS(СВЦЭМ!$L$40:$L$759,СВЦЭМ!$A$40:$A$759,$A410,СВЦЭМ!$B$39:$B$758,Y$401)+'СЕТ СН'!$F$13</f>
        <v>0</v>
      </c>
    </row>
    <row r="411" spans="1:27" ht="15.75" hidden="1" x14ac:dyDescent="0.2">
      <c r="A411" s="35">
        <f t="shared" si="11"/>
        <v>45392</v>
      </c>
      <c r="B411" s="36">
        <f ca="1">SUMIFS(СВЦЭМ!$L$40:$L$759,СВЦЭМ!$A$40:$A$759,$A411,СВЦЭМ!$B$39:$B$758,B$401)+'СЕТ СН'!$F$13</f>
        <v>0</v>
      </c>
      <c r="C411" s="36">
        <f ca="1">SUMIFS(СВЦЭМ!$L$40:$L$759,СВЦЭМ!$A$40:$A$759,$A411,СВЦЭМ!$B$39:$B$758,C$401)+'СЕТ СН'!$F$13</f>
        <v>0</v>
      </c>
      <c r="D411" s="36">
        <f ca="1">SUMIFS(СВЦЭМ!$L$40:$L$759,СВЦЭМ!$A$40:$A$759,$A411,СВЦЭМ!$B$39:$B$758,D$401)+'СЕТ СН'!$F$13</f>
        <v>0</v>
      </c>
      <c r="E411" s="36">
        <f ca="1">SUMIFS(СВЦЭМ!$L$40:$L$759,СВЦЭМ!$A$40:$A$759,$A411,СВЦЭМ!$B$39:$B$758,E$401)+'СЕТ СН'!$F$13</f>
        <v>0</v>
      </c>
      <c r="F411" s="36">
        <f ca="1">SUMIFS(СВЦЭМ!$L$40:$L$759,СВЦЭМ!$A$40:$A$759,$A411,СВЦЭМ!$B$39:$B$758,F$401)+'СЕТ СН'!$F$13</f>
        <v>0</v>
      </c>
      <c r="G411" s="36">
        <f ca="1">SUMIFS(СВЦЭМ!$L$40:$L$759,СВЦЭМ!$A$40:$A$759,$A411,СВЦЭМ!$B$39:$B$758,G$401)+'СЕТ СН'!$F$13</f>
        <v>0</v>
      </c>
      <c r="H411" s="36">
        <f ca="1">SUMIFS(СВЦЭМ!$L$40:$L$759,СВЦЭМ!$A$40:$A$759,$A411,СВЦЭМ!$B$39:$B$758,H$401)+'СЕТ СН'!$F$13</f>
        <v>0</v>
      </c>
      <c r="I411" s="36">
        <f ca="1">SUMIFS(СВЦЭМ!$L$40:$L$759,СВЦЭМ!$A$40:$A$759,$A411,СВЦЭМ!$B$39:$B$758,I$401)+'СЕТ СН'!$F$13</f>
        <v>0</v>
      </c>
      <c r="J411" s="36">
        <f ca="1">SUMIFS(СВЦЭМ!$L$40:$L$759,СВЦЭМ!$A$40:$A$759,$A411,СВЦЭМ!$B$39:$B$758,J$401)+'СЕТ СН'!$F$13</f>
        <v>0</v>
      </c>
      <c r="K411" s="36">
        <f ca="1">SUMIFS(СВЦЭМ!$L$40:$L$759,СВЦЭМ!$A$40:$A$759,$A411,СВЦЭМ!$B$39:$B$758,K$401)+'СЕТ СН'!$F$13</f>
        <v>0</v>
      </c>
      <c r="L411" s="36">
        <f ca="1">SUMIFS(СВЦЭМ!$L$40:$L$759,СВЦЭМ!$A$40:$A$759,$A411,СВЦЭМ!$B$39:$B$758,L$401)+'СЕТ СН'!$F$13</f>
        <v>0</v>
      </c>
      <c r="M411" s="36">
        <f ca="1">SUMIFS(СВЦЭМ!$L$40:$L$759,СВЦЭМ!$A$40:$A$759,$A411,СВЦЭМ!$B$39:$B$758,M$401)+'СЕТ СН'!$F$13</f>
        <v>0</v>
      </c>
      <c r="N411" s="36">
        <f ca="1">SUMIFS(СВЦЭМ!$L$40:$L$759,СВЦЭМ!$A$40:$A$759,$A411,СВЦЭМ!$B$39:$B$758,N$401)+'СЕТ СН'!$F$13</f>
        <v>0</v>
      </c>
      <c r="O411" s="36">
        <f ca="1">SUMIFS(СВЦЭМ!$L$40:$L$759,СВЦЭМ!$A$40:$A$759,$A411,СВЦЭМ!$B$39:$B$758,O$401)+'СЕТ СН'!$F$13</f>
        <v>0</v>
      </c>
      <c r="P411" s="36">
        <f ca="1">SUMIFS(СВЦЭМ!$L$40:$L$759,СВЦЭМ!$A$40:$A$759,$A411,СВЦЭМ!$B$39:$B$758,P$401)+'СЕТ СН'!$F$13</f>
        <v>0</v>
      </c>
      <c r="Q411" s="36">
        <f ca="1">SUMIFS(СВЦЭМ!$L$40:$L$759,СВЦЭМ!$A$40:$A$759,$A411,СВЦЭМ!$B$39:$B$758,Q$401)+'СЕТ СН'!$F$13</f>
        <v>0</v>
      </c>
      <c r="R411" s="36">
        <f ca="1">SUMIFS(СВЦЭМ!$L$40:$L$759,СВЦЭМ!$A$40:$A$759,$A411,СВЦЭМ!$B$39:$B$758,R$401)+'СЕТ СН'!$F$13</f>
        <v>0</v>
      </c>
      <c r="S411" s="36">
        <f ca="1">SUMIFS(СВЦЭМ!$L$40:$L$759,СВЦЭМ!$A$40:$A$759,$A411,СВЦЭМ!$B$39:$B$758,S$401)+'СЕТ СН'!$F$13</f>
        <v>0</v>
      </c>
      <c r="T411" s="36">
        <f ca="1">SUMIFS(СВЦЭМ!$L$40:$L$759,СВЦЭМ!$A$40:$A$759,$A411,СВЦЭМ!$B$39:$B$758,T$401)+'СЕТ СН'!$F$13</f>
        <v>0</v>
      </c>
      <c r="U411" s="36">
        <f ca="1">SUMIFS(СВЦЭМ!$L$40:$L$759,СВЦЭМ!$A$40:$A$759,$A411,СВЦЭМ!$B$39:$B$758,U$401)+'СЕТ СН'!$F$13</f>
        <v>0</v>
      </c>
      <c r="V411" s="36">
        <f ca="1">SUMIFS(СВЦЭМ!$L$40:$L$759,СВЦЭМ!$A$40:$A$759,$A411,СВЦЭМ!$B$39:$B$758,V$401)+'СЕТ СН'!$F$13</f>
        <v>0</v>
      </c>
      <c r="W411" s="36">
        <f ca="1">SUMIFS(СВЦЭМ!$L$40:$L$759,СВЦЭМ!$A$40:$A$759,$A411,СВЦЭМ!$B$39:$B$758,W$401)+'СЕТ СН'!$F$13</f>
        <v>0</v>
      </c>
      <c r="X411" s="36">
        <f ca="1">SUMIFS(СВЦЭМ!$L$40:$L$759,СВЦЭМ!$A$40:$A$759,$A411,СВЦЭМ!$B$39:$B$758,X$401)+'СЕТ СН'!$F$13</f>
        <v>0</v>
      </c>
      <c r="Y411" s="36">
        <f ca="1">SUMIFS(СВЦЭМ!$L$40:$L$759,СВЦЭМ!$A$40:$A$759,$A411,СВЦЭМ!$B$39:$B$758,Y$401)+'СЕТ СН'!$F$13</f>
        <v>0</v>
      </c>
    </row>
    <row r="412" spans="1:27" ht="15.75" hidden="1" x14ac:dyDescent="0.2">
      <c r="A412" s="35">
        <f t="shared" si="11"/>
        <v>45393</v>
      </c>
      <c r="B412" s="36">
        <f ca="1">SUMIFS(СВЦЭМ!$L$40:$L$759,СВЦЭМ!$A$40:$A$759,$A412,СВЦЭМ!$B$39:$B$758,B$401)+'СЕТ СН'!$F$13</f>
        <v>0</v>
      </c>
      <c r="C412" s="36">
        <f ca="1">SUMIFS(СВЦЭМ!$L$40:$L$759,СВЦЭМ!$A$40:$A$759,$A412,СВЦЭМ!$B$39:$B$758,C$401)+'СЕТ СН'!$F$13</f>
        <v>0</v>
      </c>
      <c r="D412" s="36">
        <f ca="1">SUMIFS(СВЦЭМ!$L$40:$L$759,СВЦЭМ!$A$40:$A$759,$A412,СВЦЭМ!$B$39:$B$758,D$401)+'СЕТ СН'!$F$13</f>
        <v>0</v>
      </c>
      <c r="E412" s="36">
        <f ca="1">SUMIFS(СВЦЭМ!$L$40:$L$759,СВЦЭМ!$A$40:$A$759,$A412,СВЦЭМ!$B$39:$B$758,E$401)+'СЕТ СН'!$F$13</f>
        <v>0</v>
      </c>
      <c r="F412" s="36">
        <f ca="1">SUMIFS(СВЦЭМ!$L$40:$L$759,СВЦЭМ!$A$40:$A$759,$A412,СВЦЭМ!$B$39:$B$758,F$401)+'СЕТ СН'!$F$13</f>
        <v>0</v>
      </c>
      <c r="G412" s="36">
        <f ca="1">SUMIFS(СВЦЭМ!$L$40:$L$759,СВЦЭМ!$A$40:$A$759,$A412,СВЦЭМ!$B$39:$B$758,G$401)+'СЕТ СН'!$F$13</f>
        <v>0</v>
      </c>
      <c r="H412" s="36">
        <f ca="1">SUMIFS(СВЦЭМ!$L$40:$L$759,СВЦЭМ!$A$40:$A$759,$A412,СВЦЭМ!$B$39:$B$758,H$401)+'СЕТ СН'!$F$13</f>
        <v>0</v>
      </c>
      <c r="I412" s="36">
        <f ca="1">SUMIFS(СВЦЭМ!$L$40:$L$759,СВЦЭМ!$A$40:$A$759,$A412,СВЦЭМ!$B$39:$B$758,I$401)+'СЕТ СН'!$F$13</f>
        <v>0</v>
      </c>
      <c r="J412" s="36">
        <f ca="1">SUMIFS(СВЦЭМ!$L$40:$L$759,СВЦЭМ!$A$40:$A$759,$A412,СВЦЭМ!$B$39:$B$758,J$401)+'СЕТ СН'!$F$13</f>
        <v>0</v>
      </c>
      <c r="K412" s="36">
        <f ca="1">SUMIFS(СВЦЭМ!$L$40:$L$759,СВЦЭМ!$A$40:$A$759,$A412,СВЦЭМ!$B$39:$B$758,K$401)+'СЕТ СН'!$F$13</f>
        <v>0</v>
      </c>
      <c r="L412" s="36">
        <f ca="1">SUMIFS(СВЦЭМ!$L$40:$L$759,СВЦЭМ!$A$40:$A$759,$A412,СВЦЭМ!$B$39:$B$758,L$401)+'СЕТ СН'!$F$13</f>
        <v>0</v>
      </c>
      <c r="M412" s="36">
        <f ca="1">SUMIFS(СВЦЭМ!$L$40:$L$759,СВЦЭМ!$A$40:$A$759,$A412,СВЦЭМ!$B$39:$B$758,M$401)+'СЕТ СН'!$F$13</f>
        <v>0</v>
      </c>
      <c r="N412" s="36">
        <f ca="1">SUMIFS(СВЦЭМ!$L$40:$L$759,СВЦЭМ!$A$40:$A$759,$A412,СВЦЭМ!$B$39:$B$758,N$401)+'СЕТ СН'!$F$13</f>
        <v>0</v>
      </c>
      <c r="O412" s="36">
        <f ca="1">SUMIFS(СВЦЭМ!$L$40:$L$759,СВЦЭМ!$A$40:$A$759,$A412,СВЦЭМ!$B$39:$B$758,O$401)+'СЕТ СН'!$F$13</f>
        <v>0</v>
      </c>
      <c r="P412" s="36">
        <f ca="1">SUMIFS(СВЦЭМ!$L$40:$L$759,СВЦЭМ!$A$40:$A$759,$A412,СВЦЭМ!$B$39:$B$758,P$401)+'СЕТ СН'!$F$13</f>
        <v>0</v>
      </c>
      <c r="Q412" s="36">
        <f ca="1">SUMIFS(СВЦЭМ!$L$40:$L$759,СВЦЭМ!$A$40:$A$759,$A412,СВЦЭМ!$B$39:$B$758,Q$401)+'СЕТ СН'!$F$13</f>
        <v>0</v>
      </c>
      <c r="R412" s="36">
        <f ca="1">SUMIFS(СВЦЭМ!$L$40:$L$759,СВЦЭМ!$A$40:$A$759,$A412,СВЦЭМ!$B$39:$B$758,R$401)+'СЕТ СН'!$F$13</f>
        <v>0</v>
      </c>
      <c r="S412" s="36">
        <f ca="1">SUMIFS(СВЦЭМ!$L$40:$L$759,СВЦЭМ!$A$40:$A$759,$A412,СВЦЭМ!$B$39:$B$758,S$401)+'СЕТ СН'!$F$13</f>
        <v>0</v>
      </c>
      <c r="T412" s="36">
        <f ca="1">SUMIFS(СВЦЭМ!$L$40:$L$759,СВЦЭМ!$A$40:$A$759,$A412,СВЦЭМ!$B$39:$B$758,T$401)+'СЕТ СН'!$F$13</f>
        <v>0</v>
      </c>
      <c r="U412" s="36">
        <f ca="1">SUMIFS(СВЦЭМ!$L$40:$L$759,СВЦЭМ!$A$40:$A$759,$A412,СВЦЭМ!$B$39:$B$758,U$401)+'СЕТ СН'!$F$13</f>
        <v>0</v>
      </c>
      <c r="V412" s="36">
        <f ca="1">SUMIFS(СВЦЭМ!$L$40:$L$759,СВЦЭМ!$A$40:$A$759,$A412,СВЦЭМ!$B$39:$B$758,V$401)+'СЕТ СН'!$F$13</f>
        <v>0</v>
      </c>
      <c r="W412" s="36">
        <f ca="1">SUMIFS(СВЦЭМ!$L$40:$L$759,СВЦЭМ!$A$40:$A$759,$A412,СВЦЭМ!$B$39:$B$758,W$401)+'СЕТ СН'!$F$13</f>
        <v>0</v>
      </c>
      <c r="X412" s="36">
        <f ca="1">SUMIFS(СВЦЭМ!$L$40:$L$759,СВЦЭМ!$A$40:$A$759,$A412,СВЦЭМ!$B$39:$B$758,X$401)+'СЕТ СН'!$F$13</f>
        <v>0</v>
      </c>
      <c r="Y412" s="36">
        <f ca="1">SUMIFS(СВЦЭМ!$L$40:$L$759,СВЦЭМ!$A$40:$A$759,$A412,СВЦЭМ!$B$39:$B$758,Y$401)+'СЕТ СН'!$F$13</f>
        <v>0</v>
      </c>
    </row>
    <row r="413" spans="1:27" ht="15.75" hidden="1" x14ac:dyDescent="0.2">
      <c r="A413" s="35">
        <f t="shared" si="11"/>
        <v>45394</v>
      </c>
      <c r="B413" s="36">
        <f ca="1">SUMIFS(СВЦЭМ!$L$40:$L$759,СВЦЭМ!$A$40:$A$759,$A413,СВЦЭМ!$B$39:$B$758,B$401)+'СЕТ СН'!$F$13</f>
        <v>0</v>
      </c>
      <c r="C413" s="36">
        <f ca="1">SUMIFS(СВЦЭМ!$L$40:$L$759,СВЦЭМ!$A$40:$A$759,$A413,СВЦЭМ!$B$39:$B$758,C$401)+'СЕТ СН'!$F$13</f>
        <v>0</v>
      </c>
      <c r="D413" s="36">
        <f ca="1">SUMIFS(СВЦЭМ!$L$40:$L$759,СВЦЭМ!$A$40:$A$759,$A413,СВЦЭМ!$B$39:$B$758,D$401)+'СЕТ СН'!$F$13</f>
        <v>0</v>
      </c>
      <c r="E413" s="36">
        <f ca="1">SUMIFS(СВЦЭМ!$L$40:$L$759,СВЦЭМ!$A$40:$A$759,$A413,СВЦЭМ!$B$39:$B$758,E$401)+'СЕТ СН'!$F$13</f>
        <v>0</v>
      </c>
      <c r="F413" s="36">
        <f ca="1">SUMIFS(СВЦЭМ!$L$40:$L$759,СВЦЭМ!$A$40:$A$759,$A413,СВЦЭМ!$B$39:$B$758,F$401)+'СЕТ СН'!$F$13</f>
        <v>0</v>
      </c>
      <c r="G413" s="36">
        <f ca="1">SUMIFS(СВЦЭМ!$L$40:$L$759,СВЦЭМ!$A$40:$A$759,$A413,СВЦЭМ!$B$39:$B$758,G$401)+'СЕТ СН'!$F$13</f>
        <v>0</v>
      </c>
      <c r="H413" s="36">
        <f ca="1">SUMIFS(СВЦЭМ!$L$40:$L$759,СВЦЭМ!$A$40:$A$759,$A413,СВЦЭМ!$B$39:$B$758,H$401)+'СЕТ СН'!$F$13</f>
        <v>0</v>
      </c>
      <c r="I413" s="36">
        <f ca="1">SUMIFS(СВЦЭМ!$L$40:$L$759,СВЦЭМ!$A$40:$A$759,$A413,СВЦЭМ!$B$39:$B$758,I$401)+'СЕТ СН'!$F$13</f>
        <v>0</v>
      </c>
      <c r="J413" s="36">
        <f ca="1">SUMIFS(СВЦЭМ!$L$40:$L$759,СВЦЭМ!$A$40:$A$759,$A413,СВЦЭМ!$B$39:$B$758,J$401)+'СЕТ СН'!$F$13</f>
        <v>0</v>
      </c>
      <c r="K413" s="36">
        <f ca="1">SUMIFS(СВЦЭМ!$L$40:$L$759,СВЦЭМ!$A$40:$A$759,$A413,СВЦЭМ!$B$39:$B$758,K$401)+'СЕТ СН'!$F$13</f>
        <v>0</v>
      </c>
      <c r="L413" s="36">
        <f ca="1">SUMIFS(СВЦЭМ!$L$40:$L$759,СВЦЭМ!$A$40:$A$759,$A413,СВЦЭМ!$B$39:$B$758,L$401)+'СЕТ СН'!$F$13</f>
        <v>0</v>
      </c>
      <c r="M413" s="36">
        <f ca="1">SUMIFS(СВЦЭМ!$L$40:$L$759,СВЦЭМ!$A$40:$A$759,$A413,СВЦЭМ!$B$39:$B$758,M$401)+'СЕТ СН'!$F$13</f>
        <v>0</v>
      </c>
      <c r="N413" s="36">
        <f ca="1">SUMIFS(СВЦЭМ!$L$40:$L$759,СВЦЭМ!$A$40:$A$759,$A413,СВЦЭМ!$B$39:$B$758,N$401)+'СЕТ СН'!$F$13</f>
        <v>0</v>
      </c>
      <c r="O413" s="36">
        <f ca="1">SUMIFS(СВЦЭМ!$L$40:$L$759,СВЦЭМ!$A$40:$A$759,$A413,СВЦЭМ!$B$39:$B$758,O$401)+'СЕТ СН'!$F$13</f>
        <v>0</v>
      </c>
      <c r="P413" s="36">
        <f ca="1">SUMIFS(СВЦЭМ!$L$40:$L$759,СВЦЭМ!$A$40:$A$759,$A413,СВЦЭМ!$B$39:$B$758,P$401)+'СЕТ СН'!$F$13</f>
        <v>0</v>
      </c>
      <c r="Q413" s="36">
        <f ca="1">SUMIFS(СВЦЭМ!$L$40:$L$759,СВЦЭМ!$A$40:$A$759,$A413,СВЦЭМ!$B$39:$B$758,Q$401)+'СЕТ СН'!$F$13</f>
        <v>0</v>
      </c>
      <c r="R413" s="36">
        <f ca="1">SUMIFS(СВЦЭМ!$L$40:$L$759,СВЦЭМ!$A$40:$A$759,$A413,СВЦЭМ!$B$39:$B$758,R$401)+'СЕТ СН'!$F$13</f>
        <v>0</v>
      </c>
      <c r="S413" s="36">
        <f ca="1">SUMIFS(СВЦЭМ!$L$40:$L$759,СВЦЭМ!$A$40:$A$759,$A413,СВЦЭМ!$B$39:$B$758,S$401)+'СЕТ СН'!$F$13</f>
        <v>0</v>
      </c>
      <c r="T413" s="36">
        <f ca="1">SUMIFS(СВЦЭМ!$L$40:$L$759,СВЦЭМ!$A$40:$A$759,$A413,СВЦЭМ!$B$39:$B$758,T$401)+'СЕТ СН'!$F$13</f>
        <v>0</v>
      </c>
      <c r="U413" s="36">
        <f ca="1">SUMIFS(СВЦЭМ!$L$40:$L$759,СВЦЭМ!$A$40:$A$759,$A413,СВЦЭМ!$B$39:$B$758,U$401)+'СЕТ СН'!$F$13</f>
        <v>0</v>
      </c>
      <c r="V413" s="36">
        <f ca="1">SUMIFS(СВЦЭМ!$L$40:$L$759,СВЦЭМ!$A$40:$A$759,$A413,СВЦЭМ!$B$39:$B$758,V$401)+'СЕТ СН'!$F$13</f>
        <v>0</v>
      </c>
      <c r="W413" s="36">
        <f ca="1">SUMIFS(СВЦЭМ!$L$40:$L$759,СВЦЭМ!$A$40:$A$759,$A413,СВЦЭМ!$B$39:$B$758,W$401)+'СЕТ СН'!$F$13</f>
        <v>0</v>
      </c>
      <c r="X413" s="36">
        <f ca="1">SUMIFS(СВЦЭМ!$L$40:$L$759,СВЦЭМ!$A$40:$A$759,$A413,СВЦЭМ!$B$39:$B$758,X$401)+'СЕТ СН'!$F$13</f>
        <v>0</v>
      </c>
      <c r="Y413" s="36">
        <f ca="1">SUMIFS(СВЦЭМ!$L$40:$L$759,СВЦЭМ!$A$40:$A$759,$A413,СВЦЭМ!$B$39:$B$758,Y$401)+'СЕТ СН'!$F$13</f>
        <v>0</v>
      </c>
    </row>
    <row r="414" spans="1:27" ht="15.75" hidden="1" x14ac:dyDescent="0.2">
      <c r="A414" s="35">
        <f t="shared" si="11"/>
        <v>45395</v>
      </c>
      <c r="B414" s="36">
        <f ca="1">SUMIFS(СВЦЭМ!$L$40:$L$759,СВЦЭМ!$A$40:$A$759,$A414,СВЦЭМ!$B$39:$B$758,B$401)+'СЕТ СН'!$F$13</f>
        <v>0</v>
      </c>
      <c r="C414" s="36">
        <f ca="1">SUMIFS(СВЦЭМ!$L$40:$L$759,СВЦЭМ!$A$40:$A$759,$A414,СВЦЭМ!$B$39:$B$758,C$401)+'СЕТ СН'!$F$13</f>
        <v>0</v>
      </c>
      <c r="D414" s="36">
        <f ca="1">SUMIFS(СВЦЭМ!$L$40:$L$759,СВЦЭМ!$A$40:$A$759,$A414,СВЦЭМ!$B$39:$B$758,D$401)+'СЕТ СН'!$F$13</f>
        <v>0</v>
      </c>
      <c r="E414" s="36">
        <f ca="1">SUMIFS(СВЦЭМ!$L$40:$L$759,СВЦЭМ!$A$40:$A$759,$A414,СВЦЭМ!$B$39:$B$758,E$401)+'СЕТ СН'!$F$13</f>
        <v>0</v>
      </c>
      <c r="F414" s="36">
        <f ca="1">SUMIFS(СВЦЭМ!$L$40:$L$759,СВЦЭМ!$A$40:$A$759,$A414,СВЦЭМ!$B$39:$B$758,F$401)+'СЕТ СН'!$F$13</f>
        <v>0</v>
      </c>
      <c r="G414" s="36">
        <f ca="1">SUMIFS(СВЦЭМ!$L$40:$L$759,СВЦЭМ!$A$40:$A$759,$A414,СВЦЭМ!$B$39:$B$758,G$401)+'СЕТ СН'!$F$13</f>
        <v>0</v>
      </c>
      <c r="H414" s="36">
        <f ca="1">SUMIFS(СВЦЭМ!$L$40:$L$759,СВЦЭМ!$A$40:$A$759,$A414,СВЦЭМ!$B$39:$B$758,H$401)+'СЕТ СН'!$F$13</f>
        <v>0</v>
      </c>
      <c r="I414" s="36">
        <f ca="1">SUMIFS(СВЦЭМ!$L$40:$L$759,СВЦЭМ!$A$40:$A$759,$A414,СВЦЭМ!$B$39:$B$758,I$401)+'СЕТ СН'!$F$13</f>
        <v>0</v>
      </c>
      <c r="J414" s="36">
        <f ca="1">SUMIFS(СВЦЭМ!$L$40:$L$759,СВЦЭМ!$A$40:$A$759,$A414,СВЦЭМ!$B$39:$B$758,J$401)+'СЕТ СН'!$F$13</f>
        <v>0</v>
      </c>
      <c r="K414" s="36">
        <f ca="1">SUMIFS(СВЦЭМ!$L$40:$L$759,СВЦЭМ!$A$40:$A$759,$A414,СВЦЭМ!$B$39:$B$758,K$401)+'СЕТ СН'!$F$13</f>
        <v>0</v>
      </c>
      <c r="L414" s="36">
        <f ca="1">SUMIFS(СВЦЭМ!$L$40:$L$759,СВЦЭМ!$A$40:$A$759,$A414,СВЦЭМ!$B$39:$B$758,L$401)+'СЕТ СН'!$F$13</f>
        <v>0</v>
      </c>
      <c r="M414" s="36">
        <f ca="1">SUMIFS(СВЦЭМ!$L$40:$L$759,СВЦЭМ!$A$40:$A$759,$A414,СВЦЭМ!$B$39:$B$758,M$401)+'СЕТ СН'!$F$13</f>
        <v>0</v>
      </c>
      <c r="N414" s="36">
        <f ca="1">SUMIFS(СВЦЭМ!$L$40:$L$759,СВЦЭМ!$A$40:$A$759,$A414,СВЦЭМ!$B$39:$B$758,N$401)+'СЕТ СН'!$F$13</f>
        <v>0</v>
      </c>
      <c r="O414" s="36">
        <f ca="1">SUMIFS(СВЦЭМ!$L$40:$L$759,СВЦЭМ!$A$40:$A$759,$A414,СВЦЭМ!$B$39:$B$758,O$401)+'СЕТ СН'!$F$13</f>
        <v>0</v>
      </c>
      <c r="P414" s="36">
        <f ca="1">SUMIFS(СВЦЭМ!$L$40:$L$759,СВЦЭМ!$A$40:$A$759,$A414,СВЦЭМ!$B$39:$B$758,P$401)+'СЕТ СН'!$F$13</f>
        <v>0</v>
      </c>
      <c r="Q414" s="36">
        <f ca="1">SUMIFS(СВЦЭМ!$L$40:$L$759,СВЦЭМ!$A$40:$A$759,$A414,СВЦЭМ!$B$39:$B$758,Q$401)+'СЕТ СН'!$F$13</f>
        <v>0</v>
      </c>
      <c r="R414" s="36">
        <f ca="1">SUMIFS(СВЦЭМ!$L$40:$L$759,СВЦЭМ!$A$40:$A$759,$A414,СВЦЭМ!$B$39:$B$758,R$401)+'СЕТ СН'!$F$13</f>
        <v>0</v>
      </c>
      <c r="S414" s="36">
        <f ca="1">SUMIFS(СВЦЭМ!$L$40:$L$759,СВЦЭМ!$A$40:$A$759,$A414,СВЦЭМ!$B$39:$B$758,S$401)+'СЕТ СН'!$F$13</f>
        <v>0</v>
      </c>
      <c r="T414" s="36">
        <f ca="1">SUMIFS(СВЦЭМ!$L$40:$L$759,СВЦЭМ!$A$40:$A$759,$A414,СВЦЭМ!$B$39:$B$758,T$401)+'СЕТ СН'!$F$13</f>
        <v>0</v>
      </c>
      <c r="U414" s="36">
        <f ca="1">SUMIFS(СВЦЭМ!$L$40:$L$759,СВЦЭМ!$A$40:$A$759,$A414,СВЦЭМ!$B$39:$B$758,U$401)+'СЕТ СН'!$F$13</f>
        <v>0</v>
      </c>
      <c r="V414" s="36">
        <f ca="1">SUMIFS(СВЦЭМ!$L$40:$L$759,СВЦЭМ!$A$40:$A$759,$A414,СВЦЭМ!$B$39:$B$758,V$401)+'СЕТ СН'!$F$13</f>
        <v>0</v>
      </c>
      <c r="W414" s="36">
        <f ca="1">SUMIFS(СВЦЭМ!$L$40:$L$759,СВЦЭМ!$A$40:$A$759,$A414,СВЦЭМ!$B$39:$B$758,W$401)+'СЕТ СН'!$F$13</f>
        <v>0</v>
      </c>
      <c r="X414" s="36">
        <f ca="1">SUMIFS(СВЦЭМ!$L$40:$L$759,СВЦЭМ!$A$40:$A$759,$A414,СВЦЭМ!$B$39:$B$758,X$401)+'СЕТ СН'!$F$13</f>
        <v>0</v>
      </c>
      <c r="Y414" s="36">
        <f ca="1">SUMIFS(СВЦЭМ!$L$40:$L$759,СВЦЭМ!$A$40:$A$759,$A414,СВЦЭМ!$B$39:$B$758,Y$401)+'СЕТ СН'!$F$13</f>
        <v>0</v>
      </c>
    </row>
    <row r="415" spans="1:27" ht="15.75" hidden="1" x14ac:dyDescent="0.2">
      <c r="A415" s="35">
        <f t="shared" si="11"/>
        <v>45396</v>
      </c>
      <c r="B415" s="36">
        <f ca="1">SUMIFS(СВЦЭМ!$L$40:$L$759,СВЦЭМ!$A$40:$A$759,$A415,СВЦЭМ!$B$39:$B$758,B$401)+'СЕТ СН'!$F$13</f>
        <v>0</v>
      </c>
      <c r="C415" s="36">
        <f ca="1">SUMIFS(СВЦЭМ!$L$40:$L$759,СВЦЭМ!$A$40:$A$759,$A415,СВЦЭМ!$B$39:$B$758,C$401)+'СЕТ СН'!$F$13</f>
        <v>0</v>
      </c>
      <c r="D415" s="36">
        <f ca="1">SUMIFS(СВЦЭМ!$L$40:$L$759,СВЦЭМ!$A$40:$A$759,$A415,СВЦЭМ!$B$39:$B$758,D$401)+'СЕТ СН'!$F$13</f>
        <v>0</v>
      </c>
      <c r="E415" s="36">
        <f ca="1">SUMIFS(СВЦЭМ!$L$40:$L$759,СВЦЭМ!$A$40:$A$759,$A415,СВЦЭМ!$B$39:$B$758,E$401)+'СЕТ СН'!$F$13</f>
        <v>0</v>
      </c>
      <c r="F415" s="36">
        <f ca="1">SUMIFS(СВЦЭМ!$L$40:$L$759,СВЦЭМ!$A$40:$A$759,$A415,СВЦЭМ!$B$39:$B$758,F$401)+'СЕТ СН'!$F$13</f>
        <v>0</v>
      </c>
      <c r="G415" s="36">
        <f ca="1">SUMIFS(СВЦЭМ!$L$40:$L$759,СВЦЭМ!$A$40:$A$759,$A415,СВЦЭМ!$B$39:$B$758,G$401)+'СЕТ СН'!$F$13</f>
        <v>0</v>
      </c>
      <c r="H415" s="36">
        <f ca="1">SUMIFS(СВЦЭМ!$L$40:$L$759,СВЦЭМ!$A$40:$A$759,$A415,СВЦЭМ!$B$39:$B$758,H$401)+'СЕТ СН'!$F$13</f>
        <v>0</v>
      </c>
      <c r="I415" s="36">
        <f ca="1">SUMIFS(СВЦЭМ!$L$40:$L$759,СВЦЭМ!$A$40:$A$759,$A415,СВЦЭМ!$B$39:$B$758,I$401)+'СЕТ СН'!$F$13</f>
        <v>0</v>
      </c>
      <c r="J415" s="36">
        <f ca="1">SUMIFS(СВЦЭМ!$L$40:$L$759,СВЦЭМ!$A$40:$A$759,$A415,СВЦЭМ!$B$39:$B$758,J$401)+'СЕТ СН'!$F$13</f>
        <v>0</v>
      </c>
      <c r="K415" s="36">
        <f ca="1">SUMIFS(СВЦЭМ!$L$40:$L$759,СВЦЭМ!$A$40:$A$759,$A415,СВЦЭМ!$B$39:$B$758,K$401)+'СЕТ СН'!$F$13</f>
        <v>0</v>
      </c>
      <c r="L415" s="36">
        <f ca="1">SUMIFS(СВЦЭМ!$L$40:$L$759,СВЦЭМ!$A$40:$A$759,$A415,СВЦЭМ!$B$39:$B$758,L$401)+'СЕТ СН'!$F$13</f>
        <v>0</v>
      </c>
      <c r="M415" s="36">
        <f ca="1">SUMIFS(СВЦЭМ!$L$40:$L$759,СВЦЭМ!$A$40:$A$759,$A415,СВЦЭМ!$B$39:$B$758,M$401)+'СЕТ СН'!$F$13</f>
        <v>0</v>
      </c>
      <c r="N415" s="36">
        <f ca="1">SUMIFS(СВЦЭМ!$L$40:$L$759,СВЦЭМ!$A$40:$A$759,$A415,СВЦЭМ!$B$39:$B$758,N$401)+'СЕТ СН'!$F$13</f>
        <v>0</v>
      </c>
      <c r="O415" s="36">
        <f ca="1">SUMIFS(СВЦЭМ!$L$40:$L$759,СВЦЭМ!$A$40:$A$759,$A415,СВЦЭМ!$B$39:$B$758,O$401)+'СЕТ СН'!$F$13</f>
        <v>0</v>
      </c>
      <c r="P415" s="36">
        <f ca="1">SUMIFS(СВЦЭМ!$L$40:$L$759,СВЦЭМ!$A$40:$A$759,$A415,СВЦЭМ!$B$39:$B$758,P$401)+'СЕТ СН'!$F$13</f>
        <v>0</v>
      </c>
      <c r="Q415" s="36">
        <f ca="1">SUMIFS(СВЦЭМ!$L$40:$L$759,СВЦЭМ!$A$40:$A$759,$A415,СВЦЭМ!$B$39:$B$758,Q$401)+'СЕТ СН'!$F$13</f>
        <v>0</v>
      </c>
      <c r="R415" s="36">
        <f ca="1">SUMIFS(СВЦЭМ!$L$40:$L$759,СВЦЭМ!$A$40:$A$759,$A415,СВЦЭМ!$B$39:$B$758,R$401)+'СЕТ СН'!$F$13</f>
        <v>0</v>
      </c>
      <c r="S415" s="36">
        <f ca="1">SUMIFS(СВЦЭМ!$L$40:$L$759,СВЦЭМ!$A$40:$A$759,$A415,СВЦЭМ!$B$39:$B$758,S$401)+'СЕТ СН'!$F$13</f>
        <v>0</v>
      </c>
      <c r="T415" s="36">
        <f ca="1">SUMIFS(СВЦЭМ!$L$40:$L$759,СВЦЭМ!$A$40:$A$759,$A415,СВЦЭМ!$B$39:$B$758,T$401)+'СЕТ СН'!$F$13</f>
        <v>0</v>
      </c>
      <c r="U415" s="36">
        <f ca="1">SUMIFS(СВЦЭМ!$L$40:$L$759,СВЦЭМ!$A$40:$A$759,$A415,СВЦЭМ!$B$39:$B$758,U$401)+'СЕТ СН'!$F$13</f>
        <v>0</v>
      </c>
      <c r="V415" s="36">
        <f ca="1">SUMIFS(СВЦЭМ!$L$40:$L$759,СВЦЭМ!$A$40:$A$759,$A415,СВЦЭМ!$B$39:$B$758,V$401)+'СЕТ СН'!$F$13</f>
        <v>0</v>
      </c>
      <c r="W415" s="36">
        <f ca="1">SUMIFS(СВЦЭМ!$L$40:$L$759,СВЦЭМ!$A$40:$A$759,$A415,СВЦЭМ!$B$39:$B$758,W$401)+'СЕТ СН'!$F$13</f>
        <v>0</v>
      </c>
      <c r="X415" s="36">
        <f ca="1">SUMIFS(СВЦЭМ!$L$40:$L$759,СВЦЭМ!$A$40:$A$759,$A415,СВЦЭМ!$B$39:$B$758,X$401)+'СЕТ СН'!$F$13</f>
        <v>0</v>
      </c>
      <c r="Y415" s="36">
        <f ca="1">SUMIFS(СВЦЭМ!$L$40:$L$759,СВЦЭМ!$A$40:$A$759,$A415,СВЦЭМ!$B$39:$B$758,Y$401)+'СЕТ СН'!$F$13</f>
        <v>0</v>
      </c>
    </row>
    <row r="416" spans="1:27" ht="15.75" hidden="1" x14ac:dyDescent="0.2">
      <c r="A416" s="35">
        <f t="shared" si="11"/>
        <v>45397</v>
      </c>
      <c r="B416" s="36">
        <f ca="1">SUMIFS(СВЦЭМ!$L$40:$L$759,СВЦЭМ!$A$40:$A$759,$A416,СВЦЭМ!$B$39:$B$758,B$401)+'СЕТ СН'!$F$13</f>
        <v>0</v>
      </c>
      <c r="C416" s="36">
        <f ca="1">SUMIFS(СВЦЭМ!$L$40:$L$759,СВЦЭМ!$A$40:$A$759,$A416,СВЦЭМ!$B$39:$B$758,C$401)+'СЕТ СН'!$F$13</f>
        <v>0</v>
      </c>
      <c r="D416" s="36">
        <f ca="1">SUMIFS(СВЦЭМ!$L$40:$L$759,СВЦЭМ!$A$40:$A$759,$A416,СВЦЭМ!$B$39:$B$758,D$401)+'СЕТ СН'!$F$13</f>
        <v>0</v>
      </c>
      <c r="E416" s="36">
        <f ca="1">SUMIFS(СВЦЭМ!$L$40:$L$759,СВЦЭМ!$A$40:$A$759,$A416,СВЦЭМ!$B$39:$B$758,E$401)+'СЕТ СН'!$F$13</f>
        <v>0</v>
      </c>
      <c r="F416" s="36">
        <f ca="1">SUMIFS(СВЦЭМ!$L$40:$L$759,СВЦЭМ!$A$40:$A$759,$A416,СВЦЭМ!$B$39:$B$758,F$401)+'СЕТ СН'!$F$13</f>
        <v>0</v>
      </c>
      <c r="G416" s="36">
        <f ca="1">SUMIFS(СВЦЭМ!$L$40:$L$759,СВЦЭМ!$A$40:$A$759,$A416,СВЦЭМ!$B$39:$B$758,G$401)+'СЕТ СН'!$F$13</f>
        <v>0</v>
      </c>
      <c r="H416" s="36">
        <f ca="1">SUMIFS(СВЦЭМ!$L$40:$L$759,СВЦЭМ!$A$40:$A$759,$A416,СВЦЭМ!$B$39:$B$758,H$401)+'СЕТ СН'!$F$13</f>
        <v>0</v>
      </c>
      <c r="I416" s="36">
        <f ca="1">SUMIFS(СВЦЭМ!$L$40:$L$759,СВЦЭМ!$A$40:$A$759,$A416,СВЦЭМ!$B$39:$B$758,I$401)+'СЕТ СН'!$F$13</f>
        <v>0</v>
      </c>
      <c r="J416" s="36">
        <f ca="1">SUMIFS(СВЦЭМ!$L$40:$L$759,СВЦЭМ!$A$40:$A$759,$A416,СВЦЭМ!$B$39:$B$758,J$401)+'СЕТ СН'!$F$13</f>
        <v>0</v>
      </c>
      <c r="K416" s="36">
        <f ca="1">SUMIFS(СВЦЭМ!$L$40:$L$759,СВЦЭМ!$A$40:$A$759,$A416,СВЦЭМ!$B$39:$B$758,K$401)+'СЕТ СН'!$F$13</f>
        <v>0</v>
      </c>
      <c r="L416" s="36">
        <f ca="1">SUMIFS(СВЦЭМ!$L$40:$L$759,СВЦЭМ!$A$40:$A$759,$A416,СВЦЭМ!$B$39:$B$758,L$401)+'СЕТ СН'!$F$13</f>
        <v>0</v>
      </c>
      <c r="M416" s="36">
        <f ca="1">SUMIFS(СВЦЭМ!$L$40:$L$759,СВЦЭМ!$A$40:$A$759,$A416,СВЦЭМ!$B$39:$B$758,M$401)+'СЕТ СН'!$F$13</f>
        <v>0</v>
      </c>
      <c r="N416" s="36">
        <f ca="1">SUMIFS(СВЦЭМ!$L$40:$L$759,СВЦЭМ!$A$40:$A$759,$A416,СВЦЭМ!$B$39:$B$758,N$401)+'СЕТ СН'!$F$13</f>
        <v>0</v>
      </c>
      <c r="O416" s="36">
        <f ca="1">SUMIFS(СВЦЭМ!$L$40:$L$759,СВЦЭМ!$A$40:$A$759,$A416,СВЦЭМ!$B$39:$B$758,O$401)+'СЕТ СН'!$F$13</f>
        <v>0</v>
      </c>
      <c r="P416" s="36">
        <f ca="1">SUMIFS(СВЦЭМ!$L$40:$L$759,СВЦЭМ!$A$40:$A$759,$A416,СВЦЭМ!$B$39:$B$758,P$401)+'СЕТ СН'!$F$13</f>
        <v>0</v>
      </c>
      <c r="Q416" s="36">
        <f ca="1">SUMIFS(СВЦЭМ!$L$40:$L$759,СВЦЭМ!$A$40:$A$759,$A416,СВЦЭМ!$B$39:$B$758,Q$401)+'СЕТ СН'!$F$13</f>
        <v>0</v>
      </c>
      <c r="R416" s="36">
        <f ca="1">SUMIFS(СВЦЭМ!$L$40:$L$759,СВЦЭМ!$A$40:$A$759,$A416,СВЦЭМ!$B$39:$B$758,R$401)+'СЕТ СН'!$F$13</f>
        <v>0</v>
      </c>
      <c r="S416" s="36">
        <f ca="1">SUMIFS(СВЦЭМ!$L$40:$L$759,СВЦЭМ!$A$40:$A$759,$A416,СВЦЭМ!$B$39:$B$758,S$401)+'СЕТ СН'!$F$13</f>
        <v>0</v>
      </c>
      <c r="T416" s="36">
        <f ca="1">SUMIFS(СВЦЭМ!$L$40:$L$759,СВЦЭМ!$A$40:$A$759,$A416,СВЦЭМ!$B$39:$B$758,T$401)+'СЕТ СН'!$F$13</f>
        <v>0</v>
      </c>
      <c r="U416" s="36">
        <f ca="1">SUMIFS(СВЦЭМ!$L$40:$L$759,СВЦЭМ!$A$40:$A$759,$A416,СВЦЭМ!$B$39:$B$758,U$401)+'СЕТ СН'!$F$13</f>
        <v>0</v>
      </c>
      <c r="V416" s="36">
        <f ca="1">SUMIFS(СВЦЭМ!$L$40:$L$759,СВЦЭМ!$A$40:$A$759,$A416,СВЦЭМ!$B$39:$B$758,V$401)+'СЕТ СН'!$F$13</f>
        <v>0</v>
      </c>
      <c r="W416" s="36">
        <f ca="1">SUMIFS(СВЦЭМ!$L$40:$L$759,СВЦЭМ!$A$40:$A$759,$A416,СВЦЭМ!$B$39:$B$758,W$401)+'СЕТ СН'!$F$13</f>
        <v>0</v>
      </c>
      <c r="X416" s="36">
        <f ca="1">SUMIFS(СВЦЭМ!$L$40:$L$759,СВЦЭМ!$A$40:$A$759,$A416,СВЦЭМ!$B$39:$B$758,X$401)+'СЕТ СН'!$F$13</f>
        <v>0</v>
      </c>
      <c r="Y416" s="36">
        <f ca="1">SUMIFS(СВЦЭМ!$L$40:$L$759,СВЦЭМ!$A$40:$A$759,$A416,СВЦЭМ!$B$39:$B$758,Y$401)+'СЕТ СН'!$F$13</f>
        <v>0</v>
      </c>
    </row>
    <row r="417" spans="1:25" ht="15.75" hidden="1" x14ac:dyDescent="0.2">
      <c r="A417" s="35">
        <f t="shared" si="11"/>
        <v>45398</v>
      </c>
      <c r="B417" s="36">
        <f ca="1">SUMIFS(СВЦЭМ!$L$40:$L$759,СВЦЭМ!$A$40:$A$759,$A417,СВЦЭМ!$B$39:$B$758,B$401)+'СЕТ СН'!$F$13</f>
        <v>0</v>
      </c>
      <c r="C417" s="36">
        <f ca="1">SUMIFS(СВЦЭМ!$L$40:$L$759,СВЦЭМ!$A$40:$A$759,$A417,СВЦЭМ!$B$39:$B$758,C$401)+'СЕТ СН'!$F$13</f>
        <v>0</v>
      </c>
      <c r="D417" s="36">
        <f ca="1">SUMIFS(СВЦЭМ!$L$40:$L$759,СВЦЭМ!$A$40:$A$759,$A417,СВЦЭМ!$B$39:$B$758,D$401)+'СЕТ СН'!$F$13</f>
        <v>0</v>
      </c>
      <c r="E417" s="36">
        <f ca="1">SUMIFS(СВЦЭМ!$L$40:$L$759,СВЦЭМ!$A$40:$A$759,$A417,СВЦЭМ!$B$39:$B$758,E$401)+'СЕТ СН'!$F$13</f>
        <v>0</v>
      </c>
      <c r="F417" s="36">
        <f ca="1">SUMIFS(СВЦЭМ!$L$40:$L$759,СВЦЭМ!$A$40:$A$759,$A417,СВЦЭМ!$B$39:$B$758,F$401)+'СЕТ СН'!$F$13</f>
        <v>0</v>
      </c>
      <c r="G417" s="36">
        <f ca="1">SUMIFS(СВЦЭМ!$L$40:$L$759,СВЦЭМ!$A$40:$A$759,$A417,СВЦЭМ!$B$39:$B$758,G$401)+'СЕТ СН'!$F$13</f>
        <v>0</v>
      </c>
      <c r="H417" s="36">
        <f ca="1">SUMIFS(СВЦЭМ!$L$40:$L$759,СВЦЭМ!$A$40:$A$759,$A417,СВЦЭМ!$B$39:$B$758,H$401)+'СЕТ СН'!$F$13</f>
        <v>0</v>
      </c>
      <c r="I417" s="36">
        <f ca="1">SUMIFS(СВЦЭМ!$L$40:$L$759,СВЦЭМ!$A$40:$A$759,$A417,СВЦЭМ!$B$39:$B$758,I$401)+'СЕТ СН'!$F$13</f>
        <v>0</v>
      </c>
      <c r="J417" s="36">
        <f ca="1">SUMIFS(СВЦЭМ!$L$40:$L$759,СВЦЭМ!$A$40:$A$759,$A417,СВЦЭМ!$B$39:$B$758,J$401)+'СЕТ СН'!$F$13</f>
        <v>0</v>
      </c>
      <c r="K417" s="36">
        <f ca="1">SUMIFS(СВЦЭМ!$L$40:$L$759,СВЦЭМ!$A$40:$A$759,$A417,СВЦЭМ!$B$39:$B$758,K$401)+'СЕТ СН'!$F$13</f>
        <v>0</v>
      </c>
      <c r="L417" s="36">
        <f ca="1">SUMIFS(СВЦЭМ!$L$40:$L$759,СВЦЭМ!$A$40:$A$759,$A417,СВЦЭМ!$B$39:$B$758,L$401)+'СЕТ СН'!$F$13</f>
        <v>0</v>
      </c>
      <c r="M417" s="36">
        <f ca="1">SUMIFS(СВЦЭМ!$L$40:$L$759,СВЦЭМ!$A$40:$A$759,$A417,СВЦЭМ!$B$39:$B$758,M$401)+'СЕТ СН'!$F$13</f>
        <v>0</v>
      </c>
      <c r="N417" s="36">
        <f ca="1">SUMIFS(СВЦЭМ!$L$40:$L$759,СВЦЭМ!$A$40:$A$759,$A417,СВЦЭМ!$B$39:$B$758,N$401)+'СЕТ СН'!$F$13</f>
        <v>0</v>
      </c>
      <c r="O417" s="36">
        <f ca="1">SUMIFS(СВЦЭМ!$L$40:$L$759,СВЦЭМ!$A$40:$A$759,$A417,СВЦЭМ!$B$39:$B$758,O$401)+'СЕТ СН'!$F$13</f>
        <v>0</v>
      </c>
      <c r="P417" s="36">
        <f ca="1">SUMIFS(СВЦЭМ!$L$40:$L$759,СВЦЭМ!$A$40:$A$759,$A417,СВЦЭМ!$B$39:$B$758,P$401)+'СЕТ СН'!$F$13</f>
        <v>0</v>
      </c>
      <c r="Q417" s="36">
        <f ca="1">SUMIFS(СВЦЭМ!$L$40:$L$759,СВЦЭМ!$A$40:$A$759,$A417,СВЦЭМ!$B$39:$B$758,Q$401)+'СЕТ СН'!$F$13</f>
        <v>0</v>
      </c>
      <c r="R417" s="36">
        <f ca="1">SUMIFS(СВЦЭМ!$L$40:$L$759,СВЦЭМ!$A$40:$A$759,$A417,СВЦЭМ!$B$39:$B$758,R$401)+'СЕТ СН'!$F$13</f>
        <v>0</v>
      </c>
      <c r="S417" s="36">
        <f ca="1">SUMIFS(СВЦЭМ!$L$40:$L$759,СВЦЭМ!$A$40:$A$759,$A417,СВЦЭМ!$B$39:$B$758,S$401)+'СЕТ СН'!$F$13</f>
        <v>0</v>
      </c>
      <c r="T417" s="36">
        <f ca="1">SUMIFS(СВЦЭМ!$L$40:$L$759,СВЦЭМ!$A$40:$A$759,$A417,СВЦЭМ!$B$39:$B$758,T$401)+'СЕТ СН'!$F$13</f>
        <v>0</v>
      </c>
      <c r="U417" s="36">
        <f ca="1">SUMIFS(СВЦЭМ!$L$40:$L$759,СВЦЭМ!$A$40:$A$759,$A417,СВЦЭМ!$B$39:$B$758,U$401)+'СЕТ СН'!$F$13</f>
        <v>0</v>
      </c>
      <c r="V417" s="36">
        <f ca="1">SUMIFS(СВЦЭМ!$L$40:$L$759,СВЦЭМ!$A$40:$A$759,$A417,СВЦЭМ!$B$39:$B$758,V$401)+'СЕТ СН'!$F$13</f>
        <v>0</v>
      </c>
      <c r="W417" s="36">
        <f ca="1">SUMIFS(СВЦЭМ!$L$40:$L$759,СВЦЭМ!$A$40:$A$759,$A417,СВЦЭМ!$B$39:$B$758,W$401)+'СЕТ СН'!$F$13</f>
        <v>0</v>
      </c>
      <c r="X417" s="36">
        <f ca="1">SUMIFS(СВЦЭМ!$L$40:$L$759,СВЦЭМ!$A$40:$A$759,$A417,СВЦЭМ!$B$39:$B$758,X$401)+'СЕТ СН'!$F$13</f>
        <v>0</v>
      </c>
      <c r="Y417" s="36">
        <f ca="1">SUMIFS(СВЦЭМ!$L$40:$L$759,СВЦЭМ!$A$40:$A$759,$A417,СВЦЭМ!$B$39:$B$758,Y$401)+'СЕТ СН'!$F$13</f>
        <v>0</v>
      </c>
    </row>
    <row r="418" spans="1:25" ht="15.75" hidden="1" x14ac:dyDescent="0.2">
      <c r="A418" s="35">
        <f t="shared" si="11"/>
        <v>45399</v>
      </c>
      <c r="B418" s="36">
        <f ca="1">SUMIFS(СВЦЭМ!$L$40:$L$759,СВЦЭМ!$A$40:$A$759,$A418,СВЦЭМ!$B$39:$B$758,B$401)+'СЕТ СН'!$F$13</f>
        <v>0</v>
      </c>
      <c r="C418" s="36">
        <f ca="1">SUMIFS(СВЦЭМ!$L$40:$L$759,СВЦЭМ!$A$40:$A$759,$A418,СВЦЭМ!$B$39:$B$758,C$401)+'СЕТ СН'!$F$13</f>
        <v>0</v>
      </c>
      <c r="D418" s="36">
        <f ca="1">SUMIFS(СВЦЭМ!$L$40:$L$759,СВЦЭМ!$A$40:$A$759,$A418,СВЦЭМ!$B$39:$B$758,D$401)+'СЕТ СН'!$F$13</f>
        <v>0</v>
      </c>
      <c r="E418" s="36">
        <f ca="1">SUMIFS(СВЦЭМ!$L$40:$L$759,СВЦЭМ!$A$40:$A$759,$A418,СВЦЭМ!$B$39:$B$758,E$401)+'СЕТ СН'!$F$13</f>
        <v>0</v>
      </c>
      <c r="F418" s="36">
        <f ca="1">SUMIFS(СВЦЭМ!$L$40:$L$759,СВЦЭМ!$A$40:$A$759,$A418,СВЦЭМ!$B$39:$B$758,F$401)+'СЕТ СН'!$F$13</f>
        <v>0</v>
      </c>
      <c r="G418" s="36">
        <f ca="1">SUMIFS(СВЦЭМ!$L$40:$L$759,СВЦЭМ!$A$40:$A$759,$A418,СВЦЭМ!$B$39:$B$758,G$401)+'СЕТ СН'!$F$13</f>
        <v>0</v>
      </c>
      <c r="H418" s="36">
        <f ca="1">SUMIFS(СВЦЭМ!$L$40:$L$759,СВЦЭМ!$A$40:$A$759,$A418,СВЦЭМ!$B$39:$B$758,H$401)+'СЕТ СН'!$F$13</f>
        <v>0</v>
      </c>
      <c r="I418" s="36">
        <f ca="1">SUMIFS(СВЦЭМ!$L$40:$L$759,СВЦЭМ!$A$40:$A$759,$A418,СВЦЭМ!$B$39:$B$758,I$401)+'СЕТ СН'!$F$13</f>
        <v>0</v>
      </c>
      <c r="J418" s="36">
        <f ca="1">SUMIFS(СВЦЭМ!$L$40:$L$759,СВЦЭМ!$A$40:$A$759,$A418,СВЦЭМ!$B$39:$B$758,J$401)+'СЕТ СН'!$F$13</f>
        <v>0</v>
      </c>
      <c r="K418" s="36">
        <f ca="1">SUMIFS(СВЦЭМ!$L$40:$L$759,СВЦЭМ!$A$40:$A$759,$A418,СВЦЭМ!$B$39:$B$758,K$401)+'СЕТ СН'!$F$13</f>
        <v>0</v>
      </c>
      <c r="L418" s="36">
        <f ca="1">SUMIFS(СВЦЭМ!$L$40:$L$759,СВЦЭМ!$A$40:$A$759,$A418,СВЦЭМ!$B$39:$B$758,L$401)+'СЕТ СН'!$F$13</f>
        <v>0</v>
      </c>
      <c r="M418" s="36">
        <f ca="1">SUMIFS(СВЦЭМ!$L$40:$L$759,СВЦЭМ!$A$40:$A$759,$A418,СВЦЭМ!$B$39:$B$758,M$401)+'СЕТ СН'!$F$13</f>
        <v>0</v>
      </c>
      <c r="N418" s="36">
        <f ca="1">SUMIFS(СВЦЭМ!$L$40:$L$759,СВЦЭМ!$A$40:$A$759,$A418,СВЦЭМ!$B$39:$B$758,N$401)+'СЕТ СН'!$F$13</f>
        <v>0</v>
      </c>
      <c r="O418" s="36">
        <f ca="1">SUMIFS(СВЦЭМ!$L$40:$L$759,СВЦЭМ!$A$40:$A$759,$A418,СВЦЭМ!$B$39:$B$758,O$401)+'СЕТ СН'!$F$13</f>
        <v>0</v>
      </c>
      <c r="P418" s="36">
        <f ca="1">SUMIFS(СВЦЭМ!$L$40:$L$759,СВЦЭМ!$A$40:$A$759,$A418,СВЦЭМ!$B$39:$B$758,P$401)+'СЕТ СН'!$F$13</f>
        <v>0</v>
      </c>
      <c r="Q418" s="36">
        <f ca="1">SUMIFS(СВЦЭМ!$L$40:$L$759,СВЦЭМ!$A$40:$A$759,$A418,СВЦЭМ!$B$39:$B$758,Q$401)+'СЕТ СН'!$F$13</f>
        <v>0</v>
      </c>
      <c r="R418" s="36">
        <f ca="1">SUMIFS(СВЦЭМ!$L$40:$L$759,СВЦЭМ!$A$40:$A$759,$A418,СВЦЭМ!$B$39:$B$758,R$401)+'СЕТ СН'!$F$13</f>
        <v>0</v>
      </c>
      <c r="S418" s="36">
        <f ca="1">SUMIFS(СВЦЭМ!$L$40:$L$759,СВЦЭМ!$A$40:$A$759,$A418,СВЦЭМ!$B$39:$B$758,S$401)+'СЕТ СН'!$F$13</f>
        <v>0</v>
      </c>
      <c r="T418" s="36">
        <f ca="1">SUMIFS(СВЦЭМ!$L$40:$L$759,СВЦЭМ!$A$40:$A$759,$A418,СВЦЭМ!$B$39:$B$758,T$401)+'СЕТ СН'!$F$13</f>
        <v>0</v>
      </c>
      <c r="U418" s="36">
        <f ca="1">SUMIFS(СВЦЭМ!$L$40:$L$759,СВЦЭМ!$A$40:$A$759,$A418,СВЦЭМ!$B$39:$B$758,U$401)+'СЕТ СН'!$F$13</f>
        <v>0</v>
      </c>
      <c r="V418" s="36">
        <f ca="1">SUMIFS(СВЦЭМ!$L$40:$L$759,СВЦЭМ!$A$40:$A$759,$A418,СВЦЭМ!$B$39:$B$758,V$401)+'СЕТ СН'!$F$13</f>
        <v>0</v>
      </c>
      <c r="W418" s="36">
        <f ca="1">SUMIFS(СВЦЭМ!$L$40:$L$759,СВЦЭМ!$A$40:$A$759,$A418,СВЦЭМ!$B$39:$B$758,W$401)+'СЕТ СН'!$F$13</f>
        <v>0</v>
      </c>
      <c r="X418" s="36">
        <f ca="1">SUMIFS(СВЦЭМ!$L$40:$L$759,СВЦЭМ!$A$40:$A$759,$A418,СВЦЭМ!$B$39:$B$758,X$401)+'СЕТ СН'!$F$13</f>
        <v>0</v>
      </c>
      <c r="Y418" s="36">
        <f ca="1">SUMIFS(СВЦЭМ!$L$40:$L$759,СВЦЭМ!$A$40:$A$759,$A418,СВЦЭМ!$B$39:$B$758,Y$401)+'СЕТ СН'!$F$13</f>
        <v>0</v>
      </c>
    </row>
    <row r="419" spans="1:25" ht="15.75" hidden="1" x14ac:dyDescent="0.2">
      <c r="A419" s="35">
        <f t="shared" si="11"/>
        <v>45400</v>
      </c>
      <c r="B419" s="36">
        <f ca="1">SUMIFS(СВЦЭМ!$L$40:$L$759,СВЦЭМ!$A$40:$A$759,$A419,СВЦЭМ!$B$39:$B$758,B$401)+'СЕТ СН'!$F$13</f>
        <v>0</v>
      </c>
      <c r="C419" s="36">
        <f ca="1">SUMIFS(СВЦЭМ!$L$40:$L$759,СВЦЭМ!$A$40:$A$759,$A419,СВЦЭМ!$B$39:$B$758,C$401)+'СЕТ СН'!$F$13</f>
        <v>0</v>
      </c>
      <c r="D419" s="36">
        <f ca="1">SUMIFS(СВЦЭМ!$L$40:$L$759,СВЦЭМ!$A$40:$A$759,$A419,СВЦЭМ!$B$39:$B$758,D$401)+'СЕТ СН'!$F$13</f>
        <v>0</v>
      </c>
      <c r="E419" s="36">
        <f ca="1">SUMIFS(СВЦЭМ!$L$40:$L$759,СВЦЭМ!$A$40:$A$759,$A419,СВЦЭМ!$B$39:$B$758,E$401)+'СЕТ СН'!$F$13</f>
        <v>0</v>
      </c>
      <c r="F419" s="36">
        <f ca="1">SUMIFS(СВЦЭМ!$L$40:$L$759,СВЦЭМ!$A$40:$A$759,$A419,СВЦЭМ!$B$39:$B$758,F$401)+'СЕТ СН'!$F$13</f>
        <v>0</v>
      </c>
      <c r="G419" s="36">
        <f ca="1">SUMIFS(СВЦЭМ!$L$40:$L$759,СВЦЭМ!$A$40:$A$759,$A419,СВЦЭМ!$B$39:$B$758,G$401)+'СЕТ СН'!$F$13</f>
        <v>0</v>
      </c>
      <c r="H419" s="36">
        <f ca="1">SUMIFS(СВЦЭМ!$L$40:$L$759,СВЦЭМ!$A$40:$A$759,$A419,СВЦЭМ!$B$39:$B$758,H$401)+'СЕТ СН'!$F$13</f>
        <v>0</v>
      </c>
      <c r="I419" s="36">
        <f ca="1">SUMIFS(СВЦЭМ!$L$40:$L$759,СВЦЭМ!$A$40:$A$759,$A419,СВЦЭМ!$B$39:$B$758,I$401)+'СЕТ СН'!$F$13</f>
        <v>0</v>
      </c>
      <c r="J419" s="36">
        <f ca="1">SUMIFS(СВЦЭМ!$L$40:$L$759,СВЦЭМ!$A$40:$A$759,$A419,СВЦЭМ!$B$39:$B$758,J$401)+'СЕТ СН'!$F$13</f>
        <v>0</v>
      </c>
      <c r="K419" s="36">
        <f ca="1">SUMIFS(СВЦЭМ!$L$40:$L$759,СВЦЭМ!$A$40:$A$759,$A419,СВЦЭМ!$B$39:$B$758,K$401)+'СЕТ СН'!$F$13</f>
        <v>0</v>
      </c>
      <c r="L419" s="36">
        <f ca="1">SUMIFS(СВЦЭМ!$L$40:$L$759,СВЦЭМ!$A$40:$A$759,$A419,СВЦЭМ!$B$39:$B$758,L$401)+'СЕТ СН'!$F$13</f>
        <v>0</v>
      </c>
      <c r="M419" s="36">
        <f ca="1">SUMIFS(СВЦЭМ!$L$40:$L$759,СВЦЭМ!$A$40:$A$759,$A419,СВЦЭМ!$B$39:$B$758,M$401)+'СЕТ СН'!$F$13</f>
        <v>0</v>
      </c>
      <c r="N419" s="36">
        <f ca="1">SUMIFS(СВЦЭМ!$L$40:$L$759,СВЦЭМ!$A$40:$A$759,$A419,СВЦЭМ!$B$39:$B$758,N$401)+'СЕТ СН'!$F$13</f>
        <v>0</v>
      </c>
      <c r="O419" s="36">
        <f ca="1">SUMIFS(СВЦЭМ!$L$40:$L$759,СВЦЭМ!$A$40:$A$759,$A419,СВЦЭМ!$B$39:$B$758,O$401)+'СЕТ СН'!$F$13</f>
        <v>0</v>
      </c>
      <c r="P419" s="36">
        <f ca="1">SUMIFS(СВЦЭМ!$L$40:$L$759,СВЦЭМ!$A$40:$A$759,$A419,СВЦЭМ!$B$39:$B$758,P$401)+'СЕТ СН'!$F$13</f>
        <v>0</v>
      </c>
      <c r="Q419" s="36">
        <f ca="1">SUMIFS(СВЦЭМ!$L$40:$L$759,СВЦЭМ!$A$40:$A$759,$A419,СВЦЭМ!$B$39:$B$758,Q$401)+'СЕТ СН'!$F$13</f>
        <v>0</v>
      </c>
      <c r="R419" s="36">
        <f ca="1">SUMIFS(СВЦЭМ!$L$40:$L$759,СВЦЭМ!$A$40:$A$759,$A419,СВЦЭМ!$B$39:$B$758,R$401)+'СЕТ СН'!$F$13</f>
        <v>0</v>
      </c>
      <c r="S419" s="36">
        <f ca="1">SUMIFS(СВЦЭМ!$L$40:$L$759,СВЦЭМ!$A$40:$A$759,$A419,СВЦЭМ!$B$39:$B$758,S$401)+'СЕТ СН'!$F$13</f>
        <v>0</v>
      </c>
      <c r="T419" s="36">
        <f ca="1">SUMIFS(СВЦЭМ!$L$40:$L$759,СВЦЭМ!$A$40:$A$759,$A419,СВЦЭМ!$B$39:$B$758,T$401)+'СЕТ СН'!$F$13</f>
        <v>0</v>
      </c>
      <c r="U419" s="36">
        <f ca="1">SUMIFS(СВЦЭМ!$L$40:$L$759,СВЦЭМ!$A$40:$A$759,$A419,СВЦЭМ!$B$39:$B$758,U$401)+'СЕТ СН'!$F$13</f>
        <v>0</v>
      </c>
      <c r="V419" s="36">
        <f ca="1">SUMIFS(СВЦЭМ!$L$40:$L$759,СВЦЭМ!$A$40:$A$759,$A419,СВЦЭМ!$B$39:$B$758,V$401)+'СЕТ СН'!$F$13</f>
        <v>0</v>
      </c>
      <c r="W419" s="36">
        <f ca="1">SUMIFS(СВЦЭМ!$L$40:$L$759,СВЦЭМ!$A$40:$A$759,$A419,СВЦЭМ!$B$39:$B$758,W$401)+'СЕТ СН'!$F$13</f>
        <v>0</v>
      </c>
      <c r="X419" s="36">
        <f ca="1">SUMIFS(СВЦЭМ!$L$40:$L$759,СВЦЭМ!$A$40:$A$759,$A419,СВЦЭМ!$B$39:$B$758,X$401)+'СЕТ СН'!$F$13</f>
        <v>0</v>
      </c>
      <c r="Y419" s="36">
        <f ca="1">SUMIFS(СВЦЭМ!$L$40:$L$759,СВЦЭМ!$A$40:$A$759,$A419,СВЦЭМ!$B$39:$B$758,Y$401)+'СЕТ СН'!$F$13</f>
        <v>0</v>
      </c>
    </row>
    <row r="420" spans="1:25" ht="15.75" hidden="1" x14ac:dyDescent="0.2">
      <c r="A420" s="35">
        <f t="shared" si="11"/>
        <v>45401</v>
      </c>
      <c r="B420" s="36">
        <f ca="1">SUMIFS(СВЦЭМ!$L$40:$L$759,СВЦЭМ!$A$40:$A$759,$A420,СВЦЭМ!$B$39:$B$758,B$401)+'СЕТ СН'!$F$13</f>
        <v>0</v>
      </c>
      <c r="C420" s="36">
        <f ca="1">SUMIFS(СВЦЭМ!$L$40:$L$759,СВЦЭМ!$A$40:$A$759,$A420,СВЦЭМ!$B$39:$B$758,C$401)+'СЕТ СН'!$F$13</f>
        <v>0</v>
      </c>
      <c r="D420" s="36">
        <f ca="1">SUMIFS(СВЦЭМ!$L$40:$L$759,СВЦЭМ!$A$40:$A$759,$A420,СВЦЭМ!$B$39:$B$758,D$401)+'СЕТ СН'!$F$13</f>
        <v>0</v>
      </c>
      <c r="E420" s="36">
        <f ca="1">SUMIFS(СВЦЭМ!$L$40:$L$759,СВЦЭМ!$A$40:$A$759,$A420,СВЦЭМ!$B$39:$B$758,E$401)+'СЕТ СН'!$F$13</f>
        <v>0</v>
      </c>
      <c r="F420" s="36">
        <f ca="1">SUMIFS(СВЦЭМ!$L$40:$L$759,СВЦЭМ!$A$40:$A$759,$A420,СВЦЭМ!$B$39:$B$758,F$401)+'СЕТ СН'!$F$13</f>
        <v>0</v>
      </c>
      <c r="G420" s="36">
        <f ca="1">SUMIFS(СВЦЭМ!$L$40:$L$759,СВЦЭМ!$A$40:$A$759,$A420,СВЦЭМ!$B$39:$B$758,G$401)+'СЕТ СН'!$F$13</f>
        <v>0</v>
      </c>
      <c r="H420" s="36">
        <f ca="1">SUMIFS(СВЦЭМ!$L$40:$L$759,СВЦЭМ!$A$40:$A$759,$A420,СВЦЭМ!$B$39:$B$758,H$401)+'СЕТ СН'!$F$13</f>
        <v>0</v>
      </c>
      <c r="I420" s="36">
        <f ca="1">SUMIFS(СВЦЭМ!$L$40:$L$759,СВЦЭМ!$A$40:$A$759,$A420,СВЦЭМ!$B$39:$B$758,I$401)+'СЕТ СН'!$F$13</f>
        <v>0</v>
      </c>
      <c r="J420" s="36">
        <f ca="1">SUMIFS(СВЦЭМ!$L$40:$L$759,СВЦЭМ!$A$40:$A$759,$A420,СВЦЭМ!$B$39:$B$758,J$401)+'СЕТ СН'!$F$13</f>
        <v>0</v>
      </c>
      <c r="K420" s="36">
        <f ca="1">SUMIFS(СВЦЭМ!$L$40:$L$759,СВЦЭМ!$A$40:$A$759,$A420,СВЦЭМ!$B$39:$B$758,K$401)+'СЕТ СН'!$F$13</f>
        <v>0</v>
      </c>
      <c r="L420" s="36">
        <f ca="1">SUMIFS(СВЦЭМ!$L$40:$L$759,СВЦЭМ!$A$40:$A$759,$A420,СВЦЭМ!$B$39:$B$758,L$401)+'СЕТ СН'!$F$13</f>
        <v>0</v>
      </c>
      <c r="M420" s="36">
        <f ca="1">SUMIFS(СВЦЭМ!$L$40:$L$759,СВЦЭМ!$A$40:$A$759,$A420,СВЦЭМ!$B$39:$B$758,M$401)+'СЕТ СН'!$F$13</f>
        <v>0</v>
      </c>
      <c r="N420" s="36">
        <f ca="1">SUMIFS(СВЦЭМ!$L$40:$L$759,СВЦЭМ!$A$40:$A$759,$A420,СВЦЭМ!$B$39:$B$758,N$401)+'СЕТ СН'!$F$13</f>
        <v>0</v>
      </c>
      <c r="O420" s="36">
        <f ca="1">SUMIFS(СВЦЭМ!$L$40:$L$759,СВЦЭМ!$A$40:$A$759,$A420,СВЦЭМ!$B$39:$B$758,O$401)+'СЕТ СН'!$F$13</f>
        <v>0</v>
      </c>
      <c r="P420" s="36">
        <f ca="1">SUMIFS(СВЦЭМ!$L$40:$L$759,СВЦЭМ!$A$40:$A$759,$A420,СВЦЭМ!$B$39:$B$758,P$401)+'СЕТ СН'!$F$13</f>
        <v>0</v>
      </c>
      <c r="Q420" s="36">
        <f ca="1">SUMIFS(СВЦЭМ!$L$40:$L$759,СВЦЭМ!$A$40:$A$759,$A420,СВЦЭМ!$B$39:$B$758,Q$401)+'СЕТ СН'!$F$13</f>
        <v>0</v>
      </c>
      <c r="R420" s="36">
        <f ca="1">SUMIFS(СВЦЭМ!$L$40:$L$759,СВЦЭМ!$A$40:$A$759,$A420,СВЦЭМ!$B$39:$B$758,R$401)+'СЕТ СН'!$F$13</f>
        <v>0</v>
      </c>
      <c r="S420" s="36">
        <f ca="1">SUMIFS(СВЦЭМ!$L$40:$L$759,СВЦЭМ!$A$40:$A$759,$A420,СВЦЭМ!$B$39:$B$758,S$401)+'СЕТ СН'!$F$13</f>
        <v>0</v>
      </c>
      <c r="T420" s="36">
        <f ca="1">SUMIFS(СВЦЭМ!$L$40:$L$759,СВЦЭМ!$A$40:$A$759,$A420,СВЦЭМ!$B$39:$B$758,T$401)+'СЕТ СН'!$F$13</f>
        <v>0</v>
      </c>
      <c r="U420" s="36">
        <f ca="1">SUMIFS(СВЦЭМ!$L$40:$L$759,СВЦЭМ!$A$40:$A$759,$A420,СВЦЭМ!$B$39:$B$758,U$401)+'СЕТ СН'!$F$13</f>
        <v>0</v>
      </c>
      <c r="V420" s="36">
        <f ca="1">SUMIFS(СВЦЭМ!$L$40:$L$759,СВЦЭМ!$A$40:$A$759,$A420,СВЦЭМ!$B$39:$B$758,V$401)+'СЕТ СН'!$F$13</f>
        <v>0</v>
      </c>
      <c r="W420" s="36">
        <f ca="1">SUMIFS(СВЦЭМ!$L$40:$L$759,СВЦЭМ!$A$40:$A$759,$A420,СВЦЭМ!$B$39:$B$758,W$401)+'СЕТ СН'!$F$13</f>
        <v>0</v>
      </c>
      <c r="X420" s="36">
        <f ca="1">SUMIFS(СВЦЭМ!$L$40:$L$759,СВЦЭМ!$A$40:$A$759,$A420,СВЦЭМ!$B$39:$B$758,X$401)+'СЕТ СН'!$F$13</f>
        <v>0</v>
      </c>
      <c r="Y420" s="36">
        <f ca="1">SUMIFS(СВЦЭМ!$L$40:$L$759,СВЦЭМ!$A$40:$A$759,$A420,СВЦЭМ!$B$39:$B$758,Y$401)+'СЕТ СН'!$F$13</f>
        <v>0</v>
      </c>
    </row>
    <row r="421" spans="1:25" ht="15.75" hidden="1" x14ac:dyDescent="0.2">
      <c r="A421" s="35">
        <f t="shared" si="11"/>
        <v>45402</v>
      </c>
      <c r="B421" s="36">
        <f ca="1">SUMIFS(СВЦЭМ!$L$40:$L$759,СВЦЭМ!$A$40:$A$759,$A421,СВЦЭМ!$B$39:$B$758,B$401)+'СЕТ СН'!$F$13</f>
        <v>0</v>
      </c>
      <c r="C421" s="36">
        <f ca="1">SUMIFS(СВЦЭМ!$L$40:$L$759,СВЦЭМ!$A$40:$A$759,$A421,СВЦЭМ!$B$39:$B$758,C$401)+'СЕТ СН'!$F$13</f>
        <v>0</v>
      </c>
      <c r="D421" s="36">
        <f ca="1">SUMIFS(СВЦЭМ!$L$40:$L$759,СВЦЭМ!$A$40:$A$759,$A421,СВЦЭМ!$B$39:$B$758,D$401)+'СЕТ СН'!$F$13</f>
        <v>0</v>
      </c>
      <c r="E421" s="36">
        <f ca="1">SUMIFS(СВЦЭМ!$L$40:$L$759,СВЦЭМ!$A$40:$A$759,$A421,СВЦЭМ!$B$39:$B$758,E$401)+'СЕТ СН'!$F$13</f>
        <v>0</v>
      </c>
      <c r="F421" s="36">
        <f ca="1">SUMIFS(СВЦЭМ!$L$40:$L$759,СВЦЭМ!$A$40:$A$759,$A421,СВЦЭМ!$B$39:$B$758,F$401)+'СЕТ СН'!$F$13</f>
        <v>0</v>
      </c>
      <c r="G421" s="36">
        <f ca="1">SUMIFS(СВЦЭМ!$L$40:$L$759,СВЦЭМ!$A$40:$A$759,$A421,СВЦЭМ!$B$39:$B$758,G$401)+'СЕТ СН'!$F$13</f>
        <v>0</v>
      </c>
      <c r="H421" s="36">
        <f ca="1">SUMIFS(СВЦЭМ!$L$40:$L$759,СВЦЭМ!$A$40:$A$759,$A421,СВЦЭМ!$B$39:$B$758,H$401)+'СЕТ СН'!$F$13</f>
        <v>0</v>
      </c>
      <c r="I421" s="36">
        <f ca="1">SUMIFS(СВЦЭМ!$L$40:$L$759,СВЦЭМ!$A$40:$A$759,$A421,СВЦЭМ!$B$39:$B$758,I$401)+'СЕТ СН'!$F$13</f>
        <v>0</v>
      </c>
      <c r="J421" s="36">
        <f ca="1">SUMIFS(СВЦЭМ!$L$40:$L$759,СВЦЭМ!$A$40:$A$759,$A421,СВЦЭМ!$B$39:$B$758,J$401)+'СЕТ СН'!$F$13</f>
        <v>0</v>
      </c>
      <c r="K421" s="36">
        <f ca="1">SUMIFS(СВЦЭМ!$L$40:$L$759,СВЦЭМ!$A$40:$A$759,$A421,СВЦЭМ!$B$39:$B$758,K$401)+'СЕТ СН'!$F$13</f>
        <v>0</v>
      </c>
      <c r="L421" s="36">
        <f ca="1">SUMIFS(СВЦЭМ!$L$40:$L$759,СВЦЭМ!$A$40:$A$759,$A421,СВЦЭМ!$B$39:$B$758,L$401)+'СЕТ СН'!$F$13</f>
        <v>0</v>
      </c>
      <c r="M421" s="36">
        <f ca="1">SUMIFS(СВЦЭМ!$L$40:$L$759,СВЦЭМ!$A$40:$A$759,$A421,СВЦЭМ!$B$39:$B$758,M$401)+'СЕТ СН'!$F$13</f>
        <v>0</v>
      </c>
      <c r="N421" s="36">
        <f ca="1">SUMIFS(СВЦЭМ!$L$40:$L$759,СВЦЭМ!$A$40:$A$759,$A421,СВЦЭМ!$B$39:$B$758,N$401)+'СЕТ СН'!$F$13</f>
        <v>0</v>
      </c>
      <c r="O421" s="36">
        <f ca="1">SUMIFS(СВЦЭМ!$L$40:$L$759,СВЦЭМ!$A$40:$A$759,$A421,СВЦЭМ!$B$39:$B$758,O$401)+'СЕТ СН'!$F$13</f>
        <v>0</v>
      </c>
      <c r="P421" s="36">
        <f ca="1">SUMIFS(СВЦЭМ!$L$40:$L$759,СВЦЭМ!$A$40:$A$759,$A421,СВЦЭМ!$B$39:$B$758,P$401)+'СЕТ СН'!$F$13</f>
        <v>0</v>
      </c>
      <c r="Q421" s="36">
        <f ca="1">SUMIFS(СВЦЭМ!$L$40:$L$759,СВЦЭМ!$A$40:$A$759,$A421,СВЦЭМ!$B$39:$B$758,Q$401)+'СЕТ СН'!$F$13</f>
        <v>0</v>
      </c>
      <c r="R421" s="36">
        <f ca="1">SUMIFS(СВЦЭМ!$L$40:$L$759,СВЦЭМ!$A$40:$A$759,$A421,СВЦЭМ!$B$39:$B$758,R$401)+'СЕТ СН'!$F$13</f>
        <v>0</v>
      </c>
      <c r="S421" s="36">
        <f ca="1">SUMIFS(СВЦЭМ!$L$40:$L$759,СВЦЭМ!$A$40:$A$759,$A421,СВЦЭМ!$B$39:$B$758,S$401)+'СЕТ СН'!$F$13</f>
        <v>0</v>
      </c>
      <c r="T421" s="36">
        <f ca="1">SUMIFS(СВЦЭМ!$L$40:$L$759,СВЦЭМ!$A$40:$A$759,$A421,СВЦЭМ!$B$39:$B$758,T$401)+'СЕТ СН'!$F$13</f>
        <v>0</v>
      </c>
      <c r="U421" s="36">
        <f ca="1">SUMIFS(СВЦЭМ!$L$40:$L$759,СВЦЭМ!$A$40:$A$759,$A421,СВЦЭМ!$B$39:$B$758,U$401)+'СЕТ СН'!$F$13</f>
        <v>0</v>
      </c>
      <c r="V421" s="36">
        <f ca="1">SUMIFS(СВЦЭМ!$L$40:$L$759,СВЦЭМ!$A$40:$A$759,$A421,СВЦЭМ!$B$39:$B$758,V$401)+'СЕТ СН'!$F$13</f>
        <v>0</v>
      </c>
      <c r="W421" s="36">
        <f ca="1">SUMIFS(СВЦЭМ!$L$40:$L$759,СВЦЭМ!$A$40:$A$759,$A421,СВЦЭМ!$B$39:$B$758,W$401)+'СЕТ СН'!$F$13</f>
        <v>0</v>
      </c>
      <c r="X421" s="36">
        <f ca="1">SUMIFS(СВЦЭМ!$L$40:$L$759,СВЦЭМ!$A$40:$A$759,$A421,СВЦЭМ!$B$39:$B$758,X$401)+'СЕТ СН'!$F$13</f>
        <v>0</v>
      </c>
      <c r="Y421" s="36">
        <f ca="1">SUMIFS(СВЦЭМ!$L$40:$L$759,СВЦЭМ!$A$40:$A$759,$A421,СВЦЭМ!$B$39:$B$758,Y$401)+'СЕТ СН'!$F$13</f>
        <v>0</v>
      </c>
    </row>
    <row r="422" spans="1:25" ht="15.75" hidden="1" x14ac:dyDescent="0.2">
      <c r="A422" s="35">
        <f t="shared" si="11"/>
        <v>45403</v>
      </c>
      <c r="B422" s="36">
        <f ca="1">SUMIFS(СВЦЭМ!$L$40:$L$759,СВЦЭМ!$A$40:$A$759,$A422,СВЦЭМ!$B$39:$B$758,B$401)+'СЕТ СН'!$F$13</f>
        <v>0</v>
      </c>
      <c r="C422" s="36">
        <f ca="1">SUMIFS(СВЦЭМ!$L$40:$L$759,СВЦЭМ!$A$40:$A$759,$A422,СВЦЭМ!$B$39:$B$758,C$401)+'СЕТ СН'!$F$13</f>
        <v>0</v>
      </c>
      <c r="D422" s="36">
        <f ca="1">SUMIFS(СВЦЭМ!$L$40:$L$759,СВЦЭМ!$A$40:$A$759,$A422,СВЦЭМ!$B$39:$B$758,D$401)+'СЕТ СН'!$F$13</f>
        <v>0</v>
      </c>
      <c r="E422" s="36">
        <f ca="1">SUMIFS(СВЦЭМ!$L$40:$L$759,СВЦЭМ!$A$40:$A$759,$A422,СВЦЭМ!$B$39:$B$758,E$401)+'СЕТ СН'!$F$13</f>
        <v>0</v>
      </c>
      <c r="F422" s="36">
        <f ca="1">SUMIFS(СВЦЭМ!$L$40:$L$759,СВЦЭМ!$A$40:$A$759,$A422,СВЦЭМ!$B$39:$B$758,F$401)+'СЕТ СН'!$F$13</f>
        <v>0</v>
      </c>
      <c r="G422" s="36">
        <f ca="1">SUMIFS(СВЦЭМ!$L$40:$L$759,СВЦЭМ!$A$40:$A$759,$A422,СВЦЭМ!$B$39:$B$758,G$401)+'СЕТ СН'!$F$13</f>
        <v>0</v>
      </c>
      <c r="H422" s="36">
        <f ca="1">SUMIFS(СВЦЭМ!$L$40:$L$759,СВЦЭМ!$A$40:$A$759,$A422,СВЦЭМ!$B$39:$B$758,H$401)+'СЕТ СН'!$F$13</f>
        <v>0</v>
      </c>
      <c r="I422" s="36">
        <f ca="1">SUMIFS(СВЦЭМ!$L$40:$L$759,СВЦЭМ!$A$40:$A$759,$A422,СВЦЭМ!$B$39:$B$758,I$401)+'СЕТ СН'!$F$13</f>
        <v>0</v>
      </c>
      <c r="J422" s="36">
        <f ca="1">SUMIFS(СВЦЭМ!$L$40:$L$759,СВЦЭМ!$A$40:$A$759,$A422,СВЦЭМ!$B$39:$B$758,J$401)+'СЕТ СН'!$F$13</f>
        <v>0</v>
      </c>
      <c r="K422" s="36">
        <f ca="1">SUMIFS(СВЦЭМ!$L$40:$L$759,СВЦЭМ!$A$40:$A$759,$A422,СВЦЭМ!$B$39:$B$758,K$401)+'СЕТ СН'!$F$13</f>
        <v>0</v>
      </c>
      <c r="L422" s="36">
        <f ca="1">SUMIFS(СВЦЭМ!$L$40:$L$759,СВЦЭМ!$A$40:$A$759,$A422,СВЦЭМ!$B$39:$B$758,L$401)+'СЕТ СН'!$F$13</f>
        <v>0</v>
      </c>
      <c r="M422" s="36">
        <f ca="1">SUMIFS(СВЦЭМ!$L$40:$L$759,СВЦЭМ!$A$40:$A$759,$A422,СВЦЭМ!$B$39:$B$758,M$401)+'СЕТ СН'!$F$13</f>
        <v>0</v>
      </c>
      <c r="N422" s="36">
        <f ca="1">SUMIFS(СВЦЭМ!$L$40:$L$759,СВЦЭМ!$A$40:$A$759,$A422,СВЦЭМ!$B$39:$B$758,N$401)+'СЕТ СН'!$F$13</f>
        <v>0</v>
      </c>
      <c r="O422" s="36">
        <f ca="1">SUMIFS(СВЦЭМ!$L$40:$L$759,СВЦЭМ!$A$40:$A$759,$A422,СВЦЭМ!$B$39:$B$758,O$401)+'СЕТ СН'!$F$13</f>
        <v>0</v>
      </c>
      <c r="P422" s="36">
        <f ca="1">SUMIFS(СВЦЭМ!$L$40:$L$759,СВЦЭМ!$A$40:$A$759,$A422,СВЦЭМ!$B$39:$B$758,P$401)+'СЕТ СН'!$F$13</f>
        <v>0</v>
      </c>
      <c r="Q422" s="36">
        <f ca="1">SUMIFS(СВЦЭМ!$L$40:$L$759,СВЦЭМ!$A$40:$A$759,$A422,СВЦЭМ!$B$39:$B$758,Q$401)+'СЕТ СН'!$F$13</f>
        <v>0</v>
      </c>
      <c r="R422" s="36">
        <f ca="1">SUMIFS(СВЦЭМ!$L$40:$L$759,СВЦЭМ!$A$40:$A$759,$A422,СВЦЭМ!$B$39:$B$758,R$401)+'СЕТ СН'!$F$13</f>
        <v>0</v>
      </c>
      <c r="S422" s="36">
        <f ca="1">SUMIFS(СВЦЭМ!$L$40:$L$759,СВЦЭМ!$A$40:$A$759,$A422,СВЦЭМ!$B$39:$B$758,S$401)+'СЕТ СН'!$F$13</f>
        <v>0</v>
      </c>
      <c r="T422" s="36">
        <f ca="1">SUMIFS(СВЦЭМ!$L$40:$L$759,СВЦЭМ!$A$40:$A$759,$A422,СВЦЭМ!$B$39:$B$758,T$401)+'СЕТ СН'!$F$13</f>
        <v>0</v>
      </c>
      <c r="U422" s="36">
        <f ca="1">SUMIFS(СВЦЭМ!$L$40:$L$759,СВЦЭМ!$A$40:$A$759,$A422,СВЦЭМ!$B$39:$B$758,U$401)+'СЕТ СН'!$F$13</f>
        <v>0</v>
      </c>
      <c r="V422" s="36">
        <f ca="1">SUMIFS(СВЦЭМ!$L$40:$L$759,СВЦЭМ!$A$40:$A$759,$A422,СВЦЭМ!$B$39:$B$758,V$401)+'СЕТ СН'!$F$13</f>
        <v>0</v>
      </c>
      <c r="W422" s="36">
        <f ca="1">SUMIFS(СВЦЭМ!$L$40:$L$759,СВЦЭМ!$A$40:$A$759,$A422,СВЦЭМ!$B$39:$B$758,W$401)+'СЕТ СН'!$F$13</f>
        <v>0</v>
      </c>
      <c r="X422" s="36">
        <f ca="1">SUMIFS(СВЦЭМ!$L$40:$L$759,СВЦЭМ!$A$40:$A$759,$A422,СВЦЭМ!$B$39:$B$758,X$401)+'СЕТ СН'!$F$13</f>
        <v>0</v>
      </c>
      <c r="Y422" s="36">
        <f ca="1">SUMIFS(СВЦЭМ!$L$40:$L$759,СВЦЭМ!$A$40:$A$759,$A422,СВЦЭМ!$B$39:$B$758,Y$401)+'СЕТ СН'!$F$13</f>
        <v>0</v>
      </c>
    </row>
    <row r="423" spans="1:25" ht="15.75" hidden="1" x14ac:dyDescent="0.2">
      <c r="A423" s="35">
        <f t="shared" si="11"/>
        <v>45404</v>
      </c>
      <c r="B423" s="36">
        <f ca="1">SUMIFS(СВЦЭМ!$L$40:$L$759,СВЦЭМ!$A$40:$A$759,$A423,СВЦЭМ!$B$39:$B$758,B$401)+'СЕТ СН'!$F$13</f>
        <v>0</v>
      </c>
      <c r="C423" s="36">
        <f ca="1">SUMIFS(СВЦЭМ!$L$40:$L$759,СВЦЭМ!$A$40:$A$759,$A423,СВЦЭМ!$B$39:$B$758,C$401)+'СЕТ СН'!$F$13</f>
        <v>0</v>
      </c>
      <c r="D423" s="36">
        <f ca="1">SUMIFS(СВЦЭМ!$L$40:$L$759,СВЦЭМ!$A$40:$A$759,$A423,СВЦЭМ!$B$39:$B$758,D$401)+'СЕТ СН'!$F$13</f>
        <v>0</v>
      </c>
      <c r="E423" s="36">
        <f ca="1">SUMIFS(СВЦЭМ!$L$40:$L$759,СВЦЭМ!$A$40:$A$759,$A423,СВЦЭМ!$B$39:$B$758,E$401)+'СЕТ СН'!$F$13</f>
        <v>0</v>
      </c>
      <c r="F423" s="36">
        <f ca="1">SUMIFS(СВЦЭМ!$L$40:$L$759,СВЦЭМ!$A$40:$A$759,$A423,СВЦЭМ!$B$39:$B$758,F$401)+'СЕТ СН'!$F$13</f>
        <v>0</v>
      </c>
      <c r="G423" s="36">
        <f ca="1">SUMIFS(СВЦЭМ!$L$40:$L$759,СВЦЭМ!$A$40:$A$759,$A423,СВЦЭМ!$B$39:$B$758,G$401)+'СЕТ СН'!$F$13</f>
        <v>0</v>
      </c>
      <c r="H423" s="36">
        <f ca="1">SUMIFS(СВЦЭМ!$L$40:$L$759,СВЦЭМ!$A$40:$A$759,$A423,СВЦЭМ!$B$39:$B$758,H$401)+'СЕТ СН'!$F$13</f>
        <v>0</v>
      </c>
      <c r="I423" s="36">
        <f ca="1">SUMIFS(СВЦЭМ!$L$40:$L$759,СВЦЭМ!$A$40:$A$759,$A423,СВЦЭМ!$B$39:$B$758,I$401)+'СЕТ СН'!$F$13</f>
        <v>0</v>
      </c>
      <c r="J423" s="36">
        <f ca="1">SUMIFS(СВЦЭМ!$L$40:$L$759,СВЦЭМ!$A$40:$A$759,$A423,СВЦЭМ!$B$39:$B$758,J$401)+'СЕТ СН'!$F$13</f>
        <v>0</v>
      </c>
      <c r="K423" s="36">
        <f ca="1">SUMIFS(СВЦЭМ!$L$40:$L$759,СВЦЭМ!$A$40:$A$759,$A423,СВЦЭМ!$B$39:$B$758,K$401)+'СЕТ СН'!$F$13</f>
        <v>0</v>
      </c>
      <c r="L423" s="36">
        <f ca="1">SUMIFS(СВЦЭМ!$L$40:$L$759,СВЦЭМ!$A$40:$A$759,$A423,СВЦЭМ!$B$39:$B$758,L$401)+'СЕТ СН'!$F$13</f>
        <v>0</v>
      </c>
      <c r="M423" s="36">
        <f ca="1">SUMIFS(СВЦЭМ!$L$40:$L$759,СВЦЭМ!$A$40:$A$759,$A423,СВЦЭМ!$B$39:$B$758,M$401)+'СЕТ СН'!$F$13</f>
        <v>0</v>
      </c>
      <c r="N423" s="36">
        <f ca="1">SUMIFS(СВЦЭМ!$L$40:$L$759,СВЦЭМ!$A$40:$A$759,$A423,СВЦЭМ!$B$39:$B$758,N$401)+'СЕТ СН'!$F$13</f>
        <v>0</v>
      </c>
      <c r="O423" s="36">
        <f ca="1">SUMIFS(СВЦЭМ!$L$40:$L$759,СВЦЭМ!$A$40:$A$759,$A423,СВЦЭМ!$B$39:$B$758,O$401)+'СЕТ СН'!$F$13</f>
        <v>0</v>
      </c>
      <c r="P423" s="36">
        <f ca="1">SUMIFS(СВЦЭМ!$L$40:$L$759,СВЦЭМ!$A$40:$A$759,$A423,СВЦЭМ!$B$39:$B$758,P$401)+'СЕТ СН'!$F$13</f>
        <v>0</v>
      </c>
      <c r="Q423" s="36">
        <f ca="1">SUMIFS(СВЦЭМ!$L$40:$L$759,СВЦЭМ!$A$40:$A$759,$A423,СВЦЭМ!$B$39:$B$758,Q$401)+'СЕТ СН'!$F$13</f>
        <v>0</v>
      </c>
      <c r="R423" s="36">
        <f ca="1">SUMIFS(СВЦЭМ!$L$40:$L$759,СВЦЭМ!$A$40:$A$759,$A423,СВЦЭМ!$B$39:$B$758,R$401)+'СЕТ СН'!$F$13</f>
        <v>0</v>
      </c>
      <c r="S423" s="36">
        <f ca="1">SUMIFS(СВЦЭМ!$L$40:$L$759,СВЦЭМ!$A$40:$A$759,$A423,СВЦЭМ!$B$39:$B$758,S$401)+'СЕТ СН'!$F$13</f>
        <v>0</v>
      </c>
      <c r="T423" s="36">
        <f ca="1">SUMIFS(СВЦЭМ!$L$40:$L$759,СВЦЭМ!$A$40:$A$759,$A423,СВЦЭМ!$B$39:$B$758,T$401)+'СЕТ СН'!$F$13</f>
        <v>0</v>
      </c>
      <c r="U423" s="36">
        <f ca="1">SUMIFS(СВЦЭМ!$L$40:$L$759,СВЦЭМ!$A$40:$A$759,$A423,СВЦЭМ!$B$39:$B$758,U$401)+'СЕТ СН'!$F$13</f>
        <v>0</v>
      </c>
      <c r="V423" s="36">
        <f ca="1">SUMIFS(СВЦЭМ!$L$40:$L$759,СВЦЭМ!$A$40:$A$759,$A423,СВЦЭМ!$B$39:$B$758,V$401)+'СЕТ СН'!$F$13</f>
        <v>0</v>
      </c>
      <c r="W423" s="36">
        <f ca="1">SUMIFS(СВЦЭМ!$L$40:$L$759,СВЦЭМ!$A$40:$A$759,$A423,СВЦЭМ!$B$39:$B$758,W$401)+'СЕТ СН'!$F$13</f>
        <v>0</v>
      </c>
      <c r="X423" s="36">
        <f ca="1">SUMIFS(СВЦЭМ!$L$40:$L$759,СВЦЭМ!$A$40:$A$759,$A423,СВЦЭМ!$B$39:$B$758,X$401)+'СЕТ СН'!$F$13</f>
        <v>0</v>
      </c>
      <c r="Y423" s="36">
        <f ca="1">SUMIFS(СВЦЭМ!$L$40:$L$759,СВЦЭМ!$A$40:$A$759,$A423,СВЦЭМ!$B$39:$B$758,Y$401)+'СЕТ СН'!$F$13</f>
        <v>0</v>
      </c>
    </row>
    <row r="424" spans="1:25" ht="15.75" hidden="1" x14ac:dyDescent="0.2">
      <c r="A424" s="35">
        <f t="shared" si="11"/>
        <v>45405</v>
      </c>
      <c r="B424" s="36">
        <f ca="1">SUMIFS(СВЦЭМ!$L$40:$L$759,СВЦЭМ!$A$40:$A$759,$A424,СВЦЭМ!$B$39:$B$758,B$401)+'СЕТ СН'!$F$13</f>
        <v>0</v>
      </c>
      <c r="C424" s="36">
        <f ca="1">SUMIFS(СВЦЭМ!$L$40:$L$759,СВЦЭМ!$A$40:$A$759,$A424,СВЦЭМ!$B$39:$B$758,C$401)+'СЕТ СН'!$F$13</f>
        <v>0</v>
      </c>
      <c r="D424" s="36">
        <f ca="1">SUMIFS(СВЦЭМ!$L$40:$L$759,СВЦЭМ!$A$40:$A$759,$A424,СВЦЭМ!$B$39:$B$758,D$401)+'СЕТ СН'!$F$13</f>
        <v>0</v>
      </c>
      <c r="E424" s="36">
        <f ca="1">SUMIFS(СВЦЭМ!$L$40:$L$759,СВЦЭМ!$A$40:$A$759,$A424,СВЦЭМ!$B$39:$B$758,E$401)+'СЕТ СН'!$F$13</f>
        <v>0</v>
      </c>
      <c r="F424" s="36">
        <f ca="1">SUMIFS(СВЦЭМ!$L$40:$L$759,СВЦЭМ!$A$40:$A$759,$A424,СВЦЭМ!$B$39:$B$758,F$401)+'СЕТ СН'!$F$13</f>
        <v>0</v>
      </c>
      <c r="G424" s="36">
        <f ca="1">SUMIFS(СВЦЭМ!$L$40:$L$759,СВЦЭМ!$A$40:$A$759,$A424,СВЦЭМ!$B$39:$B$758,G$401)+'СЕТ СН'!$F$13</f>
        <v>0</v>
      </c>
      <c r="H424" s="36">
        <f ca="1">SUMIFS(СВЦЭМ!$L$40:$L$759,СВЦЭМ!$A$40:$A$759,$A424,СВЦЭМ!$B$39:$B$758,H$401)+'СЕТ СН'!$F$13</f>
        <v>0</v>
      </c>
      <c r="I424" s="36">
        <f ca="1">SUMIFS(СВЦЭМ!$L$40:$L$759,СВЦЭМ!$A$40:$A$759,$A424,СВЦЭМ!$B$39:$B$758,I$401)+'СЕТ СН'!$F$13</f>
        <v>0</v>
      </c>
      <c r="J424" s="36">
        <f ca="1">SUMIFS(СВЦЭМ!$L$40:$L$759,СВЦЭМ!$A$40:$A$759,$A424,СВЦЭМ!$B$39:$B$758,J$401)+'СЕТ СН'!$F$13</f>
        <v>0</v>
      </c>
      <c r="K424" s="36">
        <f ca="1">SUMIFS(СВЦЭМ!$L$40:$L$759,СВЦЭМ!$A$40:$A$759,$A424,СВЦЭМ!$B$39:$B$758,K$401)+'СЕТ СН'!$F$13</f>
        <v>0</v>
      </c>
      <c r="L424" s="36">
        <f ca="1">SUMIFS(СВЦЭМ!$L$40:$L$759,СВЦЭМ!$A$40:$A$759,$A424,СВЦЭМ!$B$39:$B$758,L$401)+'СЕТ СН'!$F$13</f>
        <v>0</v>
      </c>
      <c r="M424" s="36">
        <f ca="1">SUMIFS(СВЦЭМ!$L$40:$L$759,СВЦЭМ!$A$40:$A$759,$A424,СВЦЭМ!$B$39:$B$758,M$401)+'СЕТ СН'!$F$13</f>
        <v>0</v>
      </c>
      <c r="N424" s="36">
        <f ca="1">SUMIFS(СВЦЭМ!$L$40:$L$759,СВЦЭМ!$A$40:$A$759,$A424,СВЦЭМ!$B$39:$B$758,N$401)+'СЕТ СН'!$F$13</f>
        <v>0</v>
      </c>
      <c r="O424" s="36">
        <f ca="1">SUMIFS(СВЦЭМ!$L$40:$L$759,СВЦЭМ!$A$40:$A$759,$A424,СВЦЭМ!$B$39:$B$758,O$401)+'СЕТ СН'!$F$13</f>
        <v>0</v>
      </c>
      <c r="P424" s="36">
        <f ca="1">SUMIFS(СВЦЭМ!$L$40:$L$759,СВЦЭМ!$A$40:$A$759,$A424,СВЦЭМ!$B$39:$B$758,P$401)+'СЕТ СН'!$F$13</f>
        <v>0</v>
      </c>
      <c r="Q424" s="36">
        <f ca="1">SUMIFS(СВЦЭМ!$L$40:$L$759,СВЦЭМ!$A$40:$A$759,$A424,СВЦЭМ!$B$39:$B$758,Q$401)+'СЕТ СН'!$F$13</f>
        <v>0</v>
      </c>
      <c r="R424" s="36">
        <f ca="1">SUMIFS(СВЦЭМ!$L$40:$L$759,СВЦЭМ!$A$40:$A$759,$A424,СВЦЭМ!$B$39:$B$758,R$401)+'СЕТ СН'!$F$13</f>
        <v>0</v>
      </c>
      <c r="S424" s="36">
        <f ca="1">SUMIFS(СВЦЭМ!$L$40:$L$759,СВЦЭМ!$A$40:$A$759,$A424,СВЦЭМ!$B$39:$B$758,S$401)+'СЕТ СН'!$F$13</f>
        <v>0</v>
      </c>
      <c r="T424" s="36">
        <f ca="1">SUMIFS(СВЦЭМ!$L$40:$L$759,СВЦЭМ!$A$40:$A$759,$A424,СВЦЭМ!$B$39:$B$758,T$401)+'СЕТ СН'!$F$13</f>
        <v>0</v>
      </c>
      <c r="U424" s="36">
        <f ca="1">SUMIFS(СВЦЭМ!$L$40:$L$759,СВЦЭМ!$A$40:$A$759,$A424,СВЦЭМ!$B$39:$B$758,U$401)+'СЕТ СН'!$F$13</f>
        <v>0</v>
      </c>
      <c r="V424" s="36">
        <f ca="1">SUMIFS(СВЦЭМ!$L$40:$L$759,СВЦЭМ!$A$40:$A$759,$A424,СВЦЭМ!$B$39:$B$758,V$401)+'СЕТ СН'!$F$13</f>
        <v>0</v>
      </c>
      <c r="W424" s="36">
        <f ca="1">SUMIFS(СВЦЭМ!$L$40:$L$759,СВЦЭМ!$A$40:$A$759,$A424,СВЦЭМ!$B$39:$B$758,W$401)+'СЕТ СН'!$F$13</f>
        <v>0</v>
      </c>
      <c r="X424" s="36">
        <f ca="1">SUMIFS(СВЦЭМ!$L$40:$L$759,СВЦЭМ!$A$40:$A$759,$A424,СВЦЭМ!$B$39:$B$758,X$401)+'СЕТ СН'!$F$13</f>
        <v>0</v>
      </c>
      <c r="Y424" s="36">
        <f ca="1">SUMIFS(СВЦЭМ!$L$40:$L$759,СВЦЭМ!$A$40:$A$759,$A424,СВЦЭМ!$B$39:$B$758,Y$401)+'СЕТ СН'!$F$13</f>
        <v>0</v>
      </c>
    </row>
    <row r="425" spans="1:25" ht="15.75" hidden="1" x14ac:dyDescent="0.2">
      <c r="A425" s="35">
        <f t="shared" si="11"/>
        <v>45406</v>
      </c>
      <c r="B425" s="36">
        <f ca="1">SUMIFS(СВЦЭМ!$L$40:$L$759,СВЦЭМ!$A$40:$A$759,$A425,СВЦЭМ!$B$39:$B$758,B$401)+'СЕТ СН'!$F$13</f>
        <v>0</v>
      </c>
      <c r="C425" s="36">
        <f ca="1">SUMIFS(СВЦЭМ!$L$40:$L$759,СВЦЭМ!$A$40:$A$759,$A425,СВЦЭМ!$B$39:$B$758,C$401)+'СЕТ СН'!$F$13</f>
        <v>0</v>
      </c>
      <c r="D425" s="36">
        <f ca="1">SUMIFS(СВЦЭМ!$L$40:$L$759,СВЦЭМ!$A$40:$A$759,$A425,СВЦЭМ!$B$39:$B$758,D$401)+'СЕТ СН'!$F$13</f>
        <v>0</v>
      </c>
      <c r="E425" s="36">
        <f ca="1">SUMIFS(СВЦЭМ!$L$40:$L$759,СВЦЭМ!$A$40:$A$759,$A425,СВЦЭМ!$B$39:$B$758,E$401)+'СЕТ СН'!$F$13</f>
        <v>0</v>
      </c>
      <c r="F425" s="36">
        <f ca="1">SUMIFS(СВЦЭМ!$L$40:$L$759,СВЦЭМ!$A$40:$A$759,$A425,СВЦЭМ!$B$39:$B$758,F$401)+'СЕТ СН'!$F$13</f>
        <v>0</v>
      </c>
      <c r="G425" s="36">
        <f ca="1">SUMIFS(СВЦЭМ!$L$40:$L$759,СВЦЭМ!$A$40:$A$759,$A425,СВЦЭМ!$B$39:$B$758,G$401)+'СЕТ СН'!$F$13</f>
        <v>0</v>
      </c>
      <c r="H425" s="36">
        <f ca="1">SUMIFS(СВЦЭМ!$L$40:$L$759,СВЦЭМ!$A$40:$A$759,$A425,СВЦЭМ!$B$39:$B$758,H$401)+'СЕТ СН'!$F$13</f>
        <v>0</v>
      </c>
      <c r="I425" s="36">
        <f ca="1">SUMIFS(СВЦЭМ!$L$40:$L$759,СВЦЭМ!$A$40:$A$759,$A425,СВЦЭМ!$B$39:$B$758,I$401)+'СЕТ СН'!$F$13</f>
        <v>0</v>
      </c>
      <c r="J425" s="36">
        <f ca="1">SUMIFS(СВЦЭМ!$L$40:$L$759,СВЦЭМ!$A$40:$A$759,$A425,СВЦЭМ!$B$39:$B$758,J$401)+'СЕТ СН'!$F$13</f>
        <v>0</v>
      </c>
      <c r="K425" s="36">
        <f ca="1">SUMIFS(СВЦЭМ!$L$40:$L$759,СВЦЭМ!$A$40:$A$759,$A425,СВЦЭМ!$B$39:$B$758,K$401)+'СЕТ СН'!$F$13</f>
        <v>0</v>
      </c>
      <c r="L425" s="36">
        <f ca="1">SUMIFS(СВЦЭМ!$L$40:$L$759,СВЦЭМ!$A$40:$A$759,$A425,СВЦЭМ!$B$39:$B$758,L$401)+'СЕТ СН'!$F$13</f>
        <v>0</v>
      </c>
      <c r="M425" s="36">
        <f ca="1">SUMIFS(СВЦЭМ!$L$40:$L$759,СВЦЭМ!$A$40:$A$759,$A425,СВЦЭМ!$B$39:$B$758,M$401)+'СЕТ СН'!$F$13</f>
        <v>0</v>
      </c>
      <c r="N425" s="36">
        <f ca="1">SUMIFS(СВЦЭМ!$L$40:$L$759,СВЦЭМ!$A$40:$A$759,$A425,СВЦЭМ!$B$39:$B$758,N$401)+'СЕТ СН'!$F$13</f>
        <v>0</v>
      </c>
      <c r="O425" s="36">
        <f ca="1">SUMIFS(СВЦЭМ!$L$40:$L$759,СВЦЭМ!$A$40:$A$759,$A425,СВЦЭМ!$B$39:$B$758,O$401)+'СЕТ СН'!$F$13</f>
        <v>0</v>
      </c>
      <c r="P425" s="36">
        <f ca="1">SUMIFS(СВЦЭМ!$L$40:$L$759,СВЦЭМ!$A$40:$A$759,$A425,СВЦЭМ!$B$39:$B$758,P$401)+'СЕТ СН'!$F$13</f>
        <v>0</v>
      </c>
      <c r="Q425" s="36">
        <f ca="1">SUMIFS(СВЦЭМ!$L$40:$L$759,СВЦЭМ!$A$40:$A$759,$A425,СВЦЭМ!$B$39:$B$758,Q$401)+'СЕТ СН'!$F$13</f>
        <v>0</v>
      </c>
      <c r="R425" s="36">
        <f ca="1">SUMIFS(СВЦЭМ!$L$40:$L$759,СВЦЭМ!$A$40:$A$759,$A425,СВЦЭМ!$B$39:$B$758,R$401)+'СЕТ СН'!$F$13</f>
        <v>0</v>
      </c>
      <c r="S425" s="36">
        <f ca="1">SUMIFS(СВЦЭМ!$L$40:$L$759,СВЦЭМ!$A$40:$A$759,$A425,СВЦЭМ!$B$39:$B$758,S$401)+'СЕТ СН'!$F$13</f>
        <v>0</v>
      </c>
      <c r="T425" s="36">
        <f ca="1">SUMIFS(СВЦЭМ!$L$40:$L$759,СВЦЭМ!$A$40:$A$759,$A425,СВЦЭМ!$B$39:$B$758,T$401)+'СЕТ СН'!$F$13</f>
        <v>0</v>
      </c>
      <c r="U425" s="36">
        <f ca="1">SUMIFS(СВЦЭМ!$L$40:$L$759,СВЦЭМ!$A$40:$A$759,$A425,СВЦЭМ!$B$39:$B$758,U$401)+'СЕТ СН'!$F$13</f>
        <v>0</v>
      </c>
      <c r="V425" s="36">
        <f ca="1">SUMIFS(СВЦЭМ!$L$40:$L$759,СВЦЭМ!$A$40:$A$759,$A425,СВЦЭМ!$B$39:$B$758,V$401)+'СЕТ СН'!$F$13</f>
        <v>0</v>
      </c>
      <c r="W425" s="36">
        <f ca="1">SUMIFS(СВЦЭМ!$L$40:$L$759,СВЦЭМ!$A$40:$A$759,$A425,СВЦЭМ!$B$39:$B$758,W$401)+'СЕТ СН'!$F$13</f>
        <v>0</v>
      </c>
      <c r="X425" s="36">
        <f ca="1">SUMIFS(СВЦЭМ!$L$40:$L$759,СВЦЭМ!$A$40:$A$759,$A425,СВЦЭМ!$B$39:$B$758,X$401)+'СЕТ СН'!$F$13</f>
        <v>0</v>
      </c>
      <c r="Y425" s="36">
        <f ca="1">SUMIFS(СВЦЭМ!$L$40:$L$759,СВЦЭМ!$A$40:$A$759,$A425,СВЦЭМ!$B$39:$B$758,Y$401)+'СЕТ СН'!$F$13</f>
        <v>0</v>
      </c>
    </row>
    <row r="426" spans="1:25" ht="15.75" hidden="1" x14ac:dyDescent="0.2">
      <c r="A426" s="35">
        <f t="shared" si="11"/>
        <v>45407</v>
      </c>
      <c r="B426" s="36">
        <f ca="1">SUMIFS(СВЦЭМ!$L$40:$L$759,СВЦЭМ!$A$40:$A$759,$A426,СВЦЭМ!$B$39:$B$758,B$401)+'СЕТ СН'!$F$13</f>
        <v>0</v>
      </c>
      <c r="C426" s="36">
        <f ca="1">SUMIFS(СВЦЭМ!$L$40:$L$759,СВЦЭМ!$A$40:$A$759,$A426,СВЦЭМ!$B$39:$B$758,C$401)+'СЕТ СН'!$F$13</f>
        <v>0</v>
      </c>
      <c r="D426" s="36">
        <f ca="1">SUMIFS(СВЦЭМ!$L$40:$L$759,СВЦЭМ!$A$40:$A$759,$A426,СВЦЭМ!$B$39:$B$758,D$401)+'СЕТ СН'!$F$13</f>
        <v>0</v>
      </c>
      <c r="E426" s="36">
        <f ca="1">SUMIFS(СВЦЭМ!$L$40:$L$759,СВЦЭМ!$A$40:$A$759,$A426,СВЦЭМ!$B$39:$B$758,E$401)+'СЕТ СН'!$F$13</f>
        <v>0</v>
      </c>
      <c r="F426" s="36">
        <f ca="1">SUMIFS(СВЦЭМ!$L$40:$L$759,СВЦЭМ!$A$40:$A$759,$A426,СВЦЭМ!$B$39:$B$758,F$401)+'СЕТ СН'!$F$13</f>
        <v>0</v>
      </c>
      <c r="G426" s="36">
        <f ca="1">SUMIFS(СВЦЭМ!$L$40:$L$759,СВЦЭМ!$A$40:$A$759,$A426,СВЦЭМ!$B$39:$B$758,G$401)+'СЕТ СН'!$F$13</f>
        <v>0</v>
      </c>
      <c r="H426" s="36">
        <f ca="1">SUMIFS(СВЦЭМ!$L$40:$L$759,СВЦЭМ!$A$40:$A$759,$A426,СВЦЭМ!$B$39:$B$758,H$401)+'СЕТ СН'!$F$13</f>
        <v>0</v>
      </c>
      <c r="I426" s="36">
        <f ca="1">SUMIFS(СВЦЭМ!$L$40:$L$759,СВЦЭМ!$A$40:$A$759,$A426,СВЦЭМ!$B$39:$B$758,I$401)+'СЕТ СН'!$F$13</f>
        <v>0</v>
      </c>
      <c r="J426" s="36">
        <f ca="1">SUMIFS(СВЦЭМ!$L$40:$L$759,СВЦЭМ!$A$40:$A$759,$A426,СВЦЭМ!$B$39:$B$758,J$401)+'СЕТ СН'!$F$13</f>
        <v>0</v>
      </c>
      <c r="K426" s="36">
        <f ca="1">SUMIFS(СВЦЭМ!$L$40:$L$759,СВЦЭМ!$A$40:$A$759,$A426,СВЦЭМ!$B$39:$B$758,K$401)+'СЕТ СН'!$F$13</f>
        <v>0</v>
      </c>
      <c r="L426" s="36">
        <f ca="1">SUMIFS(СВЦЭМ!$L$40:$L$759,СВЦЭМ!$A$40:$A$759,$A426,СВЦЭМ!$B$39:$B$758,L$401)+'СЕТ СН'!$F$13</f>
        <v>0</v>
      </c>
      <c r="M426" s="36">
        <f ca="1">SUMIFS(СВЦЭМ!$L$40:$L$759,СВЦЭМ!$A$40:$A$759,$A426,СВЦЭМ!$B$39:$B$758,M$401)+'СЕТ СН'!$F$13</f>
        <v>0</v>
      </c>
      <c r="N426" s="36">
        <f ca="1">SUMIFS(СВЦЭМ!$L$40:$L$759,СВЦЭМ!$A$40:$A$759,$A426,СВЦЭМ!$B$39:$B$758,N$401)+'СЕТ СН'!$F$13</f>
        <v>0</v>
      </c>
      <c r="O426" s="36">
        <f ca="1">SUMIFS(СВЦЭМ!$L$40:$L$759,СВЦЭМ!$A$40:$A$759,$A426,СВЦЭМ!$B$39:$B$758,O$401)+'СЕТ СН'!$F$13</f>
        <v>0</v>
      </c>
      <c r="P426" s="36">
        <f ca="1">SUMIFS(СВЦЭМ!$L$40:$L$759,СВЦЭМ!$A$40:$A$759,$A426,СВЦЭМ!$B$39:$B$758,P$401)+'СЕТ СН'!$F$13</f>
        <v>0</v>
      </c>
      <c r="Q426" s="36">
        <f ca="1">SUMIFS(СВЦЭМ!$L$40:$L$759,СВЦЭМ!$A$40:$A$759,$A426,СВЦЭМ!$B$39:$B$758,Q$401)+'СЕТ СН'!$F$13</f>
        <v>0</v>
      </c>
      <c r="R426" s="36">
        <f ca="1">SUMIFS(СВЦЭМ!$L$40:$L$759,СВЦЭМ!$A$40:$A$759,$A426,СВЦЭМ!$B$39:$B$758,R$401)+'СЕТ СН'!$F$13</f>
        <v>0</v>
      </c>
      <c r="S426" s="36">
        <f ca="1">SUMIFS(СВЦЭМ!$L$40:$L$759,СВЦЭМ!$A$40:$A$759,$A426,СВЦЭМ!$B$39:$B$758,S$401)+'СЕТ СН'!$F$13</f>
        <v>0</v>
      </c>
      <c r="T426" s="36">
        <f ca="1">SUMIFS(СВЦЭМ!$L$40:$L$759,СВЦЭМ!$A$40:$A$759,$A426,СВЦЭМ!$B$39:$B$758,T$401)+'СЕТ СН'!$F$13</f>
        <v>0</v>
      </c>
      <c r="U426" s="36">
        <f ca="1">SUMIFS(СВЦЭМ!$L$40:$L$759,СВЦЭМ!$A$40:$A$759,$A426,СВЦЭМ!$B$39:$B$758,U$401)+'СЕТ СН'!$F$13</f>
        <v>0</v>
      </c>
      <c r="V426" s="36">
        <f ca="1">SUMIFS(СВЦЭМ!$L$40:$L$759,СВЦЭМ!$A$40:$A$759,$A426,СВЦЭМ!$B$39:$B$758,V$401)+'СЕТ СН'!$F$13</f>
        <v>0</v>
      </c>
      <c r="W426" s="36">
        <f ca="1">SUMIFS(СВЦЭМ!$L$40:$L$759,СВЦЭМ!$A$40:$A$759,$A426,СВЦЭМ!$B$39:$B$758,W$401)+'СЕТ СН'!$F$13</f>
        <v>0</v>
      </c>
      <c r="X426" s="36">
        <f ca="1">SUMIFS(СВЦЭМ!$L$40:$L$759,СВЦЭМ!$A$40:$A$759,$A426,СВЦЭМ!$B$39:$B$758,X$401)+'СЕТ СН'!$F$13</f>
        <v>0</v>
      </c>
      <c r="Y426" s="36">
        <f ca="1">SUMIFS(СВЦЭМ!$L$40:$L$759,СВЦЭМ!$A$40:$A$759,$A426,СВЦЭМ!$B$39:$B$758,Y$401)+'СЕТ СН'!$F$13</f>
        <v>0</v>
      </c>
    </row>
    <row r="427" spans="1:25" ht="15.75" hidden="1" x14ac:dyDescent="0.2">
      <c r="A427" s="35">
        <f t="shared" si="11"/>
        <v>45408</v>
      </c>
      <c r="B427" s="36">
        <f ca="1">SUMIFS(СВЦЭМ!$L$40:$L$759,СВЦЭМ!$A$40:$A$759,$A427,СВЦЭМ!$B$39:$B$758,B$401)+'СЕТ СН'!$F$13</f>
        <v>0</v>
      </c>
      <c r="C427" s="36">
        <f ca="1">SUMIFS(СВЦЭМ!$L$40:$L$759,СВЦЭМ!$A$40:$A$759,$A427,СВЦЭМ!$B$39:$B$758,C$401)+'СЕТ СН'!$F$13</f>
        <v>0</v>
      </c>
      <c r="D427" s="36">
        <f ca="1">SUMIFS(СВЦЭМ!$L$40:$L$759,СВЦЭМ!$A$40:$A$759,$A427,СВЦЭМ!$B$39:$B$758,D$401)+'СЕТ СН'!$F$13</f>
        <v>0</v>
      </c>
      <c r="E427" s="36">
        <f ca="1">SUMIFS(СВЦЭМ!$L$40:$L$759,СВЦЭМ!$A$40:$A$759,$A427,СВЦЭМ!$B$39:$B$758,E$401)+'СЕТ СН'!$F$13</f>
        <v>0</v>
      </c>
      <c r="F427" s="36">
        <f ca="1">SUMIFS(СВЦЭМ!$L$40:$L$759,СВЦЭМ!$A$40:$A$759,$A427,СВЦЭМ!$B$39:$B$758,F$401)+'СЕТ СН'!$F$13</f>
        <v>0</v>
      </c>
      <c r="G427" s="36">
        <f ca="1">SUMIFS(СВЦЭМ!$L$40:$L$759,СВЦЭМ!$A$40:$A$759,$A427,СВЦЭМ!$B$39:$B$758,G$401)+'СЕТ СН'!$F$13</f>
        <v>0</v>
      </c>
      <c r="H427" s="36">
        <f ca="1">SUMIFS(СВЦЭМ!$L$40:$L$759,СВЦЭМ!$A$40:$A$759,$A427,СВЦЭМ!$B$39:$B$758,H$401)+'СЕТ СН'!$F$13</f>
        <v>0</v>
      </c>
      <c r="I427" s="36">
        <f ca="1">SUMIFS(СВЦЭМ!$L$40:$L$759,СВЦЭМ!$A$40:$A$759,$A427,СВЦЭМ!$B$39:$B$758,I$401)+'СЕТ СН'!$F$13</f>
        <v>0</v>
      </c>
      <c r="J427" s="36">
        <f ca="1">SUMIFS(СВЦЭМ!$L$40:$L$759,СВЦЭМ!$A$40:$A$759,$A427,СВЦЭМ!$B$39:$B$758,J$401)+'СЕТ СН'!$F$13</f>
        <v>0</v>
      </c>
      <c r="K427" s="36">
        <f ca="1">SUMIFS(СВЦЭМ!$L$40:$L$759,СВЦЭМ!$A$40:$A$759,$A427,СВЦЭМ!$B$39:$B$758,K$401)+'СЕТ СН'!$F$13</f>
        <v>0</v>
      </c>
      <c r="L427" s="36">
        <f ca="1">SUMIFS(СВЦЭМ!$L$40:$L$759,СВЦЭМ!$A$40:$A$759,$A427,СВЦЭМ!$B$39:$B$758,L$401)+'СЕТ СН'!$F$13</f>
        <v>0</v>
      </c>
      <c r="M427" s="36">
        <f ca="1">SUMIFS(СВЦЭМ!$L$40:$L$759,СВЦЭМ!$A$40:$A$759,$A427,СВЦЭМ!$B$39:$B$758,M$401)+'СЕТ СН'!$F$13</f>
        <v>0</v>
      </c>
      <c r="N427" s="36">
        <f ca="1">SUMIFS(СВЦЭМ!$L$40:$L$759,СВЦЭМ!$A$40:$A$759,$A427,СВЦЭМ!$B$39:$B$758,N$401)+'СЕТ СН'!$F$13</f>
        <v>0</v>
      </c>
      <c r="O427" s="36">
        <f ca="1">SUMIFS(СВЦЭМ!$L$40:$L$759,СВЦЭМ!$A$40:$A$759,$A427,СВЦЭМ!$B$39:$B$758,O$401)+'СЕТ СН'!$F$13</f>
        <v>0</v>
      </c>
      <c r="P427" s="36">
        <f ca="1">SUMIFS(СВЦЭМ!$L$40:$L$759,СВЦЭМ!$A$40:$A$759,$A427,СВЦЭМ!$B$39:$B$758,P$401)+'СЕТ СН'!$F$13</f>
        <v>0</v>
      </c>
      <c r="Q427" s="36">
        <f ca="1">SUMIFS(СВЦЭМ!$L$40:$L$759,СВЦЭМ!$A$40:$A$759,$A427,СВЦЭМ!$B$39:$B$758,Q$401)+'СЕТ СН'!$F$13</f>
        <v>0</v>
      </c>
      <c r="R427" s="36">
        <f ca="1">SUMIFS(СВЦЭМ!$L$40:$L$759,СВЦЭМ!$A$40:$A$759,$A427,СВЦЭМ!$B$39:$B$758,R$401)+'СЕТ СН'!$F$13</f>
        <v>0</v>
      </c>
      <c r="S427" s="36">
        <f ca="1">SUMIFS(СВЦЭМ!$L$40:$L$759,СВЦЭМ!$A$40:$A$759,$A427,СВЦЭМ!$B$39:$B$758,S$401)+'СЕТ СН'!$F$13</f>
        <v>0</v>
      </c>
      <c r="T427" s="36">
        <f ca="1">SUMIFS(СВЦЭМ!$L$40:$L$759,СВЦЭМ!$A$40:$A$759,$A427,СВЦЭМ!$B$39:$B$758,T$401)+'СЕТ СН'!$F$13</f>
        <v>0</v>
      </c>
      <c r="U427" s="36">
        <f ca="1">SUMIFS(СВЦЭМ!$L$40:$L$759,СВЦЭМ!$A$40:$A$759,$A427,СВЦЭМ!$B$39:$B$758,U$401)+'СЕТ СН'!$F$13</f>
        <v>0</v>
      </c>
      <c r="V427" s="36">
        <f ca="1">SUMIFS(СВЦЭМ!$L$40:$L$759,СВЦЭМ!$A$40:$A$759,$A427,СВЦЭМ!$B$39:$B$758,V$401)+'СЕТ СН'!$F$13</f>
        <v>0</v>
      </c>
      <c r="W427" s="36">
        <f ca="1">SUMIFS(СВЦЭМ!$L$40:$L$759,СВЦЭМ!$A$40:$A$759,$A427,СВЦЭМ!$B$39:$B$758,W$401)+'СЕТ СН'!$F$13</f>
        <v>0</v>
      </c>
      <c r="X427" s="36">
        <f ca="1">SUMIFS(СВЦЭМ!$L$40:$L$759,СВЦЭМ!$A$40:$A$759,$A427,СВЦЭМ!$B$39:$B$758,X$401)+'СЕТ СН'!$F$13</f>
        <v>0</v>
      </c>
      <c r="Y427" s="36">
        <f ca="1">SUMIFS(СВЦЭМ!$L$40:$L$759,СВЦЭМ!$A$40:$A$759,$A427,СВЦЭМ!$B$39:$B$758,Y$401)+'СЕТ СН'!$F$13</f>
        <v>0</v>
      </c>
    </row>
    <row r="428" spans="1:25" ht="15.75" hidden="1" x14ac:dyDescent="0.2">
      <c r="A428" s="35">
        <f t="shared" si="11"/>
        <v>45409</v>
      </c>
      <c r="B428" s="36">
        <f ca="1">SUMIFS(СВЦЭМ!$L$40:$L$759,СВЦЭМ!$A$40:$A$759,$A428,СВЦЭМ!$B$39:$B$758,B$401)+'СЕТ СН'!$F$13</f>
        <v>0</v>
      </c>
      <c r="C428" s="36">
        <f ca="1">SUMIFS(СВЦЭМ!$L$40:$L$759,СВЦЭМ!$A$40:$A$759,$A428,СВЦЭМ!$B$39:$B$758,C$401)+'СЕТ СН'!$F$13</f>
        <v>0</v>
      </c>
      <c r="D428" s="36">
        <f ca="1">SUMIFS(СВЦЭМ!$L$40:$L$759,СВЦЭМ!$A$40:$A$759,$A428,СВЦЭМ!$B$39:$B$758,D$401)+'СЕТ СН'!$F$13</f>
        <v>0</v>
      </c>
      <c r="E428" s="36">
        <f ca="1">SUMIFS(СВЦЭМ!$L$40:$L$759,СВЦЭМ!$A$40:$A$759,$A428,СВЦЭМ!$B$39:$B$758,E$401)+'СЕТ СН'!$F$13</f>
        <v>0</v>
      </c>
      <c r="F428" s="36">
        <f ca="1">SUMIFS(СВЦЭМ!$L$40:$L$759,СВЦЭМ!$A$40:$A$759,$A428,СВЦЭМ!$B$39:$B$758,F$401)+'СЕТ СН'!$F$13</f>
        <v>0</v>
      </c>
      <c r="G428" s="36">
        <f ca="1">SUMIFS(СВЦЭМ!$L$40:$L$759,СВЦЭМ!$A$40:$A$759,$A428,СВЦЭМ!$B$39:$B$758,G$401)+'СЕТ СН'!$F$13</f>
        <v>0</v>
      </c>
      <c r="H428" s="36">
        <f ca="1">SUMIFS(СВЦЭМ!$L$40:$L$759,СВЦЭМ!$A$40:$A$759,$A428,СВЦЭМ!$B$39:$B$758,H$401)+'СЕТ СН'!$F$13</f>
        <v>0</v>
      </c>
      <c r="I428" s="36">
        <f ca="1">SUMIFS(СВЦЭМ!$L$40:$L$759,СВЦЭМ!$A$40:$A$759,$A428,СВЦЭМ!$B$39:$B$758,I$401)+'СЕТ СН'!$F$13</f>
        <v>0</v>
      </c>
      <c r="J428" s="36">
        <f ca="1">SUMIFS(СВЦЭМ!$L$40:$L$759,СВЦЭМ!$A$40:$A$759,$A428,СВЦЭМ!$B$39:$B$758,J$401)+'СЕТ СН'!$F$13</f>
        <v>0</v>
      </c>
      <c r="K428" s="36">
        <f ca="1">SUMIFS(СВЦЭМ!$L$40:$L$759,СВЦЭМ!$A$40:$A$759,$A428,СВЦЭМ!$B$39:$B$758,K$401)+'СЕТ СН'!$F$13</f>
        <v>0</v>
      </c>
      <c r="L428" s="36">
        <f ca="1">SUMIFS(СВЦЭМ!$L$40:$L$759,СВЦЭМ!$A$40:$A$759,$A428,СВЦЭМ!$B$39:$B$758,L$401)+'СЕТ СН'!$F$13</f>
        <v>0</v>
      </c>
      <c r="M428" s="36">
        <f ca="1">SUMIFS(СВЦЭМ!$L$40:$L$759,СВЦЭМ!$A$40:$A$759,$A428,СВЦЭМ!$B$39:$B$758,M$401)+'СЕТ СН'!$F$13</f>
        <v>0</v>
      </c>
      <c r="N428" s="36">
        <f ca="1">SUMIFS(СВЦЭМ!$L$40:$L$759,СВЦЭМ!$A$40:$A$759,$A428,СВЦЭМ!$B$39:$B$758,N$401)+'СЕТ СН'!$F$13</f>
        <v>0</v>
      </c>
      <c r="O428" s="36">
        <f ca="1">SUMIFS(СВЦЭМ!$L$40:$L$759,СВЦЭМ!$A$40:$A$759,$A428,СВЦЭМ!$B$39:$B$758,O$401)+'СЕТ СН'!$F$13</f>
        <v>0</v>
      </c>
      <c r="P428" s="36">
        <f ca="1">SUMIFS(СВЦЭМ!$L$40:$L$759,СВЦЭМ!$A$40:$A$759,$A428,СВЦЭМ!$B$39:$B$758,P$401)+'СЕТ СН'!$F$13</f>
        <v>0</v>
      </c>
      <c r="Q428" s="36">
        <f ca="1">SUMIFS(СВЦЭМ!$L$40:$L$759,СВЦЭМ!$A$40:$A$759,$A428,СВЦЭМ!$B$39:$B$758,Q$401)+'СЕТ СН'!$F$13</f>
        <v>0</v>
      </c>
      <c r="R428" s="36">
        <f ca="1">SUMIFS(СВЦЭМ!$L$40:$L$759,СВЦЭМ!$A$40:$A$759,$A428,СВЦЭМ!$B$39:$B$758,R$401)+'СЕТ СН'!$F$13</f>
        <v>0</v>
      </c>
      <c r="S428" s="36">
        <f ca="1">SUMIFS(СВЦЭМ!$L$40:$L$759,СВЦЭМ!$A$40:$A$759,$A428,СВЦЭМ!$B$39:$B$758,S$401)+'СЕТ СН'!$F$13</f>
        <v>0</v>
      </c>
      <c r="T428" s="36">
        <f ca="1">SUMIFS(СВЦЭМ!$L$40:$L$759,СВЦЭМ!$A$40:$A$759,$A428,СВЦЭМ!$B$39:$B$758,T$401)+'СЕТ СН'!$F$13</f>
        <v>0</v>
      </c>
      <c r="U428" s="36">
        <f ca="1">SUMIFS(СВЦЭМ!$L$40:$L$759,СВЦЭМ!$A$40:$A$759,$A428,СВЦЭМ!$B$39:$B$758,U$401)+'СЕТ СН'!$F$13</f>
        <v>0</v>
      </c>
      <c r="V428" s="36">
        <f ca="1">SUMIFS(СВЦЭМ!$L$40:$L$759,СВЦЭМ!$A$40:$A$759,$A428,СВЦЭМ!$B$39:$B$758,V$401)+'СЕТ СН'!$F$13</f>
        <v>0</v>
      </c>
      <c r="W428" s="36">
        <f ca="1">SUMIFS(СВЦЭМ!$L$40:$L$759,СВЦЭМ!$A$40:$A$759,$A428,СВЦЭМ!$B$39:$B$758,W$401)+'СЕТ СН'!$F$13</f>
        <v>0</v>
      </c>
      <c r="X428" s="36">
        <f ca="1">SUMIFS(СВЦЭМ!$L$40:$L$759,СВЦЭМ!$A$40:$A$759,$A428,СВЦЭМ!$B$39:$B$758,X$401)+'СЕТ СН'!$F$13</f>
        <v>0</v>
      </c>
      <c r="Y428" s="36">
        <f ca="1">SUMIFS(СВЦЭМ!$L$40:$L$759,СВЦЭМ!$A$40:$A$759,$A428,СВЦЭМ!$B$39:$B$758,Y$401)+'СЕТ СН'!$F$13</f>
        <v>0</v>
      </c>
    </row>
    <row r="429" spans="1:25" ht="15.75" hidden="1" x14ac:dyDescent="0.2">
      <c r="A429" s="35">
        <f t="shared" si="11"/>
        <v>45410</v>
      </c>
      <c r="B429" s="36">
        <f ca="1">SUMIFS(СВЦЭМ!$L$40:$L$759,СВЦЭМ!$A$40:$A$759,$A429,СВЦЭМ!$B$39:$B$758,B$401)+'СЕТ СН'!$F$13</f>
        <v>0</v>
      </c>
      <c r="C429" s="36">
        <f ca="1">SUMIFS(СВЦЭМ!$L$40:$L$759,СВЦЭМ!$A$40:$A$759,$A429,СВЦЭМ!$B$39:$B$758,C$401)+'СЕТ СН'!$F$13</f>
        <v>0</v>
      </c>
      <c r="D429" s="36">
        <f ca="1">SUMIFS(СВЦЭМ!$L$40:$L$759,СВЦЭМ!$A$40:$A$759,$A429,СВЦЭМ!$B$39:$B$758,D$401)+'СЕТ СН'!$F$13</f>
        <v>0</v>
      </c>
      <c r="E429" s="36">
        <f ca="1">SUMIFS(СВЦЭМ!$L$40:$L$759,СВЦЭМ!$A$40:$A$759,$A429,СВЦЭМ!$B$39:$B$758,E$401)+'СЕТ СН'!$F$13</f>
        <v>0</v>
      </c>
      <c r="F429" s="36">
        <f ca="1">SUMIFS(СВЦЭМ!$L$40:$L$759,СВЦЭМ!$A$40:$A$759,$A429,СВЦЭМ!$B$39:$B$758,F$401)+'СЕТ СН'!$F$13</f>
        <v>0</v>
      </c>
      <c r="G429" s="36">
        <f ca="1">SUMIFS(СВЦЭМ!$L$40:$L$759,СВЦЭМ!$A$40:$A$759,$A429,СВЦЭМ!$B$39:$B$758,G$401)+'СЕТ СН'!$F$13</f>
        <v>0</v>
      </c>
      <c r="H429" s="36">
        <f ca="1">SUMIFS(СВЦЭМ!$L$40:$L$759,СВЦЭМ!$A$40:$A$759,$A429,СВЦЭМ!$B$39:$B$758,H$401)+'СЕТ СН'!$F$13</f>
        <v>0</v>
      </c>
      <c r="I429" s="36">
        <f ca="1">SUMIFS(СВЦЭМ!$L$40:$L$759,СВЦЭМ!$A$40:$A$759,$A429,СВЦЭМ!$B$39:$B$758,I$401)+'СЕТ СН'!$F$13</f>
        <v>0</v>
      </c>
      <c r="J429" s="36">
        <f ca="1">SUMIFS(СВЦЭМ!$L$40:$L$759,СВЦЭМ!$A$40:$A$759,$A429,СВЦЭМ!$B$39:$B$758,J$401)+'СЕТ СН'!$F$13</f>
        <v>0</v>
      </c>
      <c r="K429" s="36">
        <f ca="1">SUMIFS(СВЦЭМ!$L$40:$L$759,СВЦЭМ!$A$40:$A$759,$A429,СВЦЭМ!$B$39:$B$758,K$401)+'СЕТ СН'!$F$13</f>
        <v>0</v>
      </c>
      <c r="L429" s="36">
        <f ca="1">SUMIFS(СВЦЭМ!$L$40:$L$759,СВЦЭМ!$A$40:$A$759,$A429,СВЦЭМ!$B$39:$B$758,L$401)+'СЕТ СН'!$F$13</f>
        <v>0</v>
      </c>
      <c r="M429" s="36">
        <f ca="1">SUMIFS(СВЦЭМ!$L$40:$L$759,СВЦЭМ!$A$40:$A$759,$A429,СВЦЭМ!$B$39:$B$758,M$401)+'СЕТ СН'!$F$13</f>
        <v>0</v>
      </c>
      <c r="N429" s="36">
        <f ca="1">SUMIFS(СВЦЭМ!$L$40:$L$759,СВЦЭМ!$A$40:$A$759,$A429,СВЦЭМ!$B$39:$B$758,N$401)+'СЕТ СН'!$F$13</f>
        <v>0</v>
      </c>
      <c r="O429" s="36">
        <f ca="1">SUMIFS(СВЦЭМ!$L$40:$L$759,СВЦЭМ!$A$40:$A$759,$A429,СВЦЭМ!$B$39:$B$758,O$401)+'СЕТ СН'!$F$13</f>
        <v>0</v>
      </c>
      <c r="P429" s="36">
        <f ca="1">SUMIFS(СВЦЭМ!$L$40:$L$759,СВЦЭМ!$A$40:$A$759,$A429,СВЦЭМ!$B$39:$B$758,P$401)+'СЕТ СН'!$F$13</f>
        <v>0</v>
      </c>
      <c r="Q429" s="36">
        <f ca="1">SUMIFS(СВЦЭМ!$L$40:$L$759,СВЦЭМ!$A$40:$A$759,$A429,СВЦЭМ!$B$39:$B$758,Q$401)+'СЕТ СН'!$F$13</f>
        <v>0</v>
      </c>
      <c r="R429" s="36">
        <f ca="1">SUMIFS(СВЦЭМ!$L$40:$L$759,СВЦЭМ!$A$40:$A$759,$A429,СВЦЭМ!$B$39:$B$758,R$401)+'СЕТ СН'!$F$13</f>
        <v>0</v>
      </c>
      <c r="S429" s="36">
        <f ca="1">SUMIFS(СВЦЭМ!$L$40:$L$759,СВЦЭМ!$A$40:$A$759,$A429,СВЦЭМ!$B$39:$B$758,S$401)+'СЕТ СН'!$F$13</f>
        <v>0</v>
      </c>
      <c r="T429" s="36">
        <f ca="1">SUMIFS(СВЦЭМ!$L$40:$L$759,СВЦЭМ!$A$40:$A$759,$A429,СВЦЭМ!$B$39:$B$758,T$401)+'СЕТ СН'!$F$13</f>
        <v>0</v>
      </c>
      <c r="U429" s="36">
        <f ca="1">SUMIFS(СВЦЭМ!$L$40:$L$759,СВЦЭМ!$A$40:$A$759,$A429,СВЦЭМ!$B$39:$B$758,U$401)+'СЕТ СН'!$F$13</f>
        <v>0</v>
      </c>
      <c r="V429" s="36">
        <f ca="1">SUMIFS(СВЦЭМ!$L$40:$L$759,СВЦЭМ!$A$40:$A$759,$A429,СВЦЭМ!$B$39:$B$758,V$401)+'СЕТ СН'!$F$13</f>
        <v>0</v>
      </c>
      <c r="W429" s="36">
        <f ca="1">SUMIFS(СВЦЭМ!$L$40:$L$759,СВЦЭМ!$A$40:$A$759,$A429,СВЦЭМ!$B$39:$B$758,W$401)+'СЕТ СН'!$F$13</f>
        <v>0</v>
      </c>
      <c r="X429" s="36">
        <f ca="1">SUMIFS(СВЦЭМ!$L$40:$L$759,СВЦЭМ!$A$40:$A$759,$A429,СВЦЭМ!$B$39:$B$758,X$401)+'СЕТ СН'!$F$13</f>
        <v>0</v>
      </c>
      <c r="Y429" s="36">
        <f ca="1">SUMIFS(СВЦЭМ!$L$40:$L$759,СВЦЭМ!$A$40:$A$759,$A429,СВЦЭМ!$B$39:$B$758,Y$401)+'СЕТ СН'!$F$13</f>
        <v>0</v>
      </c>
    </row>
    <row r="430" spans="1:25" ht="15.75" hidden="1" x14ac:dyDescent="0.2">
      <c r="A430" s="35">
        <f t="shared" si="11"/>
        <v>45411</v>
      </c>
      <c r="B430" s="36">
        <f ca="1">SUMIFS(СВЦЭМ!$L$40:$L$759,СВЦЭМ!$A$40:$A$759,$A430,СВЦЭМ!$B$39:$B$758,B$401)+'СЕТ СН'!$F$13</f>
        <v>0</v>
      </c>
      <c r="C430" s="36">
        <f ca="1">SUMIFS(СВЦЭМ!$L$40:$L$759,СВЦЭМ!$A$40:$A$759,$A430,СВЦЭМ!$B$39:$B$758,C$401)+'СЕТ СН'!$F$13</f>
        <v>0</v>
      </c>
      <c r="D430" s="36">
        <f ca="1">SUMIFS(СВЦЭМ!$L$40:$L$759,СВЦЭМ!$A$40:$A$759,$A430,СВЦЭМ!$B$39:$B$758,D$401)+'СЕТ СН'!$F$13</f>
        <v>0</v>
      </c>
      <c r="E430" s="36">
        <f ca="1">SUMIFS(СВЦЭМ!$L$40:$L$759,СВЦЭМ!$A$40:$A$759,$A430,СВЦЭМ!$B$39:$B$758,E$401)+'СЕТ СН'!$F$13</f>
        <v>0</v>
      </c>
      <c r="F430" s="36">
        <f ca="1">SUMIFS(СВЦЭМ!$L$40:$L$759,СВЦЭМ!$A$40:$A$759,$A430,СВЦЭМ!$B$39:$B$758,F$401)+'СЕТ СН'!$F$13</f>
        <v>0</v>
      </c>
      <c r="G430" s="36">
        <f ca="1">SUMIFS(СВЦЭМ!$L$40:$L$759,СВЦЭМ!$A$40:$A$759,$A430,СВЦЭМ!$B$39:$B$758,G$401)+'СЕТ СН'!$F$13</f>
        <v>0</v>
      </c>
      <c r="H430" s="36">
        <f ca="1">SUMIFS(СВЦЭМ!$L$40:$L$759,СВЦЭМ!$A$40:$A$759,$A430,СВЦЭМ!$B$39:$B$758,H$401)+'СЕТ СН'!$F$13</f>
        <v>0</v>
      </c>
      <c r="I430" s="36">
        <f ca="1">SUMIFS(СВЦЭМ!$L$40:$L$759,СВЦЭМ!$A$40:$A$759,$A430,СВЦЭМ!$B$39:$B$758,I$401)+'СЕТ СН'!$F$13</f>
        <v>0</v>
      </c>
      <c r="J430" s="36">
        <f ca="1">SUMIFS(СВЦЭМ!$L$40:$L$759,СВЦЭМ!$A$40:$A$759,$A430,СВЦЭМ!$B$39:$B$758,J$401)+'СЕТ СН'!$F$13</f>
        <v>0</v>
      </c>
      <c r="K430" s="36">
        <f ca="1">SUMIFS(СВЦЭМ!$L$40:$L$759,СВЦЭМ!$A$40:$A$759,$A430,СВЦЭМ!$B$39:$B$758,K$401)+'СЕТ СН'!$F$13</f>
        <v>0</v>
      </c>
      <c r="L430" s="36">
        <f ca="1">SUMIFS(СВЦЭМ!$L$40:$L$759,СВЦЭМ!$A$40:$A$759,$A430,СВЦЭМ!$B$39:$B$758,L$401)+'СЕТ СН'!$F$13</f>
        <v>0</v>
      </c>
      <c r="M430" s="36">
        <f ca="1">SUMIFS(СВЦЭМ!$L$40:$L$759,СВЦЭМ!$A$40:$A$759,$A430,СВЦЭМ!$B$39:$B$758,M$401)+'СЕТ СН'!$F$13</f>
        <v>0</v>
      </c>
      <c r="N430" s="36">
        <f ca="1">SUMIFS(СВЦЭМ!$L$40:$L$759,СВЦЭМ!$A$40:$A$759,$A430,СВЦЭМ!$B$39:$B$758,N$401)+'СЕТ СН'!$F$13</f>
        <v>0</v>
      </c>
      <c r="O430" s="36">
        <f ca="1">SUMIFS(СВЦЭМ!$L$40:$L$759,СВЦЭМ!$A$40:$A$759,$A430,СВЦЭМ!$B$39:$B$758,O$401)+'СЕТ СН'!$F$13</f>
        <v>0</v>
      </c>
      <c r="P430" s="36">
        <f ca="1">SUMIFS(СВЦЭМ!$L$40:$L$759,СВЦЭМ!$A$40:$A$759,$A430,СВЦЭМ!$B$39:$B$758,P$401)+'СЕТ СН'!$F$13</f>
        <v>0</v>
      </c>
      <c r="Q430" s="36">
        <f ca="1">SUMIFS(СВЦЭМ!$L$40:$L$759,СВЦЭМ!$A$40:$A$759,$A430,СВЦЭМ!$B$39:$B$758,Q$401)+'СЕТ СН'!$F$13</f>
        <v>0</v>
      </c>
      <c r="R430" s="36">
        <f ca="1">SUMIFS(СВЦЭМ!$L$40:$L$759,СВЦЭМ!$A$40:$A$759,$A430,СВЦЭМ!$B$39:$B$758,R$401)+'СЕТ СН'!$F$13</f>
        <v>0</v>
      </c>
      <c r="S430" s="36">
        <f ca="1">SUMIFS(СВЦЭМ!$L$40:$L$759,СВЦЭМ!$A$40:$A$759,$A430,СВЦЭМ!$B$39:$B$758,S$401)+'СЕТ СН'!$F$13</f>
        <v>0</v>
      </c>
      <c r="T430" s="36">
        <f ca="1">SUMIFS(СВЦЭМ!$L$40:$L$759,СВЦЭМ!$A$40:$A$759,$A430,СВЦЭМ!$B$39:$B$758,T$401)+'СЕТ СН'!$F$13</f>
        <v>0</v>
      </c>
      <c r="U430" s="36">
        <f ca="1">SUMIFS(СВЦЭМ!$L$40:$L$759,СВЦЭМ!$A$40:$A$759,$A430,СВЦЭМ!$B$39:$B$758,U$401)+'СЕТ СН'!$F$13</f>
        <v>0</v>
      </c>
      <c r="V430" s="36">
        <f ca="1">SUMIFS(СВЦЭМ!$L$40:$L$759,СВЦЭМ!$A$40:$A$759,$A430,СВЦЭМ!$B$39:$B$758,V$401)+'СЕТ СН'!$F$13</f>
        <v>0</v>
      </c>
      <c r="W430" s="36">
        <f ca="1">SUMIFS(СВЦЭМ!$L$40:$L$759,СВЦЭМ!$A$40:$A$759,$A430,СВЦЭМ!$B$39:$B$758,W$401)+'СЕТ СН'!$F$13</f>
        <v>0</v>
      </c>
      <c r="X430" s="36">
        <f ca="1">SUMIFS(СВЦЭМ!$L$40:$L$759,СВЦЭМ!$A$40:$A$759,$A430,СВЦЭМ!$B$39:$B$758,X$401)+'СЕТ СН'!$F$13</f>
        <v>0</v>
      </c>
      <c r="Y430" s="36">
        <f ca="1">SUMIFS(СВЦЭМ!$L$40:$L$759,СВЦЭМ!$A$40:$A$759,$A430,СВЦЭМ!$B$39:$B$758,Y$401)+'СЕТ СН'!$F$13</f>
        <v>0</v>
      </c>
    </row>
    <row r="431" spans="1:25" ht="15.75" hidden="1" x14ac:dyDescent="0.2">
      <c r="A431" s="35">
        <f t="shared" si="11"/>
        <v>45412</v>
      </c>
      <c r="B431" s="36">
        <f ca="1">SUMIFS(СВЦЭМ!$L$40:$L$759,СВЦЭМ!$A$40:$A$759,$A431,СВЦЭМ!$B$39:$B$758,B$401)+'СЕТ СН'!$F$13</f>
        <v>0</v>
      </c>
      <c r="C431" s="36">
        <f ca="1">SUMIFS(СВЦЭМ!$L$40:$L$759,СВЦЭМ!$A$40:$A$759,$A431,СВЦЭМ!$B$39:$B$758,C$401)+'СЕТ СН'!$F$13</f>
        <v>0</v>
      </c>
      <c r="D431" s="36">
        <f ca="1">SUMIFS(СВЦЭМ!$L$40:$L$759,СВЦЭМ!$A$40:$A$759,$A431,СВЦЭМ!$B$39:$B$758,D$401)+'СЕТ СН'!$F$13</f>
        <v>0</v>
      </c>
      <c r="E431" s="36">
        <f ca="1">SUMIFS(СВЦЭМ!$L$40:$L$759,СВЦЭМ!$A$40:$A$759,$A431,СВЦЭМ!$B$39:$B$758,E$401)+'СЕТ СН'!$F$13</f>
        <v>0</v>
      </c>
      <c r="F431" s="36">
        <f ca="1">SUMIFS(СВЦЭМ!$L$40:$L$759,СВЦЭМ!$A$40:$A$759,$A431,СВЦЭМ!$B$39:$B$758,F$401)+'СЕТ СН'!$F$13</f>
        <v>0</v>
      </c>
      <c r="G431" s="36">
        <f ca="1">SUMIFS(СВЦЭМ!$L$40:$L$759,СВЦЭМ!$A$40:$A$759,$A431,СВЦЭМ!$B$39:$B$758,G$401)+'СЕТ СН'!$F$13</f>
        <v>0</v>
      </c>
      <c r="H431" s="36">
        <f ca="1">SUMIFS(СВЦЭМ!$L$40:$L$759,СВЦЭМ!$A$40:$A$759,$A431,СВЦЭМ!$B$39:$B$758,H$401)+'СЕТ СН'!$F$13</f>
        <v>0</v>
      </c>
      <c r="I431" s="36">
        <f ca="1">SUMIFS(СВЦЭМ!$L$40:$L$759,СВЦЭМ!$A$40:$A$759,$A431,СВЦЭМ!$B$39:$B$758,I$401)+'СЕТ СН'!$F$13</f>
        <v>0</v>
      </c>
      <c r="J431" s="36">
        <f ca="1">SUMIFS(СВЦЭМ!$L$40:$L$759,СВЦЭМ!$A$40:$A$759,$A431,СВЦЭМ!$B$39:$B$758,J$401)+'СЕТ СН'!$F$13</f>
        <v>0</v>
      </c>
      <c r="K431" s="36">
        <f ca="1">SUMIFS(СВЦЭМ!$L$40:$L$759,СВЦЭМ!$A$40:$A$759,$A431,СВЦЭМ!$B$39:$B$758,K$401)+'СЕТ СН'!$F$13</f>
        <v>0</v>
      </c>
      <c r="L431" s="36">
        <f ca="1">SUMIFS(СВЦЭМ!$L$40:$L$759,СВЦЭМ!$A$40:$A$759,$A431,СВЦЭМ!$B$39:$B$758,L$401)+'СЕТ СН'!$F$13</f>
        <v>0</v>
      </c>
      <c r="M431" s="36">
        <f ca="1">SUMIFS(СВЦЭМ!$L$40:$L$759,СВЦЭМ!$A$40:$A$759,$A431,СВЦЭМ!$B$39:$B$758,M$401)+'СЕТ СН'!$F$13</f>
        <v>0</v>
      </c>
      <c r="N431" s="36">
        <f ca="1">SUMIFS(СВЦЭМ!$L$40:$L$759,СВЦЭМ!$A$40:$A$759,$A431,СВЦЭМ!$B$39:$B$758,N$401)+'СЕТ СН'!$F$13</f>
        <v>0</v>
      </c>
      <c r="O431" s="36">
        <f ca="1">SUMIFS(СВЦЭМ!$L$40:$L$759,СВЦЭМ!$A$40:$A$759,$A431,СВЦЭМ!$B$39:$B$758,O$401)+'СЕТ СН'!$F$13</f>
        <v>0</v>
      </c>
      <c r="P431" s="36">
        <f ca="1">SUMIFS(СВЦЭМ!$L$40:$L$759,СВЦЭМ!$A$40:$A$759,$A431,СВЦЭМ!$B$39:$B$758,P$401)+'СЕТ СН'!$F$13</f>
        <v>0</v>
      </c>
      <c r="Q431" s="36">
        <f ca="1">SUMIFS(СВЦЭМ!$L$40:$L$759,СВЦЭМ!$A$40:$A$759,$A431,СВЦЭМ!$B$39:$B$758,Q$401)+'СЕТ СН'!$F$13</f>
        <v>0</v>
      </c>
      <c r="R431" s="36">
        <f ca="1">SUMIFS(СВЦЭМ!$L$40:$L$759,СВЦЭМ!$A$40:$A$759,$A431,СВЦЭМ!$B$39:$B$758,R$401)+'СЕТ СН'!$F$13</f>
        <v>0</v>
      </c>
      <c r="S431" s="36">
        <f ca="1">SUMIFS(СВЦЭМ!$L$40:$L$759,СВЦЭМ!$A$40:$A$759,$A431,СВЦЭМ!$B$39:$B$758,S$401)+'СЕТ СН'!$F$13</f>
        <v>0</v>
      </c>
      <c r="T431" s="36">
        <f ca="1">SUMIFS(СВЦЭМ!$L$40:$L$759,СВЦЭМ!$A$40:$A$759,$A431,СВЦЭМ!$B$39:$B$758,T$401)+'СЕТ СН'!$F$13</f>
        <v>0</v>
      </c>
      <c r="U431" s="36">
        <f ca="1">SUMIFS(СВЦЭМ!$L$40:$L$759,СВЦЭМ!$A$40:$A$759,$A431,СВЦЭМ!$B$39:$B$758,U$401)+'СЕТ СН'!$F$13</f>
        <v>0</v>
      </c>
      <c r="V431" s="36">
        <f ca="1">SUMIFS(СВЦЭМ!$L$40:$L$759,СВЦЭМ!$A$40:$A$759,$A431,СВЦЭМ!$B$39:$B$758,V$401)+'СЕТ СН'!$F$13</f>
        <v>0</v>
      </c>
      <c r="W431" s="36">
        <f ca="1">SUMIFS(СВЦЭМ!$L$40:$L$759,СВЦЭМ!$A$40:$A$759,$A431,СВЦЭМ!$B$39:$B$758,W$401)+'СЕТ СН'!$F$13</f>
        <v>0</v>
      </c>
      <c r="X431" s="36">
        <f ca="1">SUMIFS(СВЦЭМ!$L$40:$L$759,СВЦЭМ!$A$40:$A$759,$A431,СВЦЭМ!$B$39:$B$758,X$401)+'СЕТ СН'!$F$13</f>
        <v>0</v>
      </c>
      <c r="Y431" s="36">
        <f ca="1">SUMIFS(СВЦЭМ!$L$40:$L$759,СВЦЭМ!$A$40:$A$759,$A431,СВЦЭМ!$B$39:$B$758,Y$401)+'СЕТ СН'!$F$13</f>
        <v>0</v>
      </c>
    </row>
    <row r="432" spans="1:25" ht="15.75" hidden="1" x14ac:dyDescent="0.2">
      <c r="A432" s="35">
        <f t="shared" si="11"/>
        <v>45413</v>
      </c>
      <c r="B432" s="36">
        <f ca="1">SUMIFS(СВЦЭМ!$L$40:$L$759,СВЦЭМ!$A$40:$A$759,$A432,СВЦЭМ!$B$39:$B$758,B$401)+'СЕТ СН'!$F$13</f>
        <v>0</v>
      </c>
      <c r="C432" s="36">
        <f ca="1">SUMIFS(СВЦЭМ!$L$40:$L$759,СВЦЭМ!$A$40:$A$759,$A432,СВЦЭМ!$B$39:$B$758,C$401)+'СЕТ СН'!$F$13</f>
        <v>0</v>
      </c>
      <c r="D432" s="36">
        <f ca="1">SUMIFS(СВЦЭМ!$L$40:$L$759,СВЦЭМ!$A$40:$A$759,$A432,СВЦЭМ!$B$39:$B$758,D$401)+'СЕТ СН'!$F$13</f>
        <v>0</v>
      </c>
      <c r="E432" s="36">
        <f ca="1">SUMIFS(СВЦЭМ!$L$40:$L$759,СВЦЭМ!$A$40:$A$759,$A432,СВЦЭМ!$B$39:$B$758,E$401)+'СЕТ СН'!$F$13</f>
        <v>0</v>
      </c>
      <c r="F432" s="36">
        <f ca="1">SUMIFS(СВЦЭМ!$L$40:$L$759,СВЦЭМ!$A$40:$A$759,$A432,СВЦЭМ!$B$39:$B$758,F$401)+'СЕТ СН'!$F$13</f>
        <v>0</v>
      </c>
      <c r="G432" s="36">
        <f ca="1">SUMIFS(СВЦЭМ!$L$40:$L$759,СВЦЭМ!$A$40:$A$759,$A432,СВЦЭМ!$B$39:$B$758,G$401)+'СЕТ СН'!$F$13</f>
        <v>0</v>
      </c>
      <c r="H432" s="36">
        <f ca="1">SUMIFS(СВЦЭМ!$L$40:$L$759,СВЦЭМ!$A$40:$A$759,$A432,СВЦЭМ!$B$39:$B$758,H$401)+'СЕТ СН'!$F$13</f>
        <v>0</v>
      </c>
      <c r="I432" s="36">
        <f ca="1">SUMIFS(СВЦЭМ!$L$40:$L$759,СВЦЭМ!$A$40:$A$759,$A432,СВЦЭМ!$B$39:$B$758,I$401)+'СЕТ СН'!$F$13</f>
        <v>0</v>
      </c>
      <c r="J432" s="36">
        <f ca="1">SUMIFS(СВЦЭМ!$L$40:$L$759,СВЦЭМ!$A$40:$A$759,$A432,СВЦЭМ!$B$39:$B$758,J$401)+'СЕТ СН'!$F$13</f>
        <v>0</v>
      </c>
      <c r="K432" s="36">
        <f ca="1">SUMIFS(СВЦЭМ!$L$40:$L$759,СВЦЭМ!$A$40:$A$759,$A432,СВЦЭМ!$B$39:$B$758,K$401)+'СЕТ СН'!$F$13</f>
        <v>0</v>
      </c>
      <c r="L432" s="36">
        <f ca="1">SUMIFS(СВЦЭМ!$L$40:$L$759,СВЦЭМ!$A$40:$A$759,$A432,СВЦЭМ!$B$39:$B$758,L$401)+'СЕТ СН'!$F$13</f>
        <v>0</v>
      </c>
      <c r="M432" s="36">
        <f ca="1">SUMIFS(СВЦЭМ!$L$40:$L$759,СВЦЭМ!$A$40:$A$759,$A432,СВЦЭМ!$B$39:$B$758,M$401)+'СЕТ СН'!$F$13</f>
        <v>0</v>
      </c>
      <c r="N432" s="36">
        <f ca="1">SUMIFS(СВЦЭМ!$L$40:$L$759,СВЦЭМ!$A$40:$A$759,$A432,СВЦЭМ!$B$39:$B$758,N$401)+'СЕТ СН'!$F$13</f>
        <v>0</v>
      </c>
      <c r="O432" s="36">
        <f ca="1">SUMIFS(СВЦЭМ!$L$40:$L$759,СВЦЭМ!$A$40:$A$759,$A432,СВЦЭМ!$B$39:$B$758,O$401)+'СЕТ СН'!$F$13</f>
        <v>0</v>
      </c>
      <c r="P432" s="36">
        <f ca="1">SUMIFS(СВЦЭМ!$L$40:$L$759,СВЦЭМ!$A$40:$A$759,$A432,СВЦЭМ!$B$39:$B$758,P$401)+'СЕТ СН'!$F$13</f>
        <v>0</v>
      </c>
      <c r="Q432" s="36">
        <f ca="1">SUMIFS(СВЦЭМ!$L$40:$L$759,СВЦЭМ!$A$40:$A$759,$A432,СВЦЭМ!$B$39:$B$758,Q$401)+'СЕТ СН'!$F$13</f>
        <v>0</v>
      </c>
      <c r="R432" s="36">
        <f ca="1">SUMIFS(СВЦЭМ!$L$40:$L$759,СВЦЭМ!$A$40:$A$759,$A432,СВЦЭМ!$B$39:$B$758,R$401)+'СЕТ СН'!$F$13</f>
        <v>0</v>
      </c>
      <c r="S432" s="36">
        <f ca="1">SUMIFS(СВЦЭМ!$L$40:$L$759,СВЦЭМ!$A$40:$A$759,$A432,СВЦЭМ!$B$39:$B$758,S$401)+'СЕТ СН'!$F$13</f>
        <v>0</v>
      </c>
      <c r="T432" s="36">
        <f ca="1">SUMIFS(СВЦЭМ!$L$40:$L$759,СВЦЭМ!$A$40:$A$759,$A432,СВЦЭМ!$B$39:$B$758,T$401)+'СЕТ СН'!$F$13</f>
        <v>0</v>
      </c>
      <c r="U432" s="36">
        <f ca="1">SUMIFS(СВЦЭМ!$L$40:$L$759,СВЦЭМ!$A$40:$A$759,$A432,СВЦЭМ!$B$39:$B$758,U$401)+'СЕТ СН'!$F$13</f>
        <v>0</v>
      </c>
      <c r="V432" s="36">
        <f ca="1">SUMIFS(СВЦЭМ!$L$40:$L$759,СВЦЭМ!$A$40:$A$759,$A432,СВЦЭМ!$B$39:$B$758,V$401)+'СЕТ СН'!$F$13</f>
        <v>0</v>
      </c>
      <c r="W432" s="36">
        <f ca="1">SUMIFS(СВЦЭМ!$L$40:$L$759,СВЦЭМ!$A$40:$A$759,$A432,СВЦЭМ!$B$39:$B$758,W$401)+'СЕТ СН'!$F$13</f>
        <v>0</v>
      </c>
      <c r="X432" s="36">
        <f ca="1">SUMIFS(СВЦЭМ!$L$40:$L$759,СВЦЭМ!$A$40:$A$759,$A432,СВЦЭМ!$B$39:$B$758,X$401)+'СЕТ СН'!$F$13</f>
        <v>0</v>
      </c>
      <c r="Y432" s="36">
        <f ca="1">SUMIFS(СВЦЭМ!$L$40:$L$759,СВЦЭМ!$A$40:$A$759,$A432,СВЦЭМ!$B$39:$B$758,Y$401)+'СЕТ СН'!$F$13</f>
        <v>0</v>
      </c>
    </row>
    <row r="433" spans="1:26" ht="15.75" hidden="1"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5.25" customHeight="1" x14ac:dyDescent="0.25">
      <c r="A435" s="153" t="s">
        <v>122</v>
      </c>
      <c r="B435" s="153"/>
      <c r="C435" s="153"/>
      <c r="D435" s="153"/>
      <c r="E435" s="153"/>
      <c r="F435" s="153"/>
      <c r="G435" s="153"/>
      <c r="H435" s="153"/>
      <c r="I435" s="153"/>
      <c r="J435" s="153"/>
      <c r="K435" s="153"/>
      <c r="L435" s="154">
        <f>СВЦЭМ!$D$18+'СЕТ СН'!$F$14</f>
        <v>27.465604039999999</v>
      </c>
      <c r="M435" s="155"/>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2" t="s">
        <v>74</v>
      </c>
      <c r="B437" s="122"/>
      <c r="C437" s="122"/>
      <c r="D437" s="122"/>
      <c r="E437" s="122"/>
      <c r="F437" s="122"/>
      <c r="G437" s="122"/>
      <c r="H437" s="122"/>
      <c r="I437" s="122"/>
      <c r="J437" s="122"/>
      <c r="K437" s="122"/>
      <c r="L437" s="122"/>
      <c r="M437" s="122"/>
      <c r="N437" s="123" t="s">
        <v>29</v>
      </c>
      <c r="O437" s="123"/>
      <c r="P437" s="123"/>
      <c r="Q437" s="123"/>
      <c r="R437" s="123"/>
      <c r="S437" s="123"/>
      <c r="T437" s="123"/>
      <c r="U437" s="123"/>
      <c r="V437" s="47"/>
      <c r="W437" s="47"/>
      <c r="X437" s="47"/>
      <c r="Y437" s="47"/>
    </row>
    <row r="438" spans="1:26" ht="15.75" x14ac:dyDescent="0.2">
      <c r="A438" s="122"/>
      <c r="B438" s="122"/>
      <c r="C438" s="122"/>
      <c r="D438" s="122"/>
      <c r="E438" s="122"/>
      <c r="F438" s="122"/>
      <c r="G438" s="122"/>
      <c r="H438" s="122"/>
      <c r="I438" s="122"/>
      <c r="J438" s="122"/>
      <c r="K438" s="122"/>
      <c r="L438" s="122"/>
      <c r="M438" s="122"/>
      <c r="N438" s="124" t="s">
        <v>0</v>
      </c>
      <c r="O438" s="124"/>
      <c r="P438" s="124" t="s">
        <v>1</v>
      </c>
      <c r="Q438" s="124"/>
      <c r="R438" s="124" t="s">
        <v>2</v>
      </c>
      <c r="S438" s="124"/>
      <c r="T438" s="124" t="s">
        <v>3</v>
      </c>
      <c r="U438" s="124"/>
      <c r="V438" s="47"/>
      <c r="W438" s="47"/>
      <c r="X438" s="47"/>
      <c r="Y438" s="47"/>
    </row>
    <row r="439" spans="1:26" ht="15.75" x14ac:dyDescent="0.2">
      <c r="A439" s="122"/>
      <c r="B439" s="122"/>
      <c r="C439" s="122"/>
      <c r="D439" s="122"/>
      <c r="E439" s="122"/>
      <c r="F439" s="122"/>
      <c r="G439" s="122"/>
      <c r="H439" s="122"/>
      <c r="I439" s="122"/>
      <c r="J439" s="122"/>
      <c r="K439" s="122"/>
      <c r="L439" s="122"/>
      <c r="M439" s="122"/>
      <c r="N439" s="125">
        <f>СВЦЭМ!$D$12+'СЕТ СН'!$F$10-'СЕТ СН'!$F$24</f>
        <v>657730.58139534888</v>
      </c>
      <c r="O439" s="126"/>
      <c r="P439" s="125">
        <f>СВЦЭМ!$D$12+'СЕТ СН'!$F$10-'СЕТ СН'!$G$24</f>
        <v>657730.58139534888</v>
      </c>
      <c r="Q439" s="126"/>
      <c r="R439" s="125">
        <f>СВЦЭМ!$D$12+'СЕТ СН'!$F$10-'СЕТ СН'!$H$24</f>
        <v>657730.58139534888</v>
      </c>
      <c r="S439" s="126"/>
      <c r="T439" s="125">
        <f>СВЦЭМ!$D$12+'СЕТ СН'!$F$10-'СЕТ СН'!$I$24</f>
        <v>657730.58139534888</v>
      </c>
      <c r="U439" s="126"/>
      <c r="V439" s="47"/>
      <c r="W439" s="47"/>
      <c r="X439" s="47"/>
      <c r="Y439" s="47"/>
    </row>
    <row r="440" spans="1:26" ht="30" customHeight="1" x14ac:dyDescent="0.25"/>
    <row r="441" spans="1:26" ht="15.75" x14ac:dyDescent="0.25">
      <c r="A441" s="141" t="s">
        <v>75</v>
      </c>
      <c r="B441" s="142"/>
      <c r="C441" s="142"/>
      <c r="D441" s="142"/>
      <c r="E441" s="142"/>
      <c r="F441" s="142"/>
      <c r="G441" s="142"/>
      <c r="H441" s="142"/>
      <c r="I441" s="142"/>
      <c r="J441" s="142"/>
      <c r="K441" s="142"/>
      <c r="L441" s="142"/>
      <c r="M441" s="143"/>
      <c r="N441" s="123" t="s">
        <v>29</v>
      </c>
      <c r="O441" s="123"/>
      <c r="P441" s="123"/>
      <c r="Q441" s="123"/>
      <c r="R441" s="123"/>
      <c r="S441" s="123"/>
      <c r="T441" s="123"/>
      <c r="U441" s="123"/>
    </row>
    <row r="442" spans="1:26" ht="15.75" x14ac:dyDescent="0.25">
      <c r="A442" s="144"/>
      <c r="B442" s="145"/>
      <c r="C442" s="145"/>
      <c r="D442" s="145"/>
      <c r="E442" s="145"/>
      <c r="F442" s="145"/>
      <c r="G442" s="145"/>
      <c r="H442" s="145"/>
      <c r="I442" s="145"/>
      <c r="J442" s="145"/>
      <c r="K442" s="145"/>
      <c r="L442" s="145"/>
      <c r="M442" s="146"/>
      <c r="N442" s="124" t="s">
        <v>0</v>
      </c>
      <c r="O442" s="124"/>
      <c r="P442" s="124" t="s">
        <v>1</v>
      </c>
      <c r="Q442" s="124"/>
      <c r="R442" s="124" t="s">
        <v>2</v>
      </c>
      <c r="S442" s="124"/>
      <c r="T442" s="124" t="s">
        <v>3</v>
      </c>
      <c r="U442" s="124"/>
    </row>
    <row r="443" spans="1:26" ht="15.75" x14ac:dyDescent="0.25">
      <c r="A443" s="147"/>
      <c r="B443" s="148"/>
      <c r="C443" s="148"/>
      <c r="D443" s="148"/>
      <c r="E443" s="148"/>
      <c r="F443" s="148"/>
      <c r="G443" s="148"/>
      <c r="H443" s="148"/>
      <c r="I443" s="148"/>
      <c r="J443" s="148"/>
      <c r="K443" s="148"/>
      <c r="L443" s="148"/>
      <c r="M443" s="149"/>
      <c r="N443" s="140">
        <f>'СЕТ СН'!$F$7</f>
        <v>1032814.32</v>
      </c>
      <c r="O443" s="140"/>
      <c r="P443" s="140">
        <f>'СЕТ СН'!$G$7</f>
        <v>1599804.51</v>
      </c>
      <c r="Q443" s="140"/>
      <c r="R443" s="140">
        <f>'СЕТ СН'!$H$7</f>
        <v>1278957.28</v>
      </c>
      <c r="S443" s="140"/>
      <c r="T443" s="140">
        <f>'СЕТ СН'!$I$7</f>
        <v>1022544.47</v>
      </c>
      <c r="U443" s="140"/>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CF36" sheet="1" objects="1" scenarios="1" formatCells="0" formatColumns="0" formatRows="0" insertColumns="0" insertRows="0" insertHyperlinks="0" deleteColumns="0" deleteRows="0" sort="0" autoFilter="0" pivotTables="0"/>
  <mergeCells count="49">
    <mergeCell ref="A45:A47"/>
    <mergeCell ref="B45:Y46"/>
    <mergeCell ref="A1:Y1"/>
    <mergeCell ref="A3:Y3"/>
    <mergeCell ref="A4:Y4"/>
    <mergeCell ref="A9:A11"/>
    <mergeCell ref="B9:Y10"/>
    <mergeCell ref="A81:A83"/>
    <mergeCell ref="B81:Y82"/>
    <mergeCell ref="A117:A119"/>
    <mergeCell ref="B117:Y118"/>
    <mergeCell ref="A153:A155"/>
    <mergeCell ref="B153:Y154"/>
    <mergeCell ref="A188:A190"/>
    <mergeCell ref="B188:Y189"/>
    <mergeCell ref="A223:A225"/>
    <mergeCell ref="B223:Y224"/>
    <mergeCell ref="A258:A260"/>
    <mergeCell ref="B258:Y259"/>
    <mergeCell ref="A294:A296"/>
    <mergeCell ref="B294:Y295"/>
    <mergeCell ref="A329:A331"/>
    <mergeCell ref="B329:Y330"/>
    <mergeCell ref="A364:A366"/>
    <mergeCell ref="B364:Y365"/>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441:M443"/>
    <mergeCell ref="N441:U441"/>
    <mergeCell ref="N442:O442"/>
    <mergeCell ref="P442:Q442"/>
    <mergeCell ref="R442:S442"/>
    <mergeCell ref="T442:U442"/>
    <mergeCell ref="N443:O443"/>
    <mergeCell ref="P443:Q443"/>
    <mergeCell ref="R443:S443"/>
    <mergeCell ref="T443:U443"/>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activeCell="F41" sqref="F41"/>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56" t="s">
        <v>43</v>
      </c>
      <c r="B1" s="156"/>
      <c r="C1" s="156"/>
      <c r="D1" s="156"/>
      <c r="E1" s="156"/>
      <c r="F1" s="156"/>
      <c r="G1" s="156"/>
      <c r="H1" s="156"/>
      <c r="I1" s="156"/>
    </row>
    <row r="2" spans="1:9" x14ac:dyDescent="0.25">
      <c r="A2" s="51"/>
      <c r="B2" s="51"/>
      <c r="C2" s="51"/>
      <c r="D2" s="51"/>
      <c r="E2" s="51"/>
      <c r="F2" s="51"/>
      <c r="G2" s="51"/>
      <c r="H2" s="51"/>
      <c r="I2" s="51"/>
    </row>
    <row r="3" spans="1:9" ht="39" customHeight="1" x14ac:dyDescent="0.2">
      <c r="A3" s="157" t="s">
        <v>15</v>
      </c>
      <c r="B3" s="158" t="s">
        <v>16</v>
      </c>
      <c r="C3" s="158" t="s">
        <v>17</v>
      </c>
      <c r="D3" s="158" t="s">
        <v>18</v>
      </c>
      <c r="E3" s="158" t="s">
        <v>11</v>
      </c>
      <c r="F3" s="158" t="s">
        <v>19</v>
      </c>
      <c r="G3" s="158"/>
      <c r="H3" s="158"/>
      <c r="I3" s="158"/>
    </row>
    <row r="4" spans="1:9" x14ac:dyDescent="0.2">
      <c r="A4" s="157"/>
      <c r="B4" s="158"/>
      <c r="C4" s="158"/>
      <c r="D4" s="158"/>
      <c r="E4" s="158"/>
      <c r="F4" s="52" t="s">
        <v>0</v>
      </c>
      <c r="G4" s="52" t="s">
        <v>1</v>
      </c>
      <c r="H4" s="52" t="s">
        <v>2</v>
      </c>
      <c r="I4" s="52" t="s">
        <v>3</v>
      </c>
    </row>
    <row r="5" spans="1:9" ht="60" x14ac:dyDescent="0.2">
      <c r="A5" s="53" t="s">
        <v>136</v>
      </c>
      <c r="B5" s="90" t="s">
        <v>146</v>
      </c>
      <c r="C5" s="97">
        <v>44896</v>
      </c>
      <c r="D5" s="97">
        <v>45291</v>
      </c>
      <c r="E5" s="52" t="s">
        <v>20</v>
      </c>
      <c r="F5" s="52">
        <v>1756.66</v>
      </c>
      <c r="G5" s="52">
        <v>2764.35</v>
      </c>
      <c r="H5" s="52">
        <v>3052.84</v>
      </c>
      <c r="I5" s="52">
        <v>3710.76</v>
      </c>
    </row>
    <row r="6" spans="1:9" ht="60" x14ac:dyDescent="0.2">
      <c r="A6" s="53" t="s">
        <v>135</v>
      </c>
      <c r="B6" s="92" t="s">
        <v>146</v>
      </c>
      <c r="C6" s="97">
        <v>44896</v>
      </c>
      <c r="D6" s="97">
        <v>45291</v>
      </c>
      <c r="E6" s="52" t="s">
        <v>20</v>
      </c>
      <c r="F6" s="52">
        <v>72.33</v>
      </c>
      <c r="G6" s="52">
        <v>147.24</v>
      </c>
      <c r="H6" s="52">
        <v>211.27</v>
      </c>
      <c r="I6" s="52">
        <v>573.29</v>
      </c>
    </row>
    <row r="7" spans="1:9" ht="60" x14ac:dyDescent="0.2">
      <c r="A7" s="53" t="s">
        <v>134</v>
      </c>
      <c r="B7" s="92" t="s">
        <v>146</v>
      </c>
      <c r="C7" s="97">
        <v>44896</v>
      </c>
      <c r="D7" s="97">
        <v>45291</v>
      </c>
      <c r="E7" s="52" t="s">
        <v>21</v>
      </c>
      <c r="F7" s="52">
        <v>1032814.32</v>
      </c>
      <c r="G7" s="52">
        <v>1599804.51</v>
      </c>
      <c r="H7" s="52">
        <v>1278957.28</v>
      </c>
      <c r="I7" s="52">
        <v>1022544.47</v>
      </c>
    </row>
    <row r="8" spans="1:9" ht="30" x14ac:dyDescent="0.2">
      <c r="A8" s="53" t="s">
        <v>113</v>
      </c>
      <c r="B8" s="85"/>
      <c r="C8" s="54"/>
      <c r="D8" s="54"/>
      <c r="E8" s="52" t="s">
        <v>20</v>
      </c>
      <c r="F8" s="91">
        <v>50</v>
      </c>
      <c r="G8" s="91">
        <v>50</v>
      </c>
      <c r="H8" s="91">
        <v>50</v>
      </c>
      <c r="I8" s="91">
        <v>50</v>
      </c>
    </row>
    <row r="9" spans="1:9" ht="30" x14ac:dyDescent="0.2">
      <c r="A9" s="53" t="s">
        <v>114</v>
      </c>
      <c r="B9" s="52"/>
      <c r="C9" s="54"/>
      <c r="D9" s="54"/>
      <c r="E9" s="52" t="s">
        <v>20</v>
      </c>
      <c r="F9" s="91">
        <v>50</v>
      </c>
      <c r="G9" s="91">
        <v>50</v>
      </c>
      <c r="H9" s="91">
        <v>50</v>
      </c>
      <c r="I9" s="91">
        <v>50</v>
      </c>
    </row>
    <row r="10" spans="1:9" ht="30" x14ac:dyDescent="0.2">
      <c r="A10" s="53" t="s">
        <v>80</v>
      </c>
      <c r="B10" s="52"/>
      <c r="C10" s="54"/>
      <c r="D10" s="54"/>
      <c r="E10" s="52" t="s">
        <v>115</v>
      </c>
      <c r="F10" s="91">
        <v>0</v>
      </c>
      <c r="G10" s="91">
        <v>0</v>
      </c>
      <c r="H10" s="91">
        <v>0</v>
      </c>
      <c r="I10" s="91">
        <v>0</v>
      </c>
    </row>
    <row r="11" spans="1:9" ht="30" x14ac:dyDescent="0.2">
      <c r="A11" s="53" t="s">
        <v>76</v>
      </c>
      <c r="B11" s="52"/>
      <c r="C11" s="54"/>
      <c r="D11" s="54"/>
      <c r="E11" s="52" t="s">
        <v>20</v>
      </c>
      <c r="F11" s="91">
        <v>50</v>
      </c>
      <c r="G11" s="91">
        <v>50</v>
      </c>
      <c r="H11" s="91">
        <v>50</v>
      </c>
      <c r="I11" s="91">
        <v>50</v>
      </c>
    </row>
    <row r="12" spans="1:9" ht="30" x14ac:dyDescent="0.2">
      <c r="A12" s="53" t="s">
        <v>77</v>
      </c>
      <c r="B12" s="52"/>
      <c r="C12" s="54"/>
      <c r="D12" s="54"/>
      <c r="E12" s="52" t="s">
        <v>20</v>
      </c>
      <c r="F12" s="91">
        <v>0</v>
      </c>
      <c r="G12" s="91">
        <v>0</v>
      </c>
      <c r="H12" s="91">
        <v>0</v>
      </c>
      <c r="I12" s="91">
        <v>0</v>
      </c>
    </row>
    <row r="13" spans="1:9" ht="30" x14ac:dyDescent="0.2">
      <c r="A13" s="53" t="s">
        <v>78</v>
      </c>
      <c r="B13" s="52"/>
      <c r="C13" s="54"/>
      <c r="D13" s="54"/>
      <c r="E13" s="52" t="s">
        <v>20</v>
      </c>
      <c r="F13" s="91">
        <v>0</v>
      </c>
      <c r="G13" s="91">
        <v>0</v>
      </c>
      <c r="H13" s="91">
        <v>0</v>
      </c>
      <c r="I13" s="91">
        <v>0</v>
      </c>
    </row>
    <row r="14" spans="1:9" ht="30" x14ac:dyDescent="0.2">
      <c r="A14" s="53" t="s">
        <v>79</v>
      </c>
      <c r="B14" s="52"/>
      <c r="C14" s="54"/>
      <c r="D14" s="54"/>
      <c r="E14" s="52" t="s">
        <v>20</v>
      </c>
      <c r="F14" s="91">
        <v>0</v>
      </c>
      <c r="G14" s="91">
        <v>0</v>
      </c>
      <c r="H14" s="91">
        <v>0</v>
      </c>
      <c r="I14" s="91">
        <v>0</v>
      </c>
    </row>
    <row r="15" spans="1:9" ht="75" hidden="1" x14ac:dyDescent="0.2">
      <c r="A15" s="53" t="s">
        <v>123</v>
      </c>
      <c r="B15" s="89" t="s">
        <v>133</v>
      </c>
      <c r="C15" s="54"/>
      <c r="D15" s="54"/>
      <c r="E15" s="87"/>
      <c r="F15" s="87"/>
      <c r="G15" s="87"/>
      <c r="H15" s="87"/>
      <c r="I15" s="87"/>
    </row>
    <row r="16" spans="1:9" ht="75" hidden="1" x14ac:dyDescent="0.2">
      <c r="A16" s="53" t="s">
        <v>124</v>
      </c>
      <c r="B16" s="89" t="s">
        <v>133</v>
      </c>
      <c r="C16" s="54"/>
      <c r="D16" s="54"/>
      <c r="E16" s="88"/>
      <c r="F16" s="88"/>
      <c r="G16" s="89"/>
      <c r="H16" s="89"/>
      <c r="I16" s="89"/>
    </row>
    <row r="17" spans="1:9" ht="75" hidden="1" x14ac:dyDescent="0.2">
      <c r="A17" s="53" t="s">
        <v>125</v>
      </c>
      <c r="B17" s="89" t="s">
        <v>133</v>
      </c>
      <c r="C17" s="54"/>
      <c r="D17" s="54"/>
      <c r="E17" s="87"/>
      <c r="F17" s="87"/>
      <c r="G17" s="89"/>
      <c r="H17" s="89"/>
      <c r="I17" s="89"/>
    </row>
    <row r="18" spans="1:9" ht="75" hidden="1" x14ac:dyDescent="0.2">
      <c r="A18" s="53" t="s">
        <v>126</v>
      </c>
      <c r="B18" s="89" t="s">
        <v>133</v>
      </c>
      <c r="C18" s="54"/>
      <c r="D18" s="54"/>
      <c r="E18" s="87"/>
      <c r="F18" s="87"/>
      <c r="G18" s="87"/>
      <c r="H18" s="87"/>
      <c r="I18" s="87"/>
    </row>
    <row r="19" spans="1:9" ht="75" hidden="1" x14ac:dyDescent="0.2">
      <c r="A19" s="53" t="s">
        <v>127</v>
      </c>
      <c r="B19" s="89" t="s">
        <v>133</v>
      </c>
      <c r="C19" s="54"/>
      <c r="D19" s="54"/>
      <c r="E19" s="88"/>
      <c r="F19" s="89"/>
      <c r="G19" s="89"/>
      <c r="H19" s="89"/>
      <c r="I19" s="89"/>
    </row>
    <row r="20" spans="1:9" ht="75" hidden="1" x14ac:dyDescent="0.2">
      <c r="A20" s="53" t="s">
        <v>128</v>
      </c>
      <c r="B20" s="89" t="s">
        <v>133</v>
      </c>
      <c r="C20" s="54"/>
      <c r="D20" s="54"/>
      <c r="E20" s="88"/>
      <c r="F20" s="89"/>
      <c r="G20" s="89"/>
      <c r="H20" s="89"/>
      <c r="I20" s="89"/>
    </row>
    <row r="21" spans="1:9" ht="75" hidden="1" x14ac:dyDescent="0.2">
      <c r="A21" s="53" t="s">
        <v>130</v>
      </c>
      <c r="B21" s="89" t="s">
        <v>133</v>
      </c>
      <c r="C21" s="54"/>
      <c r="D21" s="54"/>
      <c r="E21" s="89"/>
      <c r="F21" s="89"/>
      <c r="G21" s="89"/>
      <c r="H21" s="89"/>
      <c r="I21" s="89"/>
    </row>
    <row r="22" spans="1:9" ht="75" hidden="1" x14ac:dyDescent="0.2">
      <c r="A22" s="53" t="s">
        <v>129</v>
      </c>
      <c r="B22" s="89" t="s">
        <v>133</v>
      </c>
      <c r="C22" s="54"/>
      <c r="D22" s="54"/>
      <c r="E22" s="89"/>
      <c r="F22" s="89"/>
      <c r="G22" s="89"/>
      <c r="H22" s="89"/>
      <c r="I22" s="89"/>
    </row>
    <row r="23" spans="1:9" ht="75" hidden="1" x14ac:dyDescent="0.2">
      <c r="A23" s="53" t="s">
        <v>131</v>
      </c>
      <c r="B23" s="89" t="s">
        <v>133</v>
      </c>
      <c r="C23" s="54"/>
      <c r="D23" s="54"/>
      <c r="E23" s="89"/>
      <c r="F23" s="89"/>
      <c r="G23" s="89"/>
      <c r="H23" s="89"/>
      <c r="I23" s="89"/>
    </row>
    <row r="24" spans="1:9" ht="75" hidden="1" x14ac:dyDescent="0.2">
      <c r="A24" s="53" t="s">
        <v>132</v>
      </c>
      <c r="B24" s="89" t="s">
        <v>133</v>
      </c>
      <c r="C24" s="54"/>
      <c r="D24" s="54"/>
      <c r="E24" s="89"/>
      <c r="F24" s="89"/>
      <c r="G24" s="89"/>
      <c r="H24" s="89"/>
      <c r="I24"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58"/>
  <sheetViews>
    <sheetView zoomScale="70" zoomScaleNormal="70" workbookViewId="0">
      <selection activeCell="F772" sqref="F772"/>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65" t="s">
        <v>84</v>
      </c>
      <c r="B4" s="166"/>
      <c r="C4" s="63"/>
      <c r="D4" s="64" t="s">
        <v>85</v>
      </c>
    </row>
    <row r="5" spans="1:4" ht="15" customHeight="1" x14ac:dyDescent="0.2">
      <c r="A5" s="168" t="s">
        <v>86</v>
      </c>
      <c r="B5" s="169"/>
      <c r="C5" s="65"/>
      <c r="D5" s="66" t="s">
        <v>87</v>
      </c>
    </row>
    <row r="6" spans="1:4" ht="15" customHeight="1" x14ac:dyDescent="0.2">
      <c r="A6" s="165" t="s">
        <v>88</v>
      </c>
      <c r="B6" s="166"/>
      <c r="C6" s="67"/>
      <c r="D6" s="64" t="s">
        <v>137</v>
      </c>
    </row>
    <row r="7" spans="1:4" ht="15" customHeight="1" x14ac:dyDescent="0.2">
      <c r="A7" s="165" t="s">
        <v>89</v>
      </c>
      <c r="B7" s="166"/>
      <c r="C7" s="67"/>
      <c r="D7" s="64" t="s">
        <v>148</v>
      </c>
    </row>
    <row r="8" spans="1:4" ht="15" customHeight="1" x14ac:dyDescent="0.2">
      <c r="A8" s="167" t="s">
        <v>90</v>
      </c>
      <c r="B8" s="167"/>
      <c r="C8" s="98"/>
      <c r="D8" s="68"/>
    </row>
    <row r="9" spans="1:4" ht="15" customHeight="1" x14ac:dyDescent="0.2">
      <c r="A9" s="69" t="s">
        <v>91</v>
      </c>
      <c r="B9" s="70"/>
      <c r="C9" s="71"/>
      <c r="D9" s="72"/>
    </row>
    <row r="10" spans="1:4" ht="30" customHeight="1" x14ac:dyDescent="0.2">
      <c r="A10" s="159" t="s">
        <v>92</v>
      </c>
      <c r="B10" s="160"/>
      <c r="C10" s="73"/>
      <c r="D10" s="74">
        <v>4.3020000300000003</v>
      </c>
    </row>
    <row r="11" spans="1:4" ht="66" customHeight="1" x14ac:dyDescent="0.2">
      <c r="A11" s="159" t="s">
        <v>93</v>
      </c>
      <c r="B11" s="160"/>
      <c r="C11" s="73"/>
      <c r="D11" s="74">
        <v>1920.80451122</v>
      </c>
    </row>
    <row r="12" spans="1:4" ht="30" customHeight="1" x14ac:dyDescent="0.2">
      <c r="A12" s="159" t="s">
        <v>94</v>
      </c>
      <c r="B12" s="160"/>
      <c r="C12" s="73"/>
      <c r="D12" s="75">
        <v>657730.58139534888</v>
      </c>
    </row>
    <row r="13" spans="1:4" ht="30" customHeight="1" x14ac:dyDescent="0.2">
      <c r="A13" s="159" t="s">
        <v>95</v>
      </c>
      <c r="B13" s="160"/>
      <c r="C13" s="73"/>
      <c r="D13" s="76"/>
    </row>
    <row r="14" spans="1:4" ht="15" customHeight="1" x14ac:dyDescent="0.2">
      <c r="A14" s="163" t="s">
        <v>96</v>
      </c>
      <c r="B14" s="164"/>
      <c r="C14" s="73"/>
      <c r="D14" s="74">
        <v>2008.2770274500001</v>
      </c>
    </row>
    <row r="15" spans="1:4" ht="15" customHeight="1" x14ac:dyDescent="0.2">
      <c r="A15" s="163" t="s">
        <v>97</v>
      </c>
      <c r="B15" s="164"/>
      <c r="C15" s="73"/>
      <c r="D15" s="74">
        <v>2723.3465066099998</v>
      </c>
    </row>
    <row r="16" spans="1:4" ht="15" customHeight="1" x14ac:dyDescent="0.2">
      <c r="A16" s="163" t="s">
        <v>98</v>
      </c>
      <c r="B16" s="164"/>
      <c r="C16" s="73"/>
      <c r="D16" s="74">
        <v>4387.8030720300003</v>
      </c>
    </row>
    <row r="17" spans="1:4" ht="15" customHeight="1" x14ac:dyDescent="0.2">
      <c r="A17" s="163" t="s">
        <v>99</v>
      </c>
      <c r="B17" s="164"/>
      <c r="C17" s="73"/>
      <c r="D17" s="74">
        <v>3286.1174087700001</v>
      </c>
    </row>
    <row r="18" spans="1:4" ht="52.5" customHeight="1" x14ac:dyDescent="0.2">
      <c r="A18" s="159" t="s">
        <v>100</v>
      </c>
      <c r="B18" s="160"/>
      <c r="C18" s="73"/>
      <c r="D18" s="74">
        <v>27.465604039999999</v>
      </c>
    </row>
    <row r="19" spans="1:4" ht="52.5" customHeight="1" x14ac:dyDescent="0.25">
      <c r="A19" s="159" t="s">
        <v>140</v>
      </c>
      <c r="B19" s="160"/>
      <c r="C19" s="81"/>
      <c r="D19" s="74">
        <v>1882.8899473399999</v>
      </c>
    </row>
    <row r="20" spans="1:4" ht="52.5" customHeight="1" x14ac:dyDescent="0.25">
      <c r="A20" s="159" t="s">
        <v>141</v>
      </c>
      <c r="B20" s="160"/>
      <c r="C20" s="81"/>
      <c r="D20" s="99"/>
    </row>
    <row r="21" spans="1:4" ht="52.5" customHeight="1" x14ac:dyDescent="0.25">
      <c r="A21" s="163" t="s">
        <v>142</v>
      </c>
      <c r="B21" s="164"/>
      <c r="C21" s="81"/>
      <c r="D21" s="74">
        <v>1969.2943304099999</v>
      </c>
    </row>
    <row r="22" spans="1:4" ht="52.5" customHeight="1" x14ac:dyDescent="0.25">
      <c r="A22" s="163" t="s">
        <v>143</v>
      </c>
      <c r="B22" s="164"/>
      <c r="C22" s="81"/>
      <c r="D22" s="74">
        <v>1840.34889206</v>
      </c>
    </row>
    <row r="23" spans="1:4" ht="52.5" customHeight="1" x14ac:dyDescent="0.25">
      <c r="A23" s="163" t="s">
        <v>144</v>
      </c>
      <c r="B23" s="164"/>
      <c r="C23" s="81"/>
      <c r="D23" s="74">
        <v>1798.91487381</v>
      </c>
    </row>
    <row r="24" spans="1:4" ht="52.5" customHeight="1" x14ac:dyDescent="0.25">
      <c r="A24" s="163" t="s">
        <v>145</v>
      </c>
      <c r="B24" s="164"/>
      <c r="C24" s="81"/>
      <c r="D24" s="74">
        <v>1825.9464326299999</v>
      </c>
    </row>
    <row r="25" spans="1:4" ht="15" customHeight="1" x14ac:dyDescent="0.2">
      <c r="A25" s="69" t="s">
        <v>101</v>
      </c>
      <c r="B25" s="70"/>
      <c r="C25" s="77"/>
      <c r="D25" s="78"/>
    </row>
    <row r="26" spans="1:4" ht="30" customHeight="1" x14ac:dyDescent="0.2">
      <c r="A26" s="159" t="s">
        <v>102</v>
      </c>
      <c r="B26" s="160"/>
      <c r="C26" s="73"/>
      <c r="D26" s="79">
        <v>514.45000000000005</v>
      </c>
    </row>
    <row r="27" spans="1:4" ht="30" customHeight="1" x14ac:dyDescent="0.2">
      <c r="A27" s="159" t="s">
        <v>103</v>
      </c>
      <c r="B27" s="160"/>
      <c r="C27" s="80"/>
      <c r="D27" s="79">
        <v>0.68799999999999994</v>
      </c>
    </row>
    <row r="28" spans="1:4" ht="15" customHeight="1" x14ac:dyDescent="0.2">
      <c r="A28" s="69" t="s">
        <v>104</v>
      </c>
      <c r="B28" s="70"/>
      <c r="C28" s="77"/>
      <c r="D28" s="78"/>
    </row>
    <row r="29" spans="1:4" ht="15" customHeight="1" x14ac:dyDescent="0.25">
      <c r="A29" s="159" t="s">
        <v>105</v>
      </c>
      <c r="B29" s="160"/>
      <c r="C29" s="81"/>
      <c r="D29" s="76"/>
    </row>
    <row r="30" spans="1:4" ht="15" customHeight="1" x14ac:dyDescent="0.25">
      <c r="A30" s="163" t="s">
        <v>96</v>
      </c>
      <c r="B30" s="164"/>
      <c r="C30" s="81"/>
      <c r="D30" s="82">
        <v>0</v>
      </c>
    </row>
    <row r="31" spans="1:4" ht="15" customHeight="1" x14ac:dyDescent="0.25">
      <c r="A31" s="163" t="s">
        <v>97</v>
      </c>
      <c r="B31" s="164"/>
      <c r="C31" s="81"/>
      <c r="D31" s="82">
        <v>1.2857477625770001E-3</v>
      </c>
    </row>
    <row r="32" spans="1:4" ht="15" customHeight="1" x14ac:dyDescent="0.25">
      <c r="A32" s="163" t="s">
        <v>98</v>
      </c>
      <c r="B32" s="164"/>
      <c r="C32" s="81"/>
      <c r="D32" s="82">
        <v>3.8796504117370001E-3</v>
      </c>
    </row>
    <row r="33" spans="1:6" ht="15" customHeight="1" x14ac:dyDescent="0.25">
      <c r="A33" s="163" t="s">
        <v>99</v>
      </c>
      <c r="B33" s="164"/>
      <c r="C33" s="81"/>
      <c r="D33" s="82">
        <v>2.1633723453089999E-3</v>
      </c>
    </row>
    <row r="35" spans="1:6" x14ac:dyDescent="0.2">
      <c r="A35" s="58" t="s">
        <v>106</v>
      </c>
      <c r="B35" s="59"/>
      <c r="C35" s="59"/>
      <c r="D35" s="56"/>
      <c r="E35" s="56"/>
      <c r="F35" s="60"/>
    </row>
    <row r="36" spans="1:6" ht="280.5" customHeight="1" x14ac:dyDescent="0.2">
      <c r="A36" s="161" t="s">
        <v>7</v>
      </c>
      <c r="B36" s="161" t="s">
        <v>107</v>
      </c>
      <c r="C36" s="57" t="s">
        <v>108</v>
      </c>
      <c r="D36" s="57" t="s">
        <v>109</v>
      </c>
      <c r="E36" s="57" t="s">
        <v>110</v>
      </c>
      <c r="F36" s="57" t="s">
        <v>111</v>
      </c>
    </row>
    <row r="37" spans="1:6" x14ac:dyDescent="0.2">
      <c r="A37" s="162"/>
      <c r="B37" s="162"/>
      <c r="C37" s="57" t="s">
        <v>112</v>
      </c>
      <c r="D37" s="57" t="s">
        <v>112</v>
      </c>
      <c r="E37" s="93" t="s">
        <v>112</v>
      </c>
      <c r="F37" s="93" t="s">
        <v>112</v>
      </c>
    </row>
    <row r="38" spans="1:6" ht="30.75" customHeight="1" x14ac:dyDescent="0.2">
      <c r="A38" s="94"/>
      <c r="B38" s="94"/>
      <c r="C38" s="94"/>
      <c r="D38" s="94"/>
      <c r="E38" s="95"/>
      <c r="F38" s="96"/>
    </row>
    <row r="39" spans="1:6" ht="12.75" customHeight="1" x14ac:dyDescent="0.2">
      <c r="A39" s="83" t="s">
        <v>149</v>
      </c>
      <c r="B39" s="83">
        <v>1</v>
      </c>
      <c r="C39" s="84">
        <v>2207.9987558299999</v>
      </c>
      <c r="D39" s="84">
        <v>2154.1833043699999</v>
      </c>
      <c r="E39" s="84">
        <v>253.56906985000001</v>
      </c>
      <c r="F39" s="84">
        <v>253.56906985000001</v>
      </c>
    </row>
    <row r="40" spans="1:6" ht="12.75" customHeight="1" x14ac:dyDescent="0.2">
      <c r="A40" s="83" t="s">
        <v>149</v>
      </c>
      <c r="B40" s="83">
        <v>2</v>
      </c>
      <c r="C40" s="84">
        <v>2219.4300303999999</v>
      </c>
      <c r="D40" s="84">
        <v>2168.9324613200001</v>
      </c>
      <c r="E40" s="84">
        <v>255.30519416999999</v>
      </c>
      <c r="F40" s="84">
        <v>255.30519416999999</v>
      </c>
    </row>
    <row r="41" spans="1:6" ht="12.75" customHeight="1" x14ac:dyDescent="0.2">
      <c r="A41" s="83" t="s">
        <v>149</v>
      </c>
      <c r="B41" s="83">
        <v>3</v>
      </c>
      <c r="C41" s="84">
        <v>2230.2509441100001</v>
      </c>
      <c r="D41" s="84">
        <v>2183.7738361000002</v>
      </c>
      <c r="E41" s="84">
        <v>257.05217345</v>
      </c>
      <c r="F41" s="84">
        <v>257.05217345</v>
      </c>
    </row>
    <row r="42" spans="1:6" ht="12.75" customHeight="1" x14ac:dyDescent="0.2">
      <c r="A42" s="83" t="s">
        <v>149</v>
      </c>
      <c r="B42" s="83">
        <v>4</v>
      </c>
      <c r="C42" s="84">
        <v>2250.0773828199999</v>
      </c>
      <c r="D42" s="84">
        <v>2199.1575530800001</v>
      </c>
      <c r="E42" s="84">
        <v>258.86299186999997</v>
      </c>
      <c r="F42" s="84">
        <v>258.86299186999997</v>
      </c>
    </row>
    <row r="43" spans="1:6" ht="12.75" customHeight="1" x14ac:dyDescent="0.2">
      <c r="A43" s="83" t="s">
        <v>149</v>
      </c>
      <c r="B43" s="83">
        <v>5</v>
      </c>
      <c r="C43" s="84">
        <v>2246.6539306099999</v>
      </c>
      <c r="D43" s="84">
        <v>2176.9151982399999</v>
      </c>
      <c r="E43" s="84">
        <v>256.24484269999999</v>
      </c>
      <c r="F43" s="84">
        <v>256.24484269999999</v>
      </c>
    </row>
    <row r="44" spans="1:6" ht="12.75" customHeight="1" x14ac:dyDescent="0.2">
      <c r="A44" s="83" t="s">
        <v>149</v>
      </c>
      <c r="B44" s="83">
        <v>6</v>
      </c>
      <c r="C44" s="84">
        <v>2262.4030371600002</v>
      </c>
      <c r="D44" s="84">
        <v>2215.7610846500002</v>
      </c>
      <c r="E44" s="84">
        <v>260.81739475000001</v>
      </c>
      <c r="F44" s="84">
        <v>260.81739475000001</v>
      </c>
    </row>
    <row r="45" spans="1:6" ht="12.75" customHeight="1" x14ac:dyDescent="0.2">
      <c r="A45" s="83" t="s">
        <v>149</v>
      </c>
      <c r="B45" s="83">
        <v>7</v>
      </c>
      <c r="C45" s="84">
        <v>2158.3462104800001</v>
      </c>
      <c r="D45" s="84">
        <v>2109.29766002</v>
      </c>
      <c r="E45" s="84">
        <v>248.28557746999999</v>
      </c>
      <c r="F45" s="84">
        <v>248.28557746999999</v>
      </c>
    </row>
    <row r="46" spans="1:6" ht="12.75" customHeight="1" x14ac:dyDescent="0.2">
      <c r="A46" s="83" t="s">
        <v>149</v>
      </c>
      <c r="B46" s="83">
        <v>8</v>
      </c>
      <c r="C46" s="84">
        <v>2088.97395985</v>
      </c>
      <c r="D46" s="84">
        <v>2041.0787425000001</v>
      </c>
      <c r="E46" s="84">
        <v>240.25552384</v>
      </c>
      <c r="F46" s="84">
        <v>240.25552384</v>
      </c>
    </row>
    <row r="47" spans="1:6" ht="12.75" customHeight="1" x14ac:dyDescent="0.2">
      <c r="A47" s="83" t="s">
        <v>149</v>
      </c>
      <c r="B47" s="83">
        <v>9</v>
      </c>
      <c r="C47" s="84">
        <v>2041.8487359999999</v>
      </c>
      <c r="D47" s="84">
        <v>1998.5862648299999</v>
      </c>
      <c r="E47" s="84">
        <v>235.25373127</v>
      </c>
      <c r="F47" s="84">
        <v>235.25373127</v>
      </c>
    </row>
    <row r="48" spans="1:6" ht="12.75" customHeight="1" x14ac:dyDescent="0.2">
      <c r="A48" s="83" t="s">
        <v>149</v>
      </c>
      <c r="B48" s="83">
        <v>10</v>
      </c>
      <c r="C48" s="84">
        <v>2003.2298212799999</v>
      </c>
      <c r="D48" s="84">
        <v>1959.7471896500001</v>
      </c>
      <c r="E48" s="84">
        <v>230.68198097000001</v>
      </c>
      <c r="F48" s="84">
        <v>230.68198097000001</v>
      </c>
    </row>
    <row r="49" spans="1:6" ht="12.75" customHeight="1" x14ac:dyDescent="0.2">
      <c r="A49" s="83" t="s">
        <v>149</v>
      </c>
      <c r="B49" s="83">
        <v>11</v>
      </c>
      <c r="C49" s="84">
        <v>2013.7553415100001</v>
      </c>
      <c r="D49" s="84">
        <v>1972.60764756</v>
      </c>
      <c r="E49" s="84">
        <v>232.19578638999999</v>
      </c>
      <c r="F49" s="84">
        <v>232.19578638999999</v>
      </c>
    </row>
    <row r="50" spans="1:6" ht="12.75" customHeight="1" x14ac:dyDescent="0.2">
      <c r="A50" s="83" t="s">
        <v>149</v>
      </c>
      <c r="B50" s="83">
        <v>12</v>
      </c>
      <c r="C50" s="84">
        <v>2042.0460035799999</v>
      </c>
      <c r="D50" s="84">
        <v>1995.41833223</v>
      </c>
      <c r="E50" s="84">
        <v>234.88083370000001</v>
      </c>
      <c r="F50" s="84">
        <v>234.88083370000001</v>
      </c>
    </row>
    <row r="51" spans="1:6" ht="12.75" customHeight="1" x14ac:dyDescent="0.2">
      <c r="A51" s="83" t="s">
        <v>149</v>
      </c>
      <c r="B51" s="83">
        <v>13</v>
      </c>
      <c r="C51" s="84">
        <v>2046.3011423800001</v>
      </c>
      <c r="D51" s="84">
        <v>2010.9123641399999</v>
      </c>
      <c r="E51" s="84">
        <v>236.7046373</v>
      </c>
      <c r="F51" s="84">
        <v>236.7046373</v>
      </c>
    </row>
    <row r="52" spans="1:6" ht="12.75" customHeight="1" x14ac:dyDescent="0.2">
      <c r="A52" s="83" t="s">
        <v>149</v>
      </c>
      <c r="B52" s="83">
        <v>14</v>
      </c>
      <c r="C52" s="84">
        <v>2081.1073317700002</v>
      </c>
      <c r="D52" s="84">
        <v>2036.72719714</v>
      </c>
      <c r="E52" s="84">
        <v>239.74330312000001</v>
      </c>
      <c r="F52" s="84">
        <v>239.74330312000001</v>
      </c>
    </row>
    <row r="53" spans="1:6" ht="12.75" customHeight="1" x14ac:dyDescent="0.2">
      <c r="A53" s="83" t="s">
        <v>149</v>
      </c>
      <c r="B53" s="83">
        <v>15</v>
      </c>
      <c r="C53" s="84">
        <v>2111.8161759099999</v>
      </c>
      <c r="D53" s="84">
        <v>2063.64307603</v>
      </c>
      <c r="E53" s="84">
        <v>242.91157314</v>
      </c>
      <c r="F53" s="84">
        <v>242.91157314</v>
      </c>
    </row>
    <row r="54" spans="1:6" ht="12.75" customHeight="1" x14ac:dyDescent="0.2">
      <c r="A54" s="83" t="s">
        <v>149</v>
      </c>
      <c r="B54" s="83">
        <v>16</v>
      </c>
      <c r="C54" s="84">
        <v>2114.10897479</v>
      </c>
      <c r="D54" s="84">
        <v>2071.1049592300001</v>
      </c>
      <c r="E54" s="84">
        <v>243.78991194</v>
      </c>
      <c r="F54" s="84">
        <v>243.78991194</v>
      </c>
    </row>
    <row r="55" spans="1:6" ht="12.75" customHeight="1" x14ac:dyDescent="0.2">
      <c r="A55" s="83" t="s">
        <v>149</v>
      </c>
      <c r="B55" s="83">
        <v>17</v>
      </c>
      <c r="C55" s="84">
        <v>2123.8931881899998</v>
      </c>
      <c r="D55" s="84">
        <v>2074.70841853</v>
      </c>
      <c r="E55" s="84">
        <v>244.21407539</v>
      </c>
      <c r="F55" s="84">
        <v>244.21407539</v>
      </c>
    </row>
    <row r="56" spans="1:6" ht="12.75" customHeight="1" x14ac:dyDescent="0.2">
      <c r="A56" s="83" t="s">
        <v>149</v>
      </c>
      <c r="B56" s="83">
        <v>18</v>
      </c>
      <c r="C56" s="84">
        <v>2087.5047961999999</v>
      </c>
      <c r="D56" s="84">
        <v>2052.5365310100001</v>
      </c>
      <c r="E56" s="84">
        <v>241.60422094</v>
      </c>
      <c r="F56" s="84">
        <v>241.60422094</v>
      </c>
    </row>
    <row r="57" spans="1:6" ht="12.75" customHeight="1" x14ac:dyDescent="0.2">
      <c r="A57" s="83" t="s">
        <v>149</v>
      </c>
      <c r="B57" s="83">
        <v>19</v>
      </c>
      <c r="C57" s="84">
        <v>2042.7301091700001</v>
      </c>
      <c r="D57" s="84">
        <v>2007.28794475</v>
      </c>
      <c r="E57" s="84">
        <v>236.27800662999999</v>
      </c>
      <c r="F57" s="84">
        <v>236.27800662999999</v>
      </c>
    </row>
    <row r="58" spans="1:6" ht="12.75" customHeight="1" x14ac:dyDescent="0.2">
      <c r="A58" s="83" t="s">
        <v>149</v>
      </c>
      <c r="B58" s="83">
        <v>20</v>
      </c>
      <c r="C58" s="84">
        <v>2000.1688114999999</v>
      </c>
      <c r="D58" s="84">
        <v>1965.61997002</v>
      </c>
      <c r="E58" s="84">
        <v>231.37326637000001</v>
      </c>
      <c r="F58" s="84">
        <v>231.37326637000001</v>
      </c>
    </row>
    <row r="59" spans="1:6" ht="12.75" customHeight="1" x14ac:dyDescent="0.2">
      <c r="A59" s="83" t="s">
        <v>149</v>
      </c>
      <c r="B59" s="83">
        <v>21</v>
      </c>
      <c r="C59" s="84">
        <v>1996.3074547399999</v>
      </c>
      <c r="D59" s="84">
        <v>1958.07103308</v>
      </c>
      <c r="E59" s="84">
        <v>230.48468045999999</v>
      </c>
      <c r="F59" s="84">
        <v>230.48468045999999</v>
      </c>
    </row>
    <row r="60" spans="1:6" ht="12.75" customHeight="1" x14ac:dyDescent="0.2">
      <c r="A60" s="83" t="s">
        <v>149</v>
      </c>
      <c r="B60" s="83">
        <v>22</v>
      </c>
      <c r="C60" s="84">
        <v>1989.1352209300001</v>
      </c>
      <c r="D60" s="84">
        <v>1946.5361914499999</v>
      </c>
      <c r="E60" s="84">
        <v>229.12691343</v>
      </c>
      <c r="F60" s="84">
        <v>229.12691343</v>
      </c>
    </row>
    <row r="61" spans="1:6" ht="12.75" customHeight="1" x14ac:dyDescent="0.2">
      <c r="A61" s="83" t="s">
        <v>149</v>
      </c>
      <c r="B61" s="83">
        <v>23</v>
      </c>
      <c r="C61" s="84">
        <v>2031.4516367799999</v>
      </c>
      <c r="D61" s="84">
        <v>1983.89795276</v>
      </c>
      <c r="E61" s="84">
        <v>233.52476901</v>
      </c>
      <c r="F61" s="84">
        <v>233.52476901</v>
      </c>
    </row>
    <row r="62" spans="1:6" ht="12.75" customHeight="1" x14ac:dyDescent="0.2">
      <c r="A62" s="83" t="s">
        <v>149</v>
      </c>
      <c r="B62" s="83">
        <v>24</v>
      </c>
      <c r="C62" s="84">
        <v>2073.2499318099999</v>
      </c>
      <c r="D62" s="84">
        <v>2026.24303835</v>
      </c>
      <c r="E62" s="84">
        <v>238.50921205</v>
      </c>
      <c r="F62" s="84">
        <v>238.50921205</v>
      </c>
    </row>
    <row r="63" spans="1:6" ht="12.75" customHeight="1" x14ac:dyDescent="0.2">
      <c r="A63" s="83" t="s">
        <v>150</v>
      </c>
      <c r="B63" s="83">
        <v>1</v>
      </c>
      <c r="C63" s="84">
        <v>1994.54539546</v>
      </c>
      <c r="D63" s="84">
        <v>1945.98194592</v>
      </c>
      <c r="E63" s="84">
        <v>229.06167314999999</v>
      </c>
      <c r="F63" s="84">
        <v>229.06167314999999</v>
      </c>
    </row>
    <row r="64" spans="1:6" ht="12.75" customHeight="1" x14ac:dyDescent="0.2">
      <c r="A64" s="83" t="s">
        <v>150</v>
      </c>
      <c r="B64" s="83">
        <v>2</v>
      </c>
      <c r="C64" s="84">
        <v>2056.5556785700001</v>
      </c>
      <c r="D64" s="84">
        <v>2009.16706168</v>
      </c>
      <c r="E64" s="84">
        <v>236.49919761999999</v>
      </c>
      <c r="F64" s="84">
        <v>236.49919761999999</v>
      </c>
    </row>
    <row r="65" spans="1:6" ht="12.75" customHeight="1" x14ac:dyDescent="0.2">
      <c r="A65" s="83" t="s">
        <v>150</v>
      </c>
      <c r="B65" s="83">
        <v>3</v>
      </c>
      <c r="C65" s="84">
        <v>2116.2836610099998</v>
      </c>
      <c r="D65" s="84">
        <v>2068.5602552099999</v>
      </c>
      <c r="E65" s="84">
        <v>243.49037465000001</v>
      </c>
      <c r="F65" s="84">
        <v>243.49037465000001</v>
      </c>
    </row>
    <row r="66" spans="1:6" ht="12.75" customHeight="1" x14ac:dyDescent="0.2">
      <c r="A66" s="83" t="s">
        <v>150</v>
      </c>
      <c r="B66" s="83">
        <v>4</v>
      </c>
      <c r="C66" s="84">
        <v>2145.2086724400001</v>
      </c>
      <c r="D66" s="84">
        <v>2086.1450520399999</v>
      </c>
      <c r="E66" s="84">
        <v>245.56028233999999</v>
      </c>
      <c r="F66" s="84">
        <v>245.56028233999999</v>
      </c>
    </row>
    <row r="67" spans="1:6" ht="12.75" customHeight="1" x14ac:dyDescent="0.2">
      <c r="A67" s="83" t="s">
        <v>150</v>
      </c>
      <c r="B67" s="83">
        <v>5</v>
      </c>
      <c r="C67" s="84">
        <v>2132.8014687499999</v>
      </c>
      <c r="D67" s="84">
        <v>2081.64587635</v>
      </c>
      <c r="E67" s="84">
        <v>245.03068404999999</v>
      </c>
      <c r="F67" s="84">
        <v>245.03068404999999</v>
      </c>
    </row>
    <row r="68" spans="1:6" ht="12.75" customHeight="1" x14ac:dyDescent="0.2">
      <c r="A68" s="83" t="s">
        <v>150</v>
      </c>
      <c r="B68" s="83">
        <v>6</v>
      </c>
      <c r="C68" s="84">
        <v>2122.3558715200002</v>
      </c>
      <c r="D68" s="84">
        <v>2077.5440827799998</v>
      </c>
      <c r="E68" s="84">
        <v>244.54786163</v>
      </c>
      <c r="F68" s="84">
        <v>244.54786163</v>
      </c>
    </row>
    <row r="69" spans="1:6" ht="12.75" customHeight="1" x14ac:dyDescent="0.2">
      <c r="A69" s="83" t="s">
        <v>150</v>
      </c>
      <c r="B69" s="83">
        <v>7</v>
      </c>
      <c r="C69" s="84">
        <v>2069.04027318</v>
      </c>
      <c r="D69" s="84">
        <v>2022.3551051100001</v>
      </c>
      <c r="E69" s="84">
        <v>238.05156314999999</v>
      </c>
      <c r="F69" s="84">
        <v>238.05156314999999</v>
      </c>
    </row>
    <row r="70" spans="1:6" ht="12.75" customHeight="1" x14ac:dyDescent="0.2">
      <c r="A70" s="83" t="s">
        <v>150</v>
      </c>
      <c r="B70" s="83">
        <v>8</v>
      </c>
      <c r="C70" s="84">
        <v>2049.1722508100002</v>
      </c>
      <c r="D70" s="84">
        <v>1986.9544021199999</v>
      </c>
      <c r="E70" s="84">
        <v>233.88454388</v>
      </c>
      <c r="F70" s="84">
        <v>233.88454388</v>
      </c>
    </row>
    <row r="71" spans="1:6" ht="12.75" customHeight="1" x14ac:dyDescent="0.2">
      <c r="A71" s="83" t="s">
        <v>150</v>
      </c>
      <c r="B71" s="83">
        <v>9</v>
      </c>
      <c r="C71" s="84">
        <v>2001.92820555</v>
      </c>
      <c r="D71" s="84">
        <v>1958.8062773700001</v>
      </c>
      <c r="E71" s="84">
        <v>230.57122612000001</v>
      </c>
      <c r="F71" s="84">
        <v>230.57122612000001</v>
      </c>
    </row>
    <row r="72" spans="1:6" ht="12.75" customHeight="1" x14ac:dyDescent="0.2">
      <c r="A72" s="83" t="s">
        <v>150</v>
      </c>
      <c r="B72" s="83">
        <v>10</v>
      </c>
      <c r="C72" s="84">
        <v>1966.0637631699999</v>
      </c>
      <c r="D72" s="84">
        <v>1921.2358503200001</v>
      </c>
      <c r="E72" s="84">
        <v>226.14880848000001</v>
      </c>
      <c r="F72" s="84">
        <v>226.14880848000001</v>
      </c>
    </row>
    <row r="73" spans="1:6" ht="12.75" customHeight="1" x14ac:dyDescent="0.2">
      <c r="A73" s="83" t="s">
        <v>150</v>
      </c>
      <c r="B73" s="83">
        <v>11</v>
      </c>
      <c r="C73" s="84">
        <v>1982.2086057500001</v>
      </c>
      <c r="D73" s="84">
        <v>1939.27378608</v>
      </c>
      <c r="E73" s="84">
        <v>228.27205518</v>
      </c>
      <c r="F73" s="84">
        <v>228.27205518</v>
      </c>
    </row>
    <row r="74" spans="1:6" ht="12.75" customHeight="1" x14ac:dyDescent="0.2">
      <c r="A74" s="83" t="s">
        <v>150</v>
      </c>
      <c r="B74" s="83">
        <v>12</v>
      </c>
      <c r="C74" s="84">
        <v>2011.0976076500001</v>
      </c>
      <c r="D74" s="84">
        <v>1961.9710560599999</v>
      </c>
      <c r="E74" s="84">
        <v>230.94375244</v>
      </c>
      <c r="F74" s="84">
        <v>230.94375244</v>
      </c>
    </row>
    <row r="75" spans="1:6" ht="12.75" customHeight="1" x14ac:dyDescent="0.2">
      <c r="A75" s="83" t="s">
        <v>150</v>
      </c>
      <c r="B75" s="83">
        <v>13</v>
      </c>
      <c r="C75" s="84">
        <v>2020.3329840500001</v>
      </c>
      <c r="D75" s="84">
        <v>1981.7818011700001</v>
      </c>
      <c r="E75" s="84">
        <v>233.27567665999999</v>
      </c>
      <c r="F75" s="84">
        <v>233.27567665999999</v>
      </c>
    </row>
    <row r="76" spans="1:6" ht="12.75" customHeight="1" x14ac:dyDescent="0.2">
      <c r="A76" s="83" t="s">
        <v>150</v>
      </c>
      <c r="B76" s="83">
        <v>14</v>
      </c>
      <c r="C76" s="84">
        <v>2046.39701345</v>
      </c>
      <c r="D76" s="84">
        <v>2000.62670346</v>
      </c>
      <c r="E76" s="84">
        <v>235.49391145000001</v>
      </c>
      <c r="F76" s="84">
        <v>235.49391145000001</v>
      </c>
    </row>
    <row r="77" spans="1:6" ht="12.75" customHeight="1" x14ac:dyDescent="0.2">
      <c r="A77" s="83" t="s">
        <v>150</v>
      </c>
      <c r="B77" s="83">
        <v>15</v>
      </c>
      <c r="C77" s="84">
        <v>2051.1615389200001</v>
      </c>
      <c r="D77" s="84">
        <v>2010.1651397099999</v>
      </c>
      <c r="E77" s="84">
        <v>236.61668146</v>
      </c>
      <c r="F77" s="84">
        <v>236.61668146</v>
      </c>
    </row>
    <row r="78" spans="1:6" ht="12.75" customHeight="1" x14ac:dyDescent="0.2">
      <c r="A78" s="83" t="s">
        <v>150</v>
      </c>
      <c r="B78" s="83">
        <v>16</v>
      </c>
      <c r="C78" s="84">
        <v>2055.4900942200002</v>
      </c>
      <c r="D78" s="84">
        <v>2022.07966222</v>
      </c>
      <c r="E78" s="84">
        <v>238.01914074999999</v>
      </c>
      <c r="F78" s="84">
        <v>238.01914074999999</v>
      </c>
    </row>
    <row r="79" spans="1:6" ht="12.75" customHeight="1" x14ac:dyDescent="0.2">
      <c r="A79" s="83" t="s">
        <v>150</v>
      </c>
      <c r="B79" s="83">
        <v>17</v>
      </c>
      <c r="C79" s="84">
        <v>2061.4263824899999</v>
      </c>
      <c r="D79" s="84">
        <v>2025.3010316800001</v>
      </c>
      <c r="E79" s="84">
        <v>238.39832838000001</v>
      </c>
      <c r="F79" s="84">
        <v>238.39832838000001</v>
      </c>
    </row>
    <row r="80" spans="1:6" ht="12.75" customHeight="1" x14ac:dyDescent="0.2">
      <c r="A80" s="83" t="s">
        <v>150</v>
      </c>
      <c r="B80" s="83">
        <v>18</v>
      </c>
      <c r="C80" s="84">
        <v>2048.82910219</v>
      </c>
      <c r="D80" s="84">
        <v>2013.0224013300001</v>
      </c>
      <c r="E80" s="84">
        <v>236.95300992</v>
      </c>
      <c r="F80" s="84">
        <v>236.95300992</v>
      </c>
    </row>
    <row r="81" spans="1:6" ht="12.75" customHeight="1" x14ac:dyDescent="0.2">
      <c r="A81" s="83" t="s">
        <v>150</v>
      </c>
      <c r="B81" s="83">
        <v>19</v>
      </c>
      <c r="C81" s="84">
        <v>2001.1912519499999</v>
      </c>
      <c r="D81" s="84">
        <v>1973.7260278399999</v>
      </c>
      <c r="E81" s="84">
        <v>232.32743101</v>
      </c>
      <c r="F81" s="84">
        <v>232.32743101</v>
      </c>
    </row>
    <row r="82" spans="1:6" ht="12.75" customHeight="1" x14ac:dyDescent="0.2">
      <c r="A82" s="83" t="s">
        <v>150</v>
      </c>
      <c r="B82" s="83">
        <v>20</v>
      </c>
      <c r="C82" s="84">
        <v>1989.1704671499999</v>
      </c>
      <c r="D82" s="84">
        <v>1949.32616777</v>
      </c>
      <c r="E82" s="84">
        <v>229.45532175</v>
      </c>
      <c r="F82" s="84">
        <v>229.45532175</v>
      </c>
    </row>
    <row r="83" spans="1:6" ht="12.75" customHeight="1" x14ac:dyDescent="0.2">
      <c r="A83" s="83" t="s">
        <v>150</v>
      </c>
      <c r="B83" s="83">
        <v>21</v>
      </c>
      <c r="C83" s="84">
        <v>1972.0876484299999</v>
      </c>
      <c r="D83" s="84">
        <v>1925.9526575</v>
      </c>
      <c r="E83" s="84">
        <v>226.70402419000001</v>
      </c>
      <c r="F83" s="84">
        <v>226.70402419000001</v>
      </c>
    </row>
    <row r="84" spans="1:6" ht="12.75" customHeight="1" x14ac:dyDescent="0.2">
      <c r="A84" s="83" t="s">
        <v>150</v>
      </c>
      <c r="B84" s="83">
        <v>22</v>
      </c>
      <c r="C84" s="84">
        <v>1948.7092178400001</v>
      </c>
      <c r="D84" s="84">
        <v>1903.7036987700001</v>
      </c>
      <c r="E84" s="84">
        <v>224.08509767999999</v>
      </c>
      <c r="F84" s="84">
        <v>224.08509767999999</v>
      </c>
    </row>
    <row r="85" spans="1:6" ht="12.75" customHeight="1" x14ac:dyDescent="0.2">
      <c r="A85" s="83" t="s">
        <v>150</v>
      </c>
      <c r="B85" s="83">
        <v>23</v>
      </c>
      <c r="C85" s="84">
        <v>2002.2966861899999</v>
      </c>
      <c r="D85" s="84">
        <v>1950.5000544899999</v>
      </c>
      <c r="E85" s="84">
        <v>229.59350003</v>
      </c>
      <c r="F85" s="84">
        <v>229.59350003</v>
      </c>
    </row>
    <row r="86" spans="1:6" ht="12.75" customHeight="1" x14ac:dyDescent="0.2">
      <c r="A86" s="83" t="s">
        <v>150</v>
      </c>
      <c r="B86" s="83">
        <v>24</v>
      </c>
      <c r="C86" s="84">
        <v>2050.1632525300001</v>
      </c>
      <c r="D86" s="84">
        <v>2003.0688753899999</v>
      </c>
      <c r="E86" s="84">
        <v>235.78137967999999</v>
      </c>
      <c r="F86" s="84">
        <v>235.78137967999999</v>
      </c>
    </row>
    <row r="87" spans="1:6" ht="12.75" customHeight="1" x14ac:dyDescent="0.2">
      <c r="A87" s="83" t="s">
        <v>151</v>
      </c>
      <c r="B87" s="83">
        <v>1</v>
      </c>
      <c r="C87" s="84">
        <v>2000.53842938</v>
      </c>
      <c r="D87" s="84">
        <v>1962.2285118299999</v>
      </c>
      <c r="E87" s="84">
        <v>230.97405757999999</v>
      </c>
      <c r="F87" s="84">
        <v>230.97405757999999</v>
      </c>
    </row>
    <row r="88" spans="1:6" ht="12.75" customHeight="1" x14ac:dyDescent="0.2">
      <c r="A88" s="83" t="s">
        <v>151</v>
      </c>
      <c r="B88" s="83">
        <v>2</v>
      </c>
      <c r="C88" s="84">
        <v>2056.6257572300001</v>
      </c>
      <c r="D88" s="84">
        <v>2011.6366385700001</v>
      </c>
      <c r="E88" s="84">
        <v>236.78989168999999</v>
      </c>
      <c r="F88" s="84">
        <v>236.78989168999999</v>
      </c>
    </row>
    <row r="89" spans="1:6" ht="12.75" customHeight="1" x14ac:dyDescent="0.2">
      <c r="A89" s="83" t="s">
        <v>151</v>
      </c>
      <c r="B89" s="83">
        <v>3</v>
      </c>
      <c r="C89" s="84">
        <v>2102.2914325299998</v>
      </c>
      <c r="D89" s="84">
        <v>2057.8260260500001</v>
      </c>
      <c r="E89" s="84">
        <v>242.22684777000001</v>
      </c>
      <c r="F89" s="84">
        <v>242.22684777000001</v>
      </c>
    </row>
    <row r="90" spans="1:6" ht="12.75" customHeight="1" x14ac:dyDescent="0.2">
      <c r="A90" s="83" t="s">
        <v>151</v>
      </c>
      <c r="B90" s="83">
        <v>4</v>
      </c>
      <c r="C90" s="84">
        <v>2098.60640865</v>
      </c>
      <c r="D90" s="84">
        <v>2060.0699949499999</v>
      </c>
      <c r="E90" s="84">
        <v>242.49098551</v>
      </c>
      <c r="F90" s="84">
        <v>242.49098551</v>
      </c>
    </row>
    <row r="91" spans="1:6" ht="12.75" customHeight="1" x14ac:dyDescent="0.2">
      <c r="A91" s="83" t="s">
        <v>151</v>
      </c>
      <c r="B91" s="83">
        <v>5</v>
      </c>
      <c r="C91" s="84">
        <v>2064.9767571100001</v>
      </c>
      <c r="D91" s="84">
        <v>2029.9761245100001</v>
      </c>
      <c r="E91" s="84">
        <v>238.94863387999999</v>
      </c>
      <c r="F91" s="84">
        <v>238.94863387999999</v>
      </c>
    </row>
    <row r="92" spans="1:6" ht="12.75" customHeight="1" x14ac:dyDescent="0.2">
      <c r="A92" s="83" t="s">
        <v>151</v>
      </c>
      <c r="B92" s="83">
        <v>6</v>
      </c>
      <c r="C92" s="84">
        <v>2073.7056776999998</v>
      </c>
      <c r="D92" s="84">
        <v>2019.40195479</v>
      </c>
      <c r="E92" s="84">
        <v>237.70394762000001</v>
      </c>
      <c r="F92" s="84">
        <v>237.70394762000001</v>
      </c>
    </row>
    <row r="93" spans="1:6" ht="12.75" customHeight="1" x14ac:dyDescent="0.2">
      <c r="A93" s="83" t="s">
        <v>151</v>
      </c>
      <c r="B93" s="83">
        <v>7</v>
      </c>
      <c r="C93" s="84">
        <v>2039.53754714</v>
      </c>
      <c r="D93" s="84">
        <v>1996.9333907600001</v>
      </c>
      <c r="E93" s="84">
        <v>235.05917135000001</v>
      </c>
      <c r="F93" s="84">
        <v>235.05917135000001</v>
      </c>
    </row>
    <row r="94" spans="1:6" ht="12.75" customHeight="1" x14ac:dyDescent="0.2">
      <c r="A94" s="83" t="s">
        <v>151</v>
      </c>
      <c r="B94" s="83">
        <v>8</v>
      </c>
      <c r="C94" s="84">
        <v>1986.74602297</v>
      </c>
      <c r="D94" s="84">
        <v>1950.9834169000001</v>
      </c>
      <c r="E94" s="84">
        <v>229.65039666000001</v>
      </c>
      <c r="F94" s="84">
        <v>229.65039666000001</v>
      </c>
    </row>
    <row r="95" spans="1:6" ht="12.75" customHeight="1" x14ac:dyDescent="0.2">
      <c r="A95" s="83" t="s">
        <v>151</v>
      </c>
      <c r="B95" s="83">
        <v>9</v>
      </c>
      <c r="C95" s="84">
        <v>1929.0744168900001</v>
      </c>
      <c r="D95" s="84">
        <v>1889.5520044699999</v>
      </c>
      <c r="E95" s="84">
        <v>222.41930074000001</v>
      </c>
      <c r="F95" s="84">
        <v>222.41930074000001</v>
      </c>
    </row>
    <row r="96" spans="1:6" ht="12.75" customHeight="1" x14ac:dyDescent="0.2">
      <c r="A96" s="83" t="s">
        <v>151</v>
      </c>
      <c r="B96" s="83">
        <v>10</v>
      </c>
      <c r="C96" s="84">
        <v>1902.09334726</v>
      </c>
      <c r="D96" s="84">
        <v>1862.9720286199999</v>
      </c>
      <c r="E96" s="84">
        <v>219.29056989</v>
      </c>
      <c r="F96" s="84">
        <v>219.29056989</v>
      </c>
    </row>
    <row r="97" spans="1:6" ht="12.75" customHeight="1" x14ac:dyDescent="0.2">
      <c r="A97" s="83" t="s">
        <v>151</v>
      </c>
      <c r="B97" s="83">
        <v>11</v>
      </c>
      <c r="C97" s="84">
        <v>1894.16017139</v>
      </c>
      <c r="D97" s="84">
        <v>1852.4859437099999</v>
      </c>
      <c r="E97" s="84">
        <v>218.05625208999999</v>
      </c>
      <c r="F97" s="84">
        <v>218.05625208999999</v>
      </c>
    </row>
    <row r="98" spans="1:6" ht="12.75" customHeight="1" x14ac:dyDescent="0.2">
      <c r="A98" s="83" t="s">
        <v>151</v>
      </c>
      <c r="B98" s="83">
        <v>12</v>
      </c>
      <c r="C98" s="84">
        <v>1899.16540844</v>
      </c>
      <c r="D98" s="84">
        <v>1864.7463342399999</v>
      </c>
      <c r="E98" s="84">
        <v>219.49942353</v>
      </c>
      <c r="F98" s="84">
        <v>219.49942353</v>
      </c>
    </row>
    <row r="99" spans="1:6" ht="12.75" customHeight="1" x14ac:dyDescent="0.2">
      <c r="A99" s="83" t="s">
        <v>151</v>
      </c>
      <c r="B99" s="83">
        <v>13</v>
      </c>
      <c r="C99" s="84">
        <v>1914.6870869300001</v>
      </c>
      <c r="D99" s="84">
        <v>1876.2415424799999</v>
      </c>
      <c r="E99" s="84">
        <v>220.85252531</v>
      </c>
      <c r="F99" s="84">
        <v>220.85252531</v>
      </c>
    </row>
    <row r="100" spans="1:6" ht="12.75" customHeight="1" x14ac:dyDescent="0.2">
      <c r="A100" s="83" t="s">
        <v>151</v>
      </c>
      <c r="B100" s="83">
        <v>14</v>
      </c>
      <c r="C100" s="84">
        <v>1917.9473928100001</v>
      </c>
      <c r="D100" s="84">
        <v>1884.74473364</v>
      </c>
      <c r="E100" s="84">
        <v>221.85343653999999</v>
      </c>
      <c r="F100" s="84">
        <v>221.85343653999999</v>
      </c>
    </row>
    <row r="101" spans="1:6" ht="12.75" customHeight="1" x14ac:dyDescent="0.2">
      <c r="A101" s="83" t="s">
        <v>151</v>
      </c>
      <c r="B101" s="83">
        <v>15</v>
      </c>
      <c r="C101" s="84">
        <v>1956.08692193</v>
      </c>
      <c r="D101" s="84">
        <v>1922.9073253199999</v>
      </c>
      <c r="E101" s="84">
        <v>226.34555792</v>
      </c>
      <c r="F101" s="84">
        <v>226.34555792</v>
      </c>
    </row>
    <row r="102" spans="1:6" ht="12.75" customHeight="1" x14ac:dyDescent="0.2">
      <c r="A102" s="83" t="s">
        <v>151</v>
      </c>
      <c r="B102" s="83">
        <v>16</v>
      </c>
      <c r="C102" s="84">
        <v>1988.54943486</v>
      </c>
      <c r="D102" s="84">
        <v>1944.4252909500001</v>
      </c>
      <c r="E102" s="84">
        <v>228.87843918999999</v>
      </c>
      <c r="F102" s="84">
        <v>228.87843918999999</v>
      </c>
    </row>
    <row r="103" spans="1:6" ht="12.75" customHeight="1" x14ac:dyDescent="0.2">
      <c r="A103" s="83" t="s">
        <v>151</v>
      </c>
      <c r="B103" s="83">
        <v>17</v>
      </c>
      <c r="C103" s="84">
        <v>2000.3845439500001</v>
      </c>
      <c r="D103" s="84">
        <v>1958.6287097300001</v>
      </c>
      <c r="E103" s="84">
        <v>230.55032462</v>
      </c>
      <c r="F103" s="84">
        <v>230.55032462</v>
      </c>
    </row>
    <row r="104" spans="1:6" ht="12.75" customHeight="1" x14ac:dyDescent="0.2">
      <c r="A104" s="83" t="s">
        <v>151</v>
      </c>
      <c r="B104" s="83">
        <v>18</v>
      </c>
      <c r="C104" s="84">
        <v>1978.0781008500001</v>
      </c>
      <c r="D104" s="84">
        <v>1939.78198069</v>
      </c>
      <c r="E104" s="84">
        <v>228.33187480999999</v>
      </c>
      <c r="F104" s="84">
        <v>228.33187480999999</v>
      </c>
    </row>
    <row r="105" spans="1:6" ht="12.75" customHeight="1" x14ac:dyDescent="0.2">
      <c r="A105" s="83" t="s">
        <v>151</v>
      </c>
      <c r="B105" s="83">
        <v>19</v>
      </c>
      <c r="C105" s="84">
        <v>1953.86599707</v>
      </c>
      <c r="D105" s="84">
        <v>1914.4094476400001</v>
      </c>
      <c r="E105" s="84">
        <v>225.34527213999999</v>
      </c>
      <c r="F105" s="84">
        <v>225.34527213999999</v>
      </c>
    </row>
    <row r="106" spans="1:6" ht="12.75" customHeight="1" x14ac:dyDescent="0.2">
      <c r="A106" s="83" t="s">
        <v>151</v>
      </c>
      <c r="B106" s="83">
        <v>20</v>
      </c>
      <c r="C106" s="84">
        <v>1930.85386137</v>
      </c>
      <c r="D106" s="84">
        <v>1884.9765152299999</v>
      </c>
      <c r="E106" s="84">
        <v>221.88071957</v>
      </c>
      <c r="F106" s="84">
        <v>221.88071957</v>
      </c>
    </row>
    <row r="107" spans="1:6" ht="12.75" customHeight="1" x14ac:dyDescent="0.2">
      <c r="A107" s="83" t="s">
        <v>151</v>
      </c>
      <c r="B107" s="83">
        <v>21</v>
      </c>
      <c r="C107" s="84">
        <v>1900.09195615</v>
      </c>
      <c r="D107" s="84">
        <v>1859.18409479</v>
      </c>
      <c r="E107" s="84">
        <v>218.84469193000001</v>
      </c>
      <c r="F107" s="84">
        <v>218.84469193000001</v>
      </c>
    </row>
    <row r="108" spans="1:6" ht="12.75" customHeight="1" x14ac:dyDescent="0.2">
      <c r="A108" s="83" t="s">
        <v>151</v>
      </c>
      <c r="B108" s="83">
        <v>22</v>
      </c>
      <c r="C108" s="84">
        <v>1895.1471473700001</v>
      </c>
      <c r="D108" s="84">
        <v>1847.8635540099999</v>
      </c>
      <c r="E108" s="84">
        <v>217.51215027000001</v>
      </c>
      <c r="F108" s="84">
        <v>217.51215027000001</v>
      </c>
    </row>
    <row r="109" spans="1:6" ht="12.75" customHeight="1" x14ac:dyDescent="0.2">
      <c r="A109" s="83" t="s">
        <v>151</v>
      </c>
      <c r="B109" s="83">
        <v>23</v>
      </c>
      <c r="C109" s="84">
        <v>1924.36310544</v>
      </c>
      <c r="D109" s="84">
        <v>1887.48069407</v>
      </c>
      <c r="E109" s="84">
        <v>222.17548664</v>
      </c>
      <c r="F109" s="84">
        <v>222.17548664</v>
      </c>
    </row>
    <row r="110" spans="1:6" ht="12.75" customHeight="1" x14ac:dyDescent="0.2">
      <c r="A110" s="83" t="s">
        <v>151</v>
      </c>
      <c r="B110" s="83">
        <v>24</v>
      </c>
      <c r="C110" s="84">
        <v>1985.1237860000001</v>
      </c>
      <c r="D110" s="84">
        <v>1948.95688096</v>
      </c>
      <c r="E110" s="84">
        <v>229.41185297000001</v>
      </c>
      <c r="F110" s="84">
        <v>229.41185297000001</v>
      </c>
    </row>
    <row r="111" spans="1:6" ht="12.75" customHeight="1" x14ac:dyDescent="0.2">
      <c r="A111" s="83" t="s">
        <v>152</v>
      </c>
      <c r="B111" s="83">
        <v>1</v>
      </c>
      <c r="C111" s="84">
        <v>2157.5598143399998</v>
      </c>
      <c r="D111" s="84">
        <v>2120.9406562499998</v>
      </c>
      <c r="E111" s="84">
        <v>249.65607538</v>
      </c>
      <c r="F111" s="84">
        <v>249.65607538</v>
      </c>
    </row>
    <row r="112" spans="1:6" ht="12.75" customHeight="1" x14ac:dyDescent="0.2">
      <c r="A112" s="83" t="s">
        <v>152</v>
      </c>
      <c r="B112" s="83">
        <v>2</v>
      </c>
      <c r="C112" s="84">
        <v>2123.2994725899998</v>
      </c>
      <c r="D112" s="84">
        <v>2081.0254857999998</v>
      </c>
      <c r="E112" s="84">
        <v>244.95765782999999</v>
      </c>
      <c r="F112" s="84">
        <v>244.95765782999999</v>
      </c>
    </row>
    <row r="113" spans="1:6" ht="12.75" customHeight="1" x14ac:dyDescent="0.2">
      <c r="A113" s="83" t="s">
        <v>152</v>
      </c>
      <c r="B113" s="83">
        <v>3</v>
      </c>
      <c r="C113" s="84">
        <v>2146.7890440400001</v>
      </c>
      <c r="D113" s="84">
        <v>2108.2292528600001</v>
      </c>
      <c r="E113" s="84">
        <v>248.15981518000001</v>
      </c>
      <c r="F113" s="84">
        <v>248.15981518000001</v>
      </c>
    </row>
    <row r="114" spans="1:6" ht="12.75" customHeight="1" x14ac:dyDescent="0.2">
      <c r="A114" s="83" t="s">
        <v>152</v>
      </c>
      <c r="B114" s="83">
        <v>4</v>
      </c>
      <c r="C114" s="84">
        <v>2159.8833990600001</v>
      </c>
      <c r="D114" s="84">
        <v>2122.09611051</v>
      </c>
      <c r="E114" s="84">
        <v>249.79208398</v>
      </c>
      <c r="F114" s="84">
        <v>249.79208398</v>
      </c>
    </row>
    <row r="115" spans="1:6" ht="12.75" customHeight="1" x14ac:dyDescent="0.2">
      <c r="A115" s="83" t="s">
        <v>152</v>
      </c>
      <c r="B115" s="83">
        <v>5</v>
      </c>
      <c r="C115" s="84">
        <v>2149.48945392</v>
      </c>
      <c r="D115" s="84">
        <v>2113.2627721600002</v>
      </c>
      <c r="E115" s="84">
        <v>248.75231109999999</v>
      </c>
      <c r="F115" s="84">
        <v>248.75231109999999</v>
      </c>
    </row>
    <row r="116" spans="1:6" ht="12.75" customHeight="1" x14ac:dyDescent="0.2">
      <c r="A116" s="83" t="s">
        <v>152</v>
      </c>
      <c r="B116" s="83">
        <v>6</v>
      </c>
      <c r="C116" s="84">
        <v>2110.0455447499999</v>
      </c>
      <c r="D116" s="84">
        <v>2073.0290594600001</v>
      </c>
      <c r="E116" s="84">
        <v>244.01639792</v>
      </c>
      <c r="F116" s="84">
        <v>244.01639792</v>
      </c>
    </row>
    <row r="117" spans="1:6" ht="12.75" customHeight="1" x14ac:dyDescent="0.2">
      <c r="A117" s="83" t="s">
        <v>152</v>
      </c>
      <c r="B117" s="83">
        <v>7</v>
      </c>
      <c r="C117" s="84">
        <v>2059.8432733099999</v>
      </c>
      <c r="D117" s="84">
        <v>2016.4513460000001</v>
      </c>
      <c r="E117" s="84">
        <v>237.35663124999999</v>
      </c>
      <c r="F117" s="84">
        <v>237.35663124999999</v>
      </c>
    </row>
    <row r="118" spans="1:6" ht="12.75" customHeight="1" x14ac:dyDescent="0.2">
      <c r="A118" s="83" t="s">
        <v>152</v>
      </c>
      <c r="B118" s="83">
        <v>8</v>
      </c>
      <c r="C118" s="84">
        <v>2000.18533402</v>
      </c>
      <c r="D118" s="84">
        <v>1955.2791205000001</v>
      </c>
      <c r="E118" s="84">
        <v>230.15604422999999</v>
      </c>
      <c r="F118" s="84">
        <v>230.15604422999999</v>
      </c>
    </row>
    <row r="119" spans="1:6" ht="12.75" customHeight="1" x14ac:dyDescent="0.2">
      <c r="A119" s="83" t="s">
        <v>152</v>
      </c>
      <c r="B119" s="83">
        <v>9</v>
      </c>
      <c r="C119" s="84">
        <v>1979.1379196299999</v>
      </c>
      <c r="D119" s="84">
        <v>1932.26947348</v>
      </c>
      <c r="E119" s="84">
        <v>227.44757705000001</v>
      </c>
      <c r="F119" s="84">
        <v>227.44757705000001</v>
      </c>
    </row>
    <row r="120" spans="1:6" ht="12.75" customHeight="1" x14ac:dyDescent="0.2">
      <c r="A120" s="83" t="s">
        <v>152</v>
      </c>
      <c r="B120" s="83">
        <v>10</v>
      </c>
      <c r="C120" s="84">
        <v>1976.0904347400001</v>
      </c>
      <c r="D120" s="84">
        <v>1923.68077752</v>
      </c>
      <c r="E120" s="84">
        <v>226.43660104</v>
      </c>
      <c r="F120" s="84">
        <v>226.43660104</v>
      </c>
    </row>
    <row r="121" spans="1:6" ht="12.75" customHeight="1" x14ac:dyDescent="0.2">
      <c r="A121" s="83" t="s">
        <v>152</v>
      </c>
      <c r="B121" s="83">
        <v>11</v>
      </c>
      <c r="C121" s="84">
        <v>1988.90248017</v>
      </c>
      <c r="D121" s="84">
        <v>1943.10798707</v>
      </c>
      <c r="E121" s="84">
        <v>228.72337924999999</v>
      </c>
      <c r="F121" s="84">
        <v>228.72337924999999</v>
      </c>
    </row>
    <row r="122" spans="1:6" ht="12.75" customHeight="1" x14ac:dyDescent="0.2">
      <c r="A122" s="83" t="s">
        <v>152</v>
      </c>
      <c r="B122" s="83">
        <v>12</v>
      </c>
      <c r="C122" s="84">
        <v>2026.60029162</v>
      </c>
      <c r="D122" s="84">
        <v>1986.6114713100001</v>
      </c>
      <c r="E122" s="84">
        <v>233.84417747000001</v>
      </c>
      <c r="F122" s="84">
        <v>233.84417747000001</v>
      </c>
    </row>
    <row r="123" spans="1:6" ht="12.75" customHeight="1" x14ac:dyDescent="0.2">
      <c r="A123" s="83" t="s">
        <v>152</v>
      </c>
      <c r="B123" s="83">
        <v>13</v>
      </c>
      <c r="C123" s="84">
        <v>2073.26113734</v>
      </c>
      <c r="D123" s="84">
        <v>1992.0573467500001</v>
      </c>
      <c r="E123" s="84">
        <v>234.48521185999999</v>
      </c>
      <c r="F123" s="84">
        <v>234.48521185999999</v>
      </c>
    </row>
    <row r="124" spans="1:6" ht="12.75" customHeight="1" x14ac:dyDescent="0.2">
      <c r="A124" s="83" t="s">
        <v>152</v>
      </c>
      <c r="B124" s="83">
        <v>14</v>
      </c>
      <c r="C124" s="84">
        <v>2045.83538946</v>
      </c>
      <c r="D124" s="84">
        <v>2003.2492106300001</v>
      </c>
      <c r="E124" s="84">
        <v>235.80260695000001</v>
      </c>
      <c r="F124" s="84">
        <v>235.80260695000001</v>
      </c>
    </row>
    <row r="125" spans="1:6" ht="12.75" customHeight="1" x14ac:dyDescent="0.2">
      <c r="A125" s="83" t="s">
        <v>152</v>
      </c>
      <c r="B125" s="83">
        <v>15</v>
      </c>
      <c r="C125" s="84">
        <v>2047.9268766099999</v>
      </c>
      <c r="D125" s="84">
        <v>2004.58013192</v>
      </c>
      <c r="E125" s="84">
        <v>235.95926979000001</v>
      </c>
      <c r="F125" s="84">
        <v>235.95926979000001</v>
      </c>
    </row>
    <row r="126" spans="1:6" ht="12.75" customHeight="1" x14ac:dyDescent="0.2">
      <c r="A126" s="83" t="s">
        <v>152</v>
      </c>
      <c r="B126" s="83">
        <v>16</v>
      </c>
      <c r="C126" s="84">
        <v>2106.0520312499998</v>
      </c>
      <c r="D126" s="84">
        <v>2061.88776246</v>
      </c>
      <c r="E126" s="84">
        <v>242.70495506</v>
      </c>
      <c r="F126" s="84">
        <v>242.70495506</v>
      </c>
    </row>
    <row r="127" spans="1:6" ht="12.75" customHeight="1" x14ac:dyDescent="0.2">
      <c r="A127" s="83" t="s">
        <v>152</v>
      </c>
      <c r="B127" s="83">
        <v>17</v>
      </c>
      <c r="C127" s="84">
        <v>2096.5825323200002</v>
      </c>
      <c r="D127" s="84">
        <v>2062.2476813200001</v>
      </c>
      <c r="E127" s="84">
        <v>242.74732112999999</v>
      </c>
      <c r="F127" s="84">
        <v>242.74732112999999</v>
      </c>
    </row>
    <row r="128" spans="1:6" ht="12.75" customHeight="1" x14ac:dyDescent="0.2">
      <c r="A128" s="83" t="s">
        <v>152</v>
      </c>
      <c r="B128" s="83">
        <v>18</v>
      </c>
      <c r="C128" s="84">
        <v>2059.5038934499999</v>
      </c>
      <c r="D128" s="84">
        <v>2023.84331303</v>
      </c>
      <c r="E128" s="84">
        <v>238.22674021</v>
      </c>
      <c r="F128" s="84">
        <v>238.22674021</v>
      </c>
    </row>
    <row r="129" spans="1:6" ht="12.75" customHeight="1" x14ac:dyDescent="0.2">
      <c r="A129" s="83" t="s">
        <v>152</v>
      </c>
      <c r="B129" s="83">
        <v>19</v>
      </c>
      <c r="C129" s="84">
        <v>1994.3774421799999</v>
      </c>
      <c r="D129" s="84">
        <v>1958.6627669100001</v>
      </c>
      <c r="E129" s="84">
        <v>230.55433349</v>
      </c>
      <c r="F129" s="84">
        <v>230.55433349</v>
      </c>
    </row>
    <row r="130" spans="1:6" ht="12.75" customHeight="1" x14ac:dyDescent="0.2">
      <c r="A130" s="83" t="s">
        <v>152</v>
      </c>
      <c r="B130" s="83">
        <v>20</v>
      </c>
      <c r="C130" s="84">
        <v>1985.9337556600001</v>
      </c>
      <c r="D130" s="84">
        <v>1941.34264039</v>
      </c>
      <c r="E130" s="84">
        <v>228.51558016999999</v>
      </c>
      <c r="F130" s="84">
        <v>228.51558016999999</v>
      </c>
    </row>
    <row r="131" spans="1:6" ht="12.75" customHeight="1" x14ac:dyDescent="0.2">
      <c r="A131" s="83" t="s">
        <v>152</v>
      </c>
      <c r="B131" s="83">
        <v>21</v>
      </c>
      <c r="C131" s="84">
        <v>1965.71537681</v>
      </c>
      <c r="D131" s="84">
        <v>1921.0189316399999</v>
      </c>
      <c r="E131" s="84">
        <v>226.12327497000001</v>
      </c>
      <c r="F131" s="84">
        <v>226.12327497000001</v>
      </c>
    </row>
    <row r="132" spans="1:6" ht="12.75" customHeight="1" x14ac:dyDescent="0.2">
      <c r="A132" s="83" t="s">
        <v>152</v>
      </c>
      <c r="B132" s="83">
        <v>22</v>
      </c>
      <c r="C132" s="84">
        <v>1959.04589102</v>
      </c>
      <c r="D132" s="84">
        <v>1907.4472812700001</v>
      </c>
      <c r="E132" s="84">
        <v>224.52575504000001</v>
      </c>
      <c r="F132" s="84">
        <v>224.52575504000001</v>
      </c>
    </row>
    <row r="133" spans="1:6" ht="12.75" customHeight="1" x14ac:dyDescent="0.2">
      <c r="A133" s="83" t="s">
        <v>152</v>
      </c>
      <c r="B133" s="83">
        <v>23</v>
      </c>
      <c r="C133" s="84">
        <v>1993.5200528</v>
      </c>
      <c r="D133" s="84">
        <v>1943.6491532099999</v>
      </c>
      <c r="E133" s="84">
        <v>228.78707996</v>
      </c>
      <c r="F133" s="84">
        <v>228.78707996</v>
      </c>
    </row>
    <row r="134" spans="1:6" ht="12.75" customHeight="1" x14ac:dyDescent="0.2">
      <c r="A134" s="83" t="s">
        <v>152</v>
      </c>
      <c r="B134" s="83">
        <v>24</v>
      </c>
      <c r="C134" s="84">
        <v>2050.0519700499999</v>
      </c>
      <c r="D134" s="84">
        <v>1999.2815281200001</v>
      </c>
      <c r="E134" s="84">
        <v>235.33557076</v>
      </c>
      <c r="F134" s="84">
        <v>235.33557076</v>
      </c>
    </row>
    <row r="135" spans="1:6" ht="12.75" customHeight="1" x14ac:dyDescent="0.2">
      <c r="A135" s="83" t="s">
        <v>153</v>
      </c>
      <c r="B135" s="83">
        <v>1</v>
      </c>
      <c r="C135" s="84">
        <v>2018.3753827600001</v>
      </c>
      <c r="D135" s="84">
        <v>1987.1401073</v>
      </c>
      <c r="E135" s="84">
        <v>233.90640325000001</v>
      </c>
      <c r="F135" s="84">
        <v>233.90640325000001</v>
      </c>
    </row>
    <row r="136" spans="1:6" ht="12.75" customHeight="1" x14ac:dyDescent="0.2">
      <c r="A136" s="83" t="s">
        <v>153</v>
      </c>
      <c r="B136" s="83">
        <v>2</v>
      </c>
      <c r="C136" s="84">
        <v>2068.4468321999998</v>
      </c>
      <c r="D136" s="84">
        <v>2020.64453544</v>
      </c>
      <c r="E136" s="84">
        <v>237.85021187000001</v>
      </c>
      <c r="F136" s="84">
        <v>237.85021187000001</v>
      </c>
    </row>
    <row r="137" spans="1:6" ht="12.75" customHeight="1" x14ac:dyDescent="0.2">
      <c r="A137" s="83" t="s">
        <v>153</v>
      </c>
      <c r="B137" s="83">
        <v>3</v>
      </c>
      <c r="C137" s="84">
        <v>2090.6633191300002</v>
      </c>
      <c r="D137" s="84">
        <v>2049.3713355499999</v>
      </c>
      <c r="E137" s="84">
        <v>241.23164555</v>
      </c>
      <c r="F137" s="84">
        <v>241.23164555</v>
      </c>
    </row>
    <row r="138" spans="1:6" ht="12.75" customHeight="1" x14ac:dyDescent="0.2">
      <c r="A138" s="83" t="s">
        <v>153</v>
      </c>
      <c r="B138" s="83">
        <v>4</v>
      </c>
      <c r="C138" s="84">
        <v>2101.9278459299999</v>
      </c>
      <c r="D138" s="84">
        <v>2063.6666136600002</v>
      </c>
      <c r="E138" s="84">
        <v>242.91434376000001</v>
      </c>
      <c r="F138" s="84">
        <v>242.91434376000001</v>
      </c>
    </row>
    <row r="139" spans="1:6" ht="12.75" customHeight="1" x14ac:dyDescent="0.2">
      <c r="A139" s="83" t="s">
        <v>153</v>
      </c>
      <c r="B139" s="83">
        <v>5</v>
      </c>
      <c r="C139" s="84">
        <v>2093.3216437199999</v>
      </c>
      <c r="D139" s="84">
        <v>2057.1006318999998</v>
      </c>
      <c r="E139" s="84">
        <v>242.14146158</v>
      </c>
      <c r="F139" s="84">
        <v>242.14146158</v>
      </c>
    </row>
    <row r="140" spans="1:6" ht="12.75" customHeight="1" x14ac:dyDescent="0.2">
      <c r="A140" s="83" t="s">
        <v>153</v>
      </c>
      <c r="B140" s="83">
        <v>6</v>
      </c>
      <c r="C140" s="84">
        <v>2062.81308266</v>
      </c>
      <c r="D140" s="84">
        <v>2022.6987983500001</v>
      </c>
      <c r="E140" s="84">
        <v>238.09201931000001</v>
      </c>
      <c r="F140" s="84">
        <v>238.09201931000001</v>
      </c>
    </row>
    <row r="141" spans="1:6" ht="12.75" customHeight="1" x14ac:dyDescent="0.2">
      <c r="A141" s="83" t="s">
        <v>153</v>
      </c>
      <c r="B141" s="83">
        <v>7</v>
      </c>
      <c r="C141" s="84">
        <v>2003.5589455300001</v>
      </c>
      <c r="D141" s="84">
        <v>1965.49571044</v>
      </c>
      <c r="E141" s="84">
        <v>231.35863975999999</v>
      </c>
      <c r="F141" s="84">
        <v>231.35863975999999</v>
      </c>
    </row>
    <row r="142" spans="1:6" ht="12.75" customHeight="1" x14ac:dyDescent="0.2">
      <c r="A142" s="83" t="s">
        <v>153</v>
      </c>
      <c r="B142" s="83">
        <v>8</v>
      </c>
      <c r="C142" s="84">
        <v>1982.4579713400001</v>
      </c>
      <c r="D142" s="84">
        <v>1947.6833389999999</v>
      </c>
      <c r="E142" s="84">
        <v>229.26194425</v>
      </c>
      <c r="F142" s="84">
        <v>229.26194425</v>
      </c>
    </row>
    <row r="143" spans="1:6" ht="12.75" customHeight="1" x14ac:dyDescent="0.2">
      <c r="A143" s="83" t="s">
        <v>153</v>
      </c>
      <c r="B143" s="83">
        <v>9</v>
      </c>
      <c r="C143" s="84">
        <v>1946.5204504999999</v>
      </c>
      <c r="D143" s="84">
        <v>1904.19040268</v>
      </c>
      <c r="E143" s="84">
        <v>224.14238763</v>
      </c>
      <c r="F143" s="84">
        <v>224.14238763</v>
      </c>
    </row>
    <row r="144" spans="1:6" ht="12.75" customHeight="1" x14ac:dyDescent="0.2">
      <c r="A144" s="83" t="s">
        <v>153</v>
      </c>
      <c r="B144" s="83">
        <v>10</v>
      </c>
      <c r="C144" s="84">
        <v>1940.3071332100001</v>
      </c>
      <c r="D144" s="84">
        <v>1892.7310869600001</v>
      </c>
      <c r="E144" s="84">
        <v>222.79351076</v>
      </c>
      <c r="F144" s="84">
        <v>222.79351076</v>
      </c>
    </row>
    <row r="145" spans="1:6" ht="12.75" customHeight="1" x14ac:dyDescent="0.2">
      <c r="A145" s="83" t="s">
        <v>153</v>
      </c>
      <c r="B145" s="83">
        <v>11</v>
      </c>
      <c r="C145" s="84">
        <v>1939.6424440400001</v>
      </c>
      <c r="D145" s="84">
        <v>1902.7506149000001</v>
      </c>
      <c r="E145" s="84">
        <v>223.97291010999999</v>
      </c>
      <c r="F145" s="84">
        <v>223.97291010999999</v>
      </c>
    </row>
    <row r="146" spans="1:6" ht="12.75" customHeight="1" x14ac:dyDescent="0.2">
      <c r="A146" s="83" t="s">
        <v>153</v>
      </c>
      <c r="B146" s="83">
        <v>12</v>
      </c>
      <c r="C146" s="84">
        <v>1956.73829707</v>
      </c>
      <c r="D146" s="84">
        <v>1923.1390814700001</v>
      </c>
      <c r="E146" s="84">
        <v>226.37283796</v>
      </c>
      <c r="F146" s="84">
        <v>226.37283796</v>
      </c>
    </row>
    <row r="147" spans="1:6" ht="12.75" customHeight="1" x14ac:dyDescent="0.2">
      <c r="A147" s="83" t="s">
        <v>153</v>
      </c>
      <c r="B147" s="83">
        <v>13</v>
      </c>
      <c r="C147" s="84">
        <v>1976.8423426899999</v>
      </c>
      <c r="D147" s="84">
        <v>1936.3764950100001</v>
      </c>
      <c r="E147" s="84">
        <v>227.93101483999999</v>
      </c>
      <c r="F147" s="84">
        <v>227.93101483999999</v>
      </c>
    </row>
    <row r="148" spans="1:6" ht="12.75" customHeight="1" x14ac:dyDescent="0.2">
      <c r="A148" s="83" t="s">
        <v>153</v>
      </c>
      <c r="B148" s="83">
        <v>14</v>
      </c>
      <c r="C148" s="84">
        <v>1975.90228665</v>
      </c>
      <c r="D148" s="84">
        <v>1939.7453591200001</v>
      </c>
      <c r="E148" s="84">
        <v>228.32756408</v>
      </c>
      <c r="F148" s="84">
        <v>228.32756408</v>
      </c>
    </row>
    <row r="149" spans="1:6" ht="12.75" customHeight="1" x14ac:dyDescent="0.2">
      <c r="A149" s="83" t="s">
        <v>153</v>
      </c>
      <c r="B149" s="83">
        <v>15</v>
      </c>
      <c r="C149" s="84">
        <v>2032.0469242500001</v>
      </c>
      <c r="D149" s="84">
        <v>1987.23054895</v>
      </c>
      <c r="E149" s="84">
        <v>233.91704915</v>
      </c>
      <c r="F149" s="84">
        <v>233.91704915</v>
      </c>
    </row>
    <row r="150" spans="1:6" ht="12.75" customHeight="1" x14ac:dyDescent="0.2">
      <c r="A150" s="83" t="s">
        <v>153</v>
      </c>
      <c r="B150" s="83">
        <v>16</v>
      </c>
      <c r="C150" s="84">
        <v>2054.18017771</v>
      </c>
      <c r="D150" s="84">
        <v>2013.5712613200001</v>
      </c>
      <c r="E150" s="84">
        <v>237.01761626999999</v>
      </c>
      <c r="F150" s="84">
        <v>237.01761626999999</v>
      </c>
    </row>
    <row r="151" spans="1:6" ht="12.75" customHeight="1" x14ac:dyDescent="0.2">
      <c r="A151" s="83" t="s">
        <v>153</v>
      </c>
      <c r="B151" s="83">
        <v>17</v>
      </c>
      <c r="C151" s="84">
        <v>2004.9824656799999</v>
      </c>
      <c r="D151" s="84">
        <v>1976.9009221199999</v>
      </c>
      <c r="E151" s="84">
        <v>232.70114803999999</v>
      </c>
      <c r="F151" s="84">
        <v>232.70114803999999</v>
      </c>
    </row>
    <row r="152" spans="1:6" ht="12.75" customHeight="1" x14ac:dyDescent="0.2">
      <c r="A152" s="83" t="s">
        <v>153</v>
      </c>
      <c r="B152" s="83">
        <v>18</v>
      </c>
      <c r="C152" s="84">
        <v>2006.8479649400001</v>
      </c>
      <c r="D152" s="84">
        <v>1958.7495064300001</v>
      </c>
      <c r="E152" s="84">
        <v>230.56454360999999</v>
      </c>
      <c r="F152" s="84">
        <v>230.56454360999999</v>
      </c>
    </row>
    <row r="153" spans="1:6" ht="12.75" customHeight="1" x14ac:dyDescent="0.2">
      <c r="A153" s="83" t="s">
        <v>153</v>
      </c>
      <c r="B153" s="83">
        <v>19</v>
      </c>
      <c r="C153" s="84">
        <v>1964.7439585899999</v>
      </c>
      <c r="D153" s="84">
        <v>1927.61417895</v>
      </c>
      <c r="E153" s="84">
        <v>226.89960199999999</v>
      </c>
      <c r="F153" s="84">
        <v>226.89960199999999</v>
      </c>
    </row>
    <row r="154" spans="1:6" ht="12.75" customHeight="1" x14ac:dyDescent="0.2">
      <c r="A154" s="83" t="s">
        <v>153</v>
      </c>
      <c r="B154" s="83">
        <v>20</v>
      </c>
      <c r="C154" s="84">
        <v>1948.05514232</v>
      </c>
      <c r="D154" s="84">
        <v>1911.0135416400001</v>
      </c>
      <c r="E154" s="84">
        <v>224.94553980000001</v>
      </c>
      <c r="F154" s="84">
        <v>224.94553980000001</v>
      </c>
    </row>
    <row r="155" spans="1:6" ht="12.75" customHeight="1" x14ac:dyDescent="0.2">
      <c r="A155" s="83" t="s">
        <v>153</v>
      </c>
      <c r="B155" s="83">
        <v>21</v>
      </c>
      <c r="C155" s="84">
        <v>1946.2604610400001</v>
      </c>
      <c r="D155" s="84">
        <v>1908.47792252</v>
      </c>
      <c r="E155" s="84">
        <v>224.64707189000001</v>
      </c>
      <c r="F155" s="84">
        <v>224.64707189000001</v>
      </c>
    </row>
    <row r="156" spans="1:6" ht="12.75" customHeight="1" x14ac:dyDescent="0.2">
      <c r="A156" s="83" t="s">
        <v>153</v>
      </c>
      <c r="B156" s="83">
        <v>22</v>
      </c>
      <c r="C156" s="84">
        <v>1957.09046549</v>
      </c>
      <c r="D156" s="84">
        <v>1911.9219716099999</v>
      </c>
      <c r="E156" s="84">
        <v>225.05247116000001</v>
      </c>
      <c r="F156" s="84">
        <v>225.05247116000001</v>
      </c>
    </row>
    <row r="157" spans="1:6" ht="12.75" customHeight="1" x14ac:dyDescent="0.2">
      <c r="A157" s="83" t="s">
        <v>153</v>
      </c>
      <c r="B157" s="83">
        <v>23</v>
      </c>
      <c r="C157" s="84">
        <v>1980.2370465900001</v>
      </c>
      <c r="D157" s="84">
        <v>1934.9287461500001</v>
      </c>
      <c r="E157" s="84">
        <v>227.76060021999999</v>
      </c>
      <c r="F157" s="84">
        <v>227.76060021999999</v>
      </c>
    </row>
    <row r="158" spans="1:6" ht="12.75" customHeight="1" x14ac:dyDescent="0.2">
      <c r="A158" s="83" t="s">
        <v>153</v>
      </c>
      <c r="B158" s="83">
        <v>24</v>
      </c>
      <c r="C158" s="84">
        <v>2013.96458932</v>
      </c>
      <c r="D158" s="84">
        <v>1975.63877379</v>
      </c>
      <c r="E158" s="84">
        <v>232.55258047000001</v>
      </c>
      <c r="F158" s="84">
        <v>232.55258047000001</v>
      </c>
    </row>
    <row r="159" spans="1:6" ht="12.75" customHeight="1" x14ac:dyDescent="0.2">
      <c r="A159" s="83" t="s">
        <v>154</v>
      </c>
      <c r="B159" s="83">
        <v>1</v>
      </c>
      <c r="C159" s="84">
        <v>2069.0132799200001</v>
      </c>
      <c r="D159" s="84">
        <v>2026.86224778</v>
      </c>
      <c r="E159" s="84">
        <v>238.58209923000001</v>
      </c>
      <c r="F159" s="84">
        <v>238.58209923000001</v>
      </c>
    </row>
    <row r="160" spans="1:6" ht="12.75" customHeight="1" x14ac:dyDescent="0.2">
      <c r="A160" s="83" t="s">
        <v>154</v>
      </c>
      <c r="B160" s="83">
        <v>2</v>
      </c>
      <c r="C160" s="84">
        <v>2081.35493064</v>
      </c>
      <c r="D160" s="84">
        <v>2042.4575337000001</v>
      </c>
      <c r="E160" s="84">
        <v>240.41782144999999</v>
      </c>
      <c r="F160" s="84">
        <v>240.41782144999999</v>
      </c>
    </row>
    <row r="161" spans="1:6" ht="12.75" customHeight="1" x14ac:dyDescent="0.2">
      <c r="A161" s="83" t="s">
        <v>154</v>
      </c>
      <c r="B161" s="83">
        <v>3</v>
      </c>
      <c r="C161" s="84">
        <v>2073.2104577999999</v>
      </c>
      <c r="D161" s="84">
        <v>2043.3592854200001</v>
      </c>
      <c r="E161" s="84">
        <v>240.52396671</v>
      </c>
      <c r="F161" s="84">
        <v>240.52396671</v>
      </c>
    </row>
    <row r="162" spans="1:6" ht="12.75" customHeight="1" x14ac:dyDescent="0.2">
      <c r="A162" s="83" t="s">
        <v>154</v>
      </c>
      <c r="B162" s="83">
        <v>4</v>
      </c>
      <c r="C162" s="84">
        <v>2109.9808209900002</v>
      </c>
      <c r="D162" s="84">
        <v>2071.5541021899999</v>
      </c>
      <c r="E162" s="84">
        <v>243.84278058999999</v>
      </c>
      <c r="F162" s="84">
        <v>243.84278058999999</v>
      </c>
    </row>
    <row r="163" spans="1:6" ht="12.75" customHeight="1" x14ac:dyDescent="0.2">
      <c r="A163" s="83" t="s">
        <v>154</v>
      </c>
      <c r="B163" s="83">
        <v>5</v>
      </c>
      <c r="C163" s="84">
        <v>2113.1880288799998</v>
      </c>
      <c r="D163" s="84">
        <v>2075.30800155</v>
      </c>
      <c r="E163" s="84">
        <v>244.28465234999999</v>
      </c>
      <c r="F163" s="84">
        <v>244.28465234999999</v>
      </c>
    </row>
    <row r="164" spans="1:6" ht="12.75" customHeight="1" x14ac:dyDescent="0.2">
      <c r="A164" s="83" t="s">
        <v>154</v>
      </c>
      <c r="B164" s="83">
        <v>6</v>
      </c>
      <c r="C164" s="84">
        <v>2101.80021945</v>
      </c>
      <c r="D164" s="84">
        <v>2062.8748924500001</v>
      </c>
      <c r="E164" s="84">
        <v>242.82115020000001</v>
      </c>
      <c r="F164" s="84">
        <v>242.82115020000001</v>
      </c>
    </row>
    <row r="165" spans="1:6" ht="12.75" customHeight="1" x14ac:dyDescent="0.2">
      <c r="A165" s="83" t="s">
        <v>154</v>
      </c>
      <c r="B165" s="83">
        <v>7</v>
      </c>
      <c r="C165" s="84">
        <v>2077.2710083000002</v>
      </c>
      <c r="D165" s="84">
        <v>2038.54497926</v>
      </c>
      <c r="E165" s="84">
        <v>239.95727439000001</v>
      </c>
      <c r="F165" s="84">
        <v>239.95727439000001</v>
      </c>
    </row>
    <row r="166" spans="1:6" ht="12.75" customHeight="1" x14ac:dyDescent="0.2">
      <c r="A166" s="83" t="s">
        <v>154</v>
      </c>
      <c r="B166" s="83">
        <v>8</v>
      </c>
      <c r="C166" s="84">
        <v>2018.73324032</v>
      </c>
      <c r="D166" s="84">
        <v>1974.4074954600001</v>
      </c>
      <c r="E166" s="84">
        <v>232.40764661</v>
      </c>
      <c r="F166" s="84">
        <v>232.40764661</v>
      </c>
    </row>
    <row r="167" spans="1:6" ht="12.75" customHeight="1" x14ac:dyDescent="0.2">
      <c r="A167" s="83" t="s">
        <v>154</v>
      </c>
      <c r="B167" s="83">
        <v>9</v>
      </c>
      <c r="C167" s="84">
        <v>1991.7233039499999</v>
      </c>
      <c r="D167" s="84">
        <v>1947.3969806099999</v>
      </c>
      <c r="E167" s="84">
        <v>229.22823699</v>
      </c>
      <c r="F167" s="84">
        <v>229.22823699</v>
      </c>
    </row>
    <row r="168" spans="1:6" ht="12.75" customHeight="1" x14ac:dyDescent="0.2">
      <c r="A168" s="83" t="s">
        <v>154</v>
      </c>
      <c r="B168" s="83">
        <v>10</v>
      </c>
      <c r="C168" s="84">
        <v>1945.85101446</v>
      </c>
      <c r="D168" s="84">
        <v>1910.9845659</v>
      </c>
      <c r="E168" s="84">
        <v>224.94212906000001</v>
      </c>
      <c r="F168" s="84">
        <v>224.94212906000001</v>
      </c>
    </row>
    <row r="169" spans="1:6" ht="12.75" customHeight="1" x14ac:dyDescent="0.2">
      <c r="A169" s="83" t="s">
        <v>154</v>
      </c>
      <c r="B169" s="83">
        <v>11</v>
      </c>
      <c r="C169" s="84">
        <v>1933.8873125499999</v>
      </c>
      <c r="D169" s="84">
        <v>1898.0747172700001</v>
      </c>
      <c r="E169" s="84">
        <v>223.42250985999999</v>
      </c>
      <c r="F169" s="84">
        <v>223.42250985999999</v>
      </c>
    </row>
    <row r="170" spans="1:6" ht="12.75" customHeight="1" x14ac:dyDescent="0.2">
      <c r="A170" s="83" t="s">
        <v>154</v>
      </c>
      <c r="B170" s="83">
        <v>12</v>
      </c>
      <c r="C170" s="84">
        <v>1936.16961943</v>
      </c>
      <c r="D170" s="84">
        <v>1901.4950446600001</v>
      </c>
      <c r="E170" s="84">
        <v>223.82511683999999</v>
      </c>
      <c r="F170" s="84">
        <v>223.82511683999999</v>
      </c>
    </row>
    <row r="171" spans="1:6" ht="12.75" customHeight="1" x14ac:dyDescent="0.2">
      <c r="A171" s="83" t="s">
        <v>154</v>
      </c>
      <c r="B171" s="83">
        <v>13</v>
      </c>
      <c r="C171" s="84">
        <v>1940.9060927600001</v>
      </c>
      <c r="D171" s="84">
        <v>1900.8788643099999</v>
      </c>
      <c r="E171" s="84">
        <v>223.75258621</v>
      </c>
      <c r="F171" s="84">
        <v>223.75258621</v>
      </c>
    </row>
    <row r="172" spans="1:6" ht="12.75" customHeight="1" x14ac:dyDescent="0.2">
      <c r="A172" s="83" t="s">
        <v>154</v>
      </c>
      <c r="B172" s="83">
        <v>14</v>
      </c>
      <c r="C172" s="84">
        <v>1960.3411049900001</v>
      </c>
      <c r="D172" s="84">
        <v>1913.9659396100001</v>
      </c>
      <c r="E172" s="84">
        <v>225.29306678</v>
      </c>
      <c r="F172" s="84">
        <v>225.29306678</v>
      </c>
    </row>
    <row r="173" spans="1:6" ht="12.75" customHeight="1" x14ac:dyDescent="0.2">
      <c r="A173" s="83" t="s">
        <v>154</v>
      </c>
      <c r="B173" s="83">
        <v>15</v>
      </c>
      <c r="C173" s="84">
        <v>1986.7102699699999</v>
      </c>
      <c r="D173" s="84">
        <v>1934.6625825199999</v>
      </c>
      <c r="E173" s="84">
        <v>227.72927007999999</v>
      </c>
      <c r="F173" s="84">
        <v>227.72927007999999</v>
      </c>
    </row>
    <row r="174" spans="1:6" ht="12.75" customHeight="1" x14ac:dyDescent="0.2">
      <c r="A174" s="83" t="s">
        <v>154</v>
      </c>
      <c r="B174" s="83">
        <v>16</v>
      </c>
      <c r="C174" s="84">
        <v>1994.8638098900001</v>
      </c>
      <c r="D174" s="84">
        <v>1945.8922456600001</v>
      </c>
      <c r="E174" s="84">
        <v>229.05111453000001</v>
      </c>
      <c r="F174" s="84">
        <v>229.05111453000001</v>
      </c>
    </row>
    <row r="175" spans="1:6" ht="12.75" customHeight="1" x14ac:dyDescent="0.2">
      <c r="A175" s="83" t="s">
        <v>154</v>
      </c>
      <c r="B175" s="83">
        <v>17</v>
      </c>
      <c r="C175" s="84">
        <v>2007.1876777</v>
      </c>
      <c r="D175" s="84">
        <v>1958.15307641</v>
      </c>
      <c r="E175" s="84">
        <v>230.49433779</v>
      </c>
      <c r="F175" s="84">
        <v>230.49433779</v>
      </c>
    </row>
    <row r="176" spans="1:6" ht="12.75" customHeight="1" x14ac:dyDescent="0.2">
      <c r="A176" s="83" t="s">
        <v>154</v>
      </c>
      <c r="B176" s="83">
        <v>18</v>
      </c>
      <c r="C176" s="84">
        <v>1971.8110262299999</v>
      </c>
      <c r="D176" s="84">
        <v>1926.58864335</v>
      </c>
      <c r="E176" s="84">
        <v>226.77888612999999</v>
      </c>
      <c r="F176" s="84">
        <v>226.77888612999999</v>
      </c>
    </row>
    <row r="177" spans="1:6" ht="12.75" customHeight="1" x14ac:dyDescent="0.2">
      <c r="A177" s="83" t="s">
        <v>154</v>
      </c>
      <c r="B177" s="83">
        <v>19</v>
      </c>
      <c r="C177" s="84">
        <v>1931.27592951</v>
      </c>
      <c r="D177" s="84">
        <v>1895.9655205900001</v>
      </c>
      <c r="E177" s="84">
        <v>223.17423617</v>
      </c>
      <c r="F177" s="84">
        <v>223.17423617</v>
      </c>
    </row>
    <row r="178" spans="1:6" ht="12.75" customHeight="1" x14ac:dyDescent="0.2">
      <c r="A178" s="83" t="s">
        <v>154</v>
      </c>
      <c r="B178" s="83">
        <v>20</v>
      </c>
      <c r="C178" s="84">
        <v>1909.7354056199999</v>
      </c>
      <c r="D178" s="84">
        <v>1873.8460682499999</v>
      </c>
      <c r="E178" s="84">
        <v>220.57055387</v>
      </c>
      <c r="F178" s="84">
        <v>220.57055387</v>
      </c>
    </row>
    <row r="179" spans="1:6" ht="12.75" customHeight="1" x14ac:dyDescent="0.2">
      <c r="A179" s="83" t="s">
        <v>154</v>
      </c>
      <c r="B179" s="83">
        <v>21</v>
      </c>
      <c r="C179" s="84">
        <v>1888.1294791</v>
      </c>
      <c r="D179" s="84">
        <v>1851.7804368899999</v>
      </c>
      <c r="E179" s="84">
        <v>217.97320683000001</v>
      </c>
      <c r="F179" s="84">
        <v>217.97320683000001</v>
      </c>
    </row>
    <row r="180" spans="1:6" ht="12.75" customHeight="1" x14ac:dyDescent="0.2">
      <c r="A180" s="83" t="s">
        <v>154</v>
      </c>
      <c r="B180" s="83">
        <v>22</v>
      </c>
      <c r="C180" s="84">
        <v>1863.76566071</v>
      </c>
      <c r="D180" s="84">
        <v>1836.03757234</v>
      </c>
      <c r="E180" s="84">
        <v>216.12011312999999</v>
      </c>
      <c r="F180" s="84">
        <v>216.12011312999999</v>
      </c>
    </row>
    <row r="181" spans="1:6" ht="12.75" customHeight="1" x14ac:dyDescent="0.2">
      <c r="A181" s="83" t="s">
        <v>154</v>
      </c>
      <c r="B181" s="83">
        <v>23</v>
      </c>
      <c r="C181" s="84">
        <v>1925.40432685</v>
      </c>
      <c r="D181" s="84">
        <v>1883.7280925800001</v>
      </c>
      <c r="E181" s="84">
        <v>221.73376765</v>
      </c>
      <c r="F181" s="84">
        <v>221.73376765</v>
      </c>
    </row>
    <row r="182" spans="1:6" ht="12.75" customHeight="1" x14ac:dyDescent="0.2">
      <c r="A182" s="83" t="s">
        <v>154</v>
      </c>
      <c r="B182" s="83">
        <v>24</v>
      </c>
      <c r="C182" s="84">
        <v>1971.35021665</v>
      </c>
      <c r="D182" s="84">
        <v>1925.8881729899999</v>
      </c>
      <c r="E182" s="84">
        <v>226.69643371000001</v>
      </c>
      <c r="F182" s="84">
        <v>226.69643371000001</v>
      </c>
    </row>
    <row r="183" spans="1:6" ht="12.75" customHeight="1" x14ac:dyDescent="0.2">
      <c r="A183" s="83" t="s">
        <v>155</v>
      </c>
      <c r="B183" s="83">
        <v>1</v>
      </c>
      <c r="C183" s="84">
        <v>2065.44028725</v>
      </c>
      <c r="D183" s="84">
        <v>2022.5549812700001</v>
      </c>
      <c r="E183" s="84">
        <v>238.07509059</v>
      </c>
      <c r="F183" s="84">
        <v>238.07509059</v>
      </c>
    </row>
    <row r="184" spans="1:6" ht="12.75" customHeight="1" x14ac:dyDescent="0.2">
      <c r="A184" s="83" t="s">
        <v>155</v>
      </c>
      <c r="B184" s="83">
        <v>2</v>
      </c>
      <c r="C184" s="84">
        <v>2097.6395317000001</v>
      </c>
      <c r="D184" s="84">
        <v>2066.2067055399998</v>
      </c>
      <c r="E184" s="84">
        <v>243.21333815</v>
      </c>
      <c r="F184" s="84">
        <v>243.21333815</v>
      </c>
    </row>
    <row r="185" spans="1:6" ht="12.75" customHeight="1" x14ac:dyDescent="0.2">
      <c r="A185" s="83" t="s">
        <v>155</v>
      </c>
      <c r="B185" s="83">
        <v>3</v>
      </c>
      <c r="C185" s="84">
        <v>2146.90381987</v>
      </c>
      <c r="D185" s="84">
        <v>2101.85792726</v>
      </c>
      <c r="E185" s="84">
        <v>247.40984599999999</v>
      </c>
      <c r="F185" s="84">
        <v>247.40984599999999</v>
      </c>
    </row>
    <row r="186" spans="1:6" ht="12.75" customHeight="1" x14ac:dyDescent="0.2">
      <c r="A186" s="83" t="s">
        <v>155</v>
      </c>
      <c r="B186" s="83">
        <v>4</v>
      </c>
      <c r="C186" s="84">
        <v>2124.2993683300001</v>
      </c>
      <c r="D186" s="84">
        <v>2087.2404298299998</v>
      </c>
      <c r="E186" s="84">
        <v>245.68921932999999</v>
      </c>
      <c r="F186" s="84">
        <v>245.68921932999999</v>
      </c>
    </row>
    <row r="187" spans="1:6" ht="12.75" customHeight="1" x14ac:dyDescent="0.2">
      <c r="A187" s="83" t="s">
        <v>155</v>
      </c>
      <c r="B187" s="83">
        <v>5</v>
      </c>
      <c r="C187" s="84">
        <v>2140.5549339099998</v>
      </c>
      <c r="D187" s="84">
        <v>2097.9583292799998</v>
      </c>
      <c r="E187" s="84">
        <v>246.95082403999999</v>
      </c>
      <c r="F187" s="84">
        <v>246.95082403999999</v>
      </c>
    </row>
    <row r="188" spans="1:6" ht="12.75" customHeight="1" x14ac:dyDescent="0.2">
      <c r="A188" s="83" t="s">
        <v>155</v>
      </c>
      <c r="B188" s="83">
        <v>6</v>
      </c>
      <c r="C188" s="84">
        <v>2147.2708151400002</v>
      </c>
      <c r="D188" s="84">
        <v>2098.3261468800001</v>
      </c>
      <c r="E188" s="84">
        <v>246.99411988</v>
      </c>
      <c r="F188" s="84">
        <v>246.99411988</v>
      </c>
    </row>
    <row r="189" spans="1:6" ht="12.75" customHeight="1" x14ac:dyDescent="0.2">
      <c r="A189" s="83" t="s">
        <v>155</v>
      </c>
      <c r="B189" s="83">
        <v>7</v>
      </c>
      <c r="C189" s="84">
        <v>2139.4488571699999</v>
      </c>
      <c r="D189" s="84">
        <v>2087.4428294700001</v>
      </c>
      <c r="E189" s="84">
        <v>245.71304380999999</v>
      </c>
      <c r="F189" s="84">
        <v>245.71304380999999</v>
      </c>
    </row>
    <row r="190" spans="1:6" ht="12.75" customHeight="1" x14ac:dyDescent="0.2">
      <c r="A190" s="83" t="s">
        <v>155</v>
      </c>
      <c r="B190" s="83">
        <v>8</v>
      </c>
      <c r="C190" s="84">
        <v>2067.0347640599998</v>
      </c>
      <c r="D190" s="84">
        <v>2024.0203489400001</v>
      </c>
      <c r="E190" s="84">
        <v>238.24757912000001</v>
      </c>
      <c r="F190" s="84">
        <v>238.24757912000001</v>
      </c>
    </row>
    <row r="191" spans="1:6" ht="12.75" customHeight="1" x14ac:dyDescent="0.2">
      <c r="A191" s="83" t="s">
        <v>155</v>
      </c>
      <c r="B191" s="83">
        <v>9</v>
      </c>
      <c r="C191" s="84">
        <v>2013.03689917</v>
      </c>
      <c r="D191" s="84">
        <v>1971.27886603</v>
      </c>
      <c r="E191" s="84">
        <v>232.03937542</v>
      </c>
      <c r="F191" s="84">
        <v>232.03937542</v>
      </c>
    </row>
    <row r="192" spans="1:6" ht="12.75" customHeight="1" x14ac:dyDescent="0.2">
      <c r="A192" s="83" t="s">
        <v>155</v>
      </c>
      <c r="B192" s="83">
        <v>10</v>
      </c>
      <c r="C192" s="84">
        <v>1959.2403787799999</v>
      </c>
      <c r="D192" s="84">
        <v>1914.1145897700001</v>
      </c>
      <c r="E192" s="84">
        <v>225.3105644</v>
      </c>
      <c r="F192" s="84">
        <v>225.3105644</v>
      </c>
    </row>
    <row r="193" spans="1:6" ht="12.75" customHeight="1" x14ac:dyDescent="0.2">
      <c r="A193" s="83" t="s">
        <v>155</v>
      </c>
      <c r="B193" s="83">
        <v>11</v>
      </c>
      <c r="C193" s="84">
        <v>1920.39330935</v>
      </c>
      <c r="D193" s="84">
        <v>1886.85779402</v>
      </c>
      <c r="E193" s="84">
        <v>222.10216503000001</v>
      </c>
      <c r="F193" s="84">
        <v>222.10216503000001</v>
      </c>
    </row>
    <row r="194" spans="1:6" ht="12.75" customHeight="1" x14ac:dyDescent="0.2">
      <c r="A194" s="83" t="s">
        <v>155</v>
      </c>
      <c r="B194" s="83">
        <v>12</v>
      </c>
      <c r="C194" s="84">
        <v>1928.7632989000001</v>
      </c>
      <c r="D194" s="84">
        <v>1892.2451155700001</v>
      </c>
      <c r="E194" s="84">
        <v>222.73630703000001</v>
      </c>
      <c r="F194" s="84">
        <v>222.73630703000001</v>
      </c>
    </row>
    <row r="195" spans="1:6" ht="12.75" customHeight="1" x14ac:dyDescent="0.2">
      <c r="A195" s="83" t="s">
        <v>155</v>
      </c>
      <c r="B195" s="83">
        <v>13</v>
      </c>
      <c r="C195" s="84">
        <v>1938.6974097899999</v>
      </c>
      <c r="D195" s="84">
        <v>1901.4193891299999</v>
      </c>
      <c r="E195" s="84">
        <v>223.81621143000001</v>
      </c>
      <c r="F195" s="84">
        <v>223.81621143000001</v>
      </c>
    </row>
    <row r="196" spans="1:6" ht="12.75" customHeight="1" x14ac:dyDescent="0.2">
      <c r="A196" s="83" t="s">
        <v>155</v>
      </c>
      <c r="B196" s="83">
        <v>14</v>
      </c>
      <c r="C196" s="84">
        <v>1969.41918672</v>
      </c>
      <c r="D196" s="84">
        <v>1927.04280073</v>
      </c>
      <c r="E196" s="84">
        <v>226.83234503</v>
      </c>
      <c r="F196" s="84">
        <v>226.83234503</v>
      </c>
    </row>
    <row r="197" spans="1:6" ht="12.75" customHeight="1" x14ac:dyDescent="0.2">
      <c r="A197" s="83" t="s">
        <v>155</v>
      </c>
      <c r="B197" s="83">
        <v>15</v>
      </c>
      <c r="C197" s="84">
        <v>1987.5669854400001</v>
      </c>
      <c r="D197" s="84">
        <v>1949.74472324</v>
      </c>
      <c r="E197" s="84">
        <v>229.50458993999999</v>
      </c>
      <c r="F197" s="84">
        <v>229.50458993999999</v>
      </c>
    </row>
    <row r="198" spans="1:6" ht="12.75" customHeight="1" x14ac:dyDescent="0.2">
      <c r="A198" s="83" t="s">
        <v>155</v>
      </c>
      <c r="B198" s="83">
        <v>16</v>
      </c>
      <c r="C198" s="84">
        <v>2000.27606251</v>
      </c>
      <c r="D198" s="84">
        <v>1962.38879834</v>
      </c>
      <c r="E198" s="84">
        <v>230.99292492000001</v>
      </c>
      <c r="F198" s="84">
        <v>230.99292492000001</v>
      </c>
    </row>
    <row r="199" spans="1:6" ht="12.75" customHeight="1" x14ac:dyDescent="0.2">
      <c r="A199" s="83" t="s">
        <v>155</v>
      </c>
      <c r="B199" s="83">
        <v>17</v>
      </c>
      <c r="C199" s="84">
        <v>1996.78060312</v>
      </c>
      <c r="D199" s="84">
        <v>1968.4979113500001</v>
      </c>
      <c r="E199" s="84">
        <v>231.71202904</v>
      </c>
      <c r="F199" s="84">
        <v>231.71202904</v>
      </c>
    </row>
    <row r="200" spans="1:6" ht="12.75" customHeight="1" x14ac:dyDescent="0.2">
      <c r="A200" s="83" t="s">
        <v>155</v>
      </c>
      <c r="B200" s="83">
        <v>18</v>
      </c>
      <c r="C200" s="84">
        <v>1979.2407853499999</v>
      </c>
      <c r="D200" s="84">
        <v>1940.97292928</v>
      </c>
      <c r="E200" s="84">
        <v>228.47206145000001</v>
      </c>
      <c r="F200" s="84">
        <v>228.47206145000001</v>
      </c>
    </row>
    <row r="201" spans="1:6" ht="12.75" customHeight="1" x14ac:dyDescent="0.2">
      <c r="A201" s="83" t="s">
        <v>155</v>
      </c>
      <c r="B201" s="83">
        <v>19</v>
      </c>
      <c r="C201" s="84">
        <v>1944.69649764</v>
      </c>
      <c r="D201" s="84">
        <v>1906.7346454000001</v>
      </c>
      <c r="E201" s="84">
        <v>224.44187062</v>
      </c>
      <c r="F201" s="84">
        <v>224.44187062</v>
      </c>
    </row>
    <row r="202" spans="1:6" ht="12.75" customHeight="1" x14ac:dyDescent="0.2">
      <c r="A202" s="83" t="s">
        <v>155</v>
      </c>
      <c r="B202" s="83">
        <v>20</v>
      </c>
      <c r="C202" s="84">
        <v>1941.8373783300001</v>
      </c>
      <c r="D202" s="84">
        <v>1908.87161541</v>
      </c>
      <c r="E202" s="84">
        <v>224.69341351</v>
      </c>
      <c r="F202" s="84">
        <v>224.69341351</v>
      </c>
    </row>
    <row r="203" spans="1:6" ht="12.75" customHeight="1" x14ac:dyDescent="0.2">
      <c r="A203" s="83" t="s">
        <v>155</v>
      </c>
      <c r="B203" s="83">
        <v>21</v>
      </c>
      <c r="C203" s="84">
        <v>1908.0156411800001</v>
      </c>
      <c r="D203" s="84">
        <v>1872.6878302699999</v>
      </c>
      <c r="E203" s="84">
        <v>220.43421759</v>
      </c>
      <c r="F203" s="84">
        <v>220.43421759</v>
      </c>
    </row>
    <row r="204" spans="1:6" ht="12.75" customHeight="1" x14ac:dyDescent="0.2">
      <c r="A204" s="83" t="s">
        <v>155</v>
      </c>
      <c r="B204" s="83">
        <v>22</v>
      </c>
      <c r="C204" s="84">
        <v>1900.2453050500001</v>
      </c>
      <c r="D204" s="84">
        <v>1854.17921359</v>
      </c>
      <c r="E204" s="84">
        <v>218.25556700999999</v>
      </c>
      <c r="F204" s="84">
        <v>218.25556700999999</v>
      </c>
    </row>
    <row r="205" spans="1:6" ht="12.75" customHeight="1" x14ac:dyDescent="0.2">
      <c r="A205" s="83" t="s">
        <v>155</v>
      </c>
      <c r="B205" s="83">
        <v>23</v>
      </c>
      <c r="C205" s="84">
        <v>1959.85067746</v>
      </c>
      <c r="D205" s="84">
        <v>1908.4585778600001</v>
      </c>
      <c r="E205" s="84">
        <v>224.64479483</v>
      </c>
      <c r="F205" s="84">
        <v>224.64479483</v>
      </c>
    </row>
    <row r="206" spans="1:6" ht="12.75" customHeight="1" x14ac:dyDescent="0.2">
      <c r="A206" s="83" t="s">
        <v>155</v>
      </c>
      <c r="B206" s="83">
        <v>24</v>
      </c>
      <c r="C206" s="84">
        <v>1992.98214839</v>
      </c>
      <c r="D206" s="84">
        <v>1939.9323170299999</v>
      </c>
      <c r="E206" s="84">
        <v>228.34957091000001</v>
      </c>
      <c r="F206" s="84">
        <v>228.34957091000001</v>
      </c>
    </row>
    <row r="207" spans="1:6" ht="12.75" customHeight="1" x14ac:dyDescent="0.2">
      <c r="A207" s="83" t="s">
        <v>156</v>
      </c>
      <c r="B207" s="83">
        <v>1</v>
      </c>
      <c r="C207" s="84">
        <v>1955.2463209299999</v>
      </c>
      <c r="D207" s="84">
        <v>1912.16235725</v>
      </c>
      <c r="E207" s="84">
        <v>225.08076697000001</v>
      </c>
      <c r="F207" s="84">
        <v>225.08076697000001</v>
      </c>
    </row>
    <row r="208" spans="1:6" ht="12.75" customHeight="1" x14ac:dyDescent="0.2">
      <c r="A208" s="83" t="s">
        <v>156</v>
      </c>
      <c r="B208" s="83">
        <v>2</v>
      </c>
      <c r="C208" s="84">
        <v>1985.52967769</v>
      </c>
      <c r="D208" s="84">
        <v>1944.2155178400001</v>
      </c>
      <c r="E208" s="84">
        <v>228.85374677999999</v>
      </c>
      <c r="F208" s="84">
        <v>228.85374677999999</v>
      </c>
    </row>
    <row r="209" spans="1:6" ht="12.75" customHeight="1" x14ac:dyDescent="0.2">
      <c r="A209" s="83" t="s">
        <v>156</v>
      </c>
      <c r="B209" s="83">
        <v>3</v>
      </c>
      <c r="C209" s="84">
        <v>1999.2188858500001</v>
      </c>
      <c r="D209" s="84">
        <v>1965.6110515299999</v>
      </c>
      <c r="E209" s="84">
        <v>231.37221657000001</v>
      </c>
      <c r="F209" s="84">
        <v>231.37221657000001</v>
      </c>
    </row>
    <row r="210" spans="1:6" ht="12.75" customHeight="1" x14ac:dyDescent="0.2">
      <c r="A210" s="83" t="s">
        <v>156</v>
      </c>
      <c r="B210" s="83">
        <v>4</v>
      </c>
      <c r="C210" s="84">
        <v>2027.0348248299999</v>
      </c>
      <c r="D210" s="84">
        <v>1984.97393085</v>
      </c>
      <c r="E210" s="84">
        <v>233.65142247</v>
      </c>
      <c r="F210" s="84">
        <v>233.65142247</v>
      </c>
    </row>
    <row r="211" spans="1:6" ht="12.75" customHeight="1" x14ac:dyDescent="0.2">
      <c r="A211" s="83" t="s">
        <v>156</v>
      </c>
      <c r="B211" s="83">
        <v>5</v>
      </c>
      <c r="C211" s="84">
        <v>2017.0255286300001</v>
      </c>
      <c r="D211" s="84">
        <v>1961.3169406100001</v>
      </c>
      <c r="E211" s="84">
        <v>230.86675647000001</v>
      </c>
      <c r="F211" s="84">
        <v>230.86675647000001</v>
      </c>
    </row>
    <row r="212" spans="1:6" ht="12.75" customHeight="1" x14ac:dyDescent="0.2">
      <c r="A212" s="83" t="s">
        <v>156</v>
      </c>
      <c r="B212" s="83">
        <v>6</v>
      </c>
      <c r="C212" s="84">
        <v>2017.7990495900001</v>
      </c>
      <c r="D212" s="84">
        <v>1967.2340071900001</v>
      </c>
      <c r="E212" s="84">
        <v>231.56325480000001</v>
      </c>
      <c r="F212" s="84">
        <v>231.56325480000001</v>
      </c>
    </row>
    <row r="213" spans="1:6" ht="12.75" customHeight="1" x14ac:dyDescent="0.2">
      <c r="A213" s="83" t="s">
        <v>156</v>
      </c>
      <c r="B213" s="83">
        <v>7</v>
      </c>
      <c r="C213" s="84">
        <v>1968.46020686</v>
      </c>
      <c r="D213" s="84">
        <v>1927.5606976700001</v>
      </c>
      <c r="E213" s="84">
        <v>226.89330670999999</v>
      </c>
      <c r="F213" s="84">
        <v>226.89330670999999</v>
      </c>
    </row>
    <row r="214" spans="1:6" ht="12.75" customHeight="1" x14ac:dyDescent="0.2">
      <c r="A214" s="83" t="s">
        <v>156</v>
      </c>
      <c r="B214" s="83">
        <v>8</v>
      </c>
      <c r="C214" s="84">
        <v>1995.66095307</v>
      </c>
      <c r="D214" s="84">
        <v>1961.4833211800001</v>
      </c>
      <c r="E214" s="84">
        <v>230.88634114000001</v>
      </c>
      <c r="F214" s="84">
        <v>230.88634114000001</v>
      </c>
    </row>
    <row r="215" spans="1:6" ht="12.75" customHeight="1" x14ac:dyDescent="0.2">
      <c r="A215" s="83" t="s">
        <v>156</v>
      </c>
      <c r="B215" s="83">
        <v>9</v>
      </c>
      <c r="C215" s="84">
        <v>1945.30143312</v>
      </c>
      <c r="D215" s="84">
        <v>1908.27871815</v>
      </c>
      <c r="E215" s="84">
        <v>224.62362353</v>
      </c>
      <c r="F215" s="84">
        <v>224.62362353</v>
      </c>
    </row>
    <row r="216" spans="1:6" ht="12.75" customHeight="1" x14ac:dyDescent="0.2">
      <c r="A216" s="83" t="s">
        <v>156</v>
      </c>
      <c r="B216" s="83">
        <v>10</v>
      </c>
      <c r="C216" s="84">
        <v>1932.45813505</v>
      </c>
      <c r="D216" s="84">
        <v>1891.7115827099999</v>
      </c>
      <c r="E216" s="84">
        <v>222.67350483999999</v>
      </c>
      <c r="F216" s="84">
        <v>222.67350483999999</v>
      </c>
    </row>
    <row r="217" spans="1:6" ht="12.75" customHeight="1" x14ac:dyDescent="0.2">
      <c r="A217" s="83" t="s">
        <v>156</v>
      </c>
      <c r="B217" s="83">
        <v>11</v>
      </c>
      <c r="C217" s="84">
        <v>1933.82089675</v>
      </c>
      <c r="D217" s="84">
        <v>1892.95605765</v>
      </c>
      <c r="E217" s="84">
        <v>222.81999207999999</v>
      </c>
      <c r="F217" s="84">
        <v>222.81999207999999</v>
      </c>
    </row>
    <row r="218" spans="1:6" ht="12.75" customHeight="1" x14ac:dyDescent="0.2">
      <c r="A218" s="83" t="s">
        <v>156</v>
      </c>
      <c r="B218" s="83">
        <v>12</v>
      </c>
      <c r="C218" s="84">
        <v>1953.9227273399999</v>
      </c>
      <c r="D218" s="84">
        <v>1920.21480954</v>
      </c>
      <c r="E218" s="84">
        <v>226.0286217</v>
      </c>
      <c r="F218" s="84">
        <v>226.0286217</v>
      </c>
    </row>
    <row r="219" spans="1:6" ht="12.75" customHeight="1" x14ac:dyDescent="0.2">
      <c r="A219" s="83" t="s">
        <v>156</v>
      </c>
      <c r="B219" s="83">
        <v>13</v>
      </c>
      <c r="C219" s="84">
        <v>1972.2006180000001</v>
      </c>
      <c r="D219" s="84">
        <v>1936.8901075900001</v>
      </c>
      <c r="E219" s="84">
        <v>227.99147221999999</v>
      </c>
      <c r="F219" s="84">
        <v>227.99147221999999</v>
      </c>
    </row>
    <row r="220" spans="1:6" ht="12.75" customHeight="1" x14ac:dyDescent="0.2">
      <c r="A220" s="83" t="s">
        <v>156</v>
      </c>
      <c r="B220" s="83">
        <v>14</v>
      </c>
      <c r="C220" s="84">
        <v>2005.6200931999999</v>
      </c>
      <c r="D220" s="84">
        <v>1954.1017108799999</v>
      </c>
      <c r="E220" s="84">
        <v>230.01745126</v>
      </c>
      <c r="F220" s="84">
        <v>230.01745126</v>
      </c>
    </row>
    <row r="221" spans="1:6" ht="12.75" customHeight="1" x14ac:dyDescent="0.2">
      <c r="A221" s="83" t="s">
        <v>156</v>
      </c>
      <c r="B221" s="83">
        <v>15</v>
      </c>
      <c r="C221" s="84">
        <v>2023.91355718</v>
      </c>
      <c r="D221" s="84">
        <v>1968.8200332599999</v>
      </c>
      <c r="E221" s="84">
        <v>231.74994604</v>
      </c>
      <c r="F221" s="84">
        <v>231.74994604</v>
      </c>
    </row>
    <row r="222" spans="1:6" ht="12.75" customHeight="1" x14ac:dyDescent="0.2">
      <c r="A222" s="83" t="s">
        <v>156</v>
      </c>
      <c r="B222" s="83">
        <v>16</v>
      </c>
      <c r="C222" s="84">
        <v>2030.41658626</v>
      </c>
      <c r="D222" s="84">
        <v>1986.2117620900001</v>
      </c>
      <c r="E222" s="84">
        <v>233.79712767000001</v>
      </c>
      <c r="F222" s="84">
        <v>233.79712767000001</v>
      </c>
    </row>
    <row r="223" spans="1:6" ht="12.75" customHeight="1" x14ac:dyDescent="0.2">
      <c r="A223" s="83" t="s">
        <v>156</v>
      </c>
      <c r="B223" s="83">
        <v>17</v>
      </c>
      <c r="C223" s="84">
        <v>2041.8974982100001</v>
      </c>
      <c r="D223" s="84">
        <v>1992.0584586499999</v>
      </c>
      <c r="E223" s="84">
        <v>234.48534273999999</v>
      </c>
      <c r="F223" s="84">
        <v>234.48534273999999</v>
      </c>
    </row>
    <row r="224" spans="1:6" ht="12.75" customHeight="1" x14ac:dyDescent="0.2">
      <c r="A224" s="83" t="s">
        <v>156</v>
      </c>
      <c r="B224" s="83">
        <v>18</v>
      </c>
      <c r="C224" s="84">
        <v>2015.5945892699999</v>
      </c>
      <c r="D224" s="84">
        <v>1974.6743780700001</v>
      </c>
      <c r="E224" s="84">
        <v>232.43906138</v>
      </c>
      <c r="F224" s="84">
        <v>232.43906138</v>
      </c>
    </row>
    <row r="225" spans="1:6" ht="12.75" customHeight="1" x14ac:dyDescent="0.2">
      <c r="A225" s="83" t="s">
        <v>156</v>
      </c>
      <c r="B225" s="83">
        <v>19</v>
      </c>
      <c r="C225" s="84">
        <v>1994.5020890400001</v>
      </c>
      <c r="D225" s="84">
        <v>1953.8999449099999</v>
      </c>
      <c r="E225" s="84">
        <v>229.99370138</v>
      </c>
      <c r="F225" s="84">
        <v>229.99370138</v>
      </c>
    </row>
    <row r="226" spans="1:6" ht="12.75" customHeight="1" x14ac:dyDescent="0.2">
      <c r="A226" s="83" t="s">
        <v>156</v>
      </c>
      <c r="B226" s="83">
        <v>20</v>
      </c>
      <c r="C226" s="84">
        <v>1970.6722347</v>
      </c>
      <c r="D226" s="84">
        <v>1930.28116183</v>
      </c>
      <c r="E226" s="84">
        <v>227.21353274000001</v>
      </c>
      <c r="F226" s="84">
        <v>227.21353274000001</v>
      </c>
    </row>
    <row r="227" spans="1:6" ht="12.75" customHeight="1" x14ac:dyDescent="0.2">
      <c r="A227" s="83" t="s">
        <v>156</v>
      </c>
      <c r="B227" s="83">
        <v>21</v>
      </c>
      <c r="C227" s="84">
        <v>1969.91238516</v>
      </c>
      <c r="D227" s="84">
        <v>1925.66879827</v>
      </c>
      <c r="E227" s="84">
        <v>226.6706111</v>
      </c>
      <c r="F227" s="84">
        <v>226.6706111</v>
      </c>
    </row>
    <row r="228" spans="1:6" ht="12.75" customHeight="1" x14ac:dyDescent="0.2">
      <c r="A228" s="83" t="s">
        <v>156</v>
      </c>
      <c r="B228" s="83">
        <v>22</v>
      </c>
      <c r="C228" s="84">
        <v>1965.2663916500001</v>
      </c>
      <c r="D228" s="84">
        <v>1920.5953728300001</v>
      </c>
      <c r="E228" s="84">
        <v>226.07341783000001</v>
      </c>
      <c r="F228" s="84">
        <v>226.07341783000001</v>
      </c>
    </row>
    <row r="229" spans="1:6" ht="12.75" customHeight="1" x14ac:dyDescent="0.2">
      <c r="A229" s="83" t="s">
        <v>156</v>
      </c>
      <c r="B229" s="83">
        <v>23</v>
      </c>
      <c r="C229" s="84">
        <v>2008.32578859</v>
      </c>
      <c r="D229" s="84">
        <v>1957.48894083</v>
      </c>
      <c r="E229" s="84">
        <v>230.41616234</v>
      </c>
      <c r="F229" s="84">
        <v>230.41616234</v>
      </c>
    </row>
    <row r="230" spans="1:6" ht="12.75" customHeight="1" x14ac:dyDescent="0.2">
      <c r="A230" s="83" t="s">
        <v>156</v>
      </c>
      <c r="B230" s="83">
        <v>24</v>
      </c>
      <c r="C230" s="84">
        <v>2034.75274294</v>
      </c>
      <c r="D230" s="84">
        <v>1992.0624739</v>
      </c>
      <c r="E230" s="84">
        <v>234.48581537999999</v>
      </c>
      <c r="F230" s="84">
        <v>234.48581537999999</v>
      </c>
    </row>
    <row r="231" spans="1:6" ht="12.75" customHeight="1" x14ac:dyDescent="0.2">
      <c r="A231" s="83" t="s">
        <v>157</v>
      </c>
      <c r="B231" s="83">
        <v>1</v>
      </c>
      <c r="C231" s="84">
        <v>2032.02849507</v>
      </c>
      <c r="D231" s="84">
        <v>1985.5785422700001</v>
      </c>
      <c r="E231" s="84">
        <v>233.72259131999999</v>
      </c>
      <c r="F231" s="84">
        <v>233.72259131999999</v>
      </c>
    </row>
    <row r="232" spans="1:6" ht="12.75" customHeight="1" x14ac:dyDescent="0.2">
      <c r="A232" s="83" t="s">
        <v>157</v>
      </c>
      <c r="B232" s="83">
        <v>2</v>
      </c>
      <c r="C232" s="84">
        <v>2070.3213133099998</v>
      </c>
      <c r="D232" s="84">
        <v>2028.58768826</v>
      </c>
      <c r="E232" s="84">
        <v>238.78520096</v>
      </c>
      <c r="F232" s="84">
        <v>238.78520096</v>
      </c>
    </row>
    <row r="233" spans="1:6" ht="12.75" customHeight="1" x14ac:dyDescent="0.2">
      <c r="A233" s="83" t="s">
        <v>157</v>
      </c>
      <c r="B233" s="83">
        <v>3</v>
      </c>
      <c r="C233" s="84">
        <v>2110.8856622899998</v>
      </c>
      <c r="D233" s="84">
        <v>2064.6848745500001</v>
      </c>
      <c r="E233" s="84">
        <v>243.03420331999999</v>
      </c>
      <c r="F233" s="84">
        <v>243.03420331999999</v>
      </c>
    </row>
    <row r="234" spans="1:6" ht="12.75" customHeight="1" x14ac:dyDescent="0.2">
      <c r="A234" s="83" t="s">
        <v>157</v>
      </c>
      <c r="B234" s="83">
        <v>4</v>
      </c>
      <c r="C234" s="84">
        <v>2133.81959977</v>
      </c>
      <c r="D234" s="84">
        <v>2085.07302828</v>
      </c>
      <c r="E234" s="84">
        <v>245.43409434</v>
      </c>
      <c r="F234" s="84">
        <v>245.43409434</v>
      </c>
    </row>
    <row r="235" spans="1:6" ht="12.75" customHeight="1" x14ac:dyDescent="0.2">
      <c r="A235" s="83" t="s">
        <v>157</v>
      </c>
      <c r="B235" s="83">
        <v>5</v>
      </c>
      <c r="C235" s="84">
        <v>2136.1512789899998</v>
      </c>
      <c r="D235" s="84">
        <v>2076.5321327900001</v>
      </c>
      <c r="E235" s="84">
        <v>244.42874492999999</v>
      </c>
      <c r="F235" s="84">
        <v>244.42874492999999</v>
      </c>
    </row>
    <row r="236" spans="1:6" ht="12.75" customHeight="1" x14ac:dyDescent="0.2">
      <c r="A236" s="83" t="s">
        <v>157</v>
      </c>
      <c r="B236" s="83">
        <v>6</v>
      </c>
      <c r="C236" s="84">
        <v>2113.8459579800001</v>
      </c>
      <c r="D236" s="84">
        <v>2054.5011280099998</v>
      </c>
      <c r="E236" s="84">
        <v>241.83547379000001</v>
      </c>
      <c r="F236" s="84">
        <v>241.83547379000001</v>
      </c>
    </row>
    <row r="237" spans="1:6" ht="12.75" customHeight="1" x14ac:dyDescent="0.2">
      <c r="A237" s="83" t="s">
        <v>157</v>
      </c>
      <c r="B237" s="83">
        <v>7</v>
      </c>
      <c r="C237" s="84">
        <v>2046.60203047</v>
      </c>
      <c r="D237" s="84">
        <v>2008.8476097800001</v>
      </c>
      <c r="E237" s="84">
        <v>236.46159491</v>
      </c>
      <c r="F237" s="84">
        <v>236.46159491</v>
      </c>
    </row>
    <row r="238" spans="1:6" ht="12.75" customHeight="1" x14ac:dyDescent="0.2">
      <c r="A238" s="83" t="s">
        <v>157</v>
      </c>
      <c r="B238" s="83">
        <v>8</v>
      </c>
      <c r="C238" s="84">
        <v>1995.8502899299999</v>
      </c>
      <c r="D238" s="84">
        <v>1961.05821378</v>
      </c>
      <c r="E238" s="84">
        <v>230.83630170999999</v>
      </c>
      <c r="F238" s="84">
        <v>230.83630170999999</v>
      </c>
    </row>
    <row r="239" spans="1:6" ht="12.75" customHeight="1" x14ac:dyDescent="0.2">
      <c r="A239" s="83" t="s">
        <v>157</v>
      </c>
      <c r="B239" s="83">
        <v>9</v>
      </c>
      <c r="C239" s="84">
        <v>1975.41602711</v>
      </c>
      <c r="D239" s="84">
        <v>1937.9583961799999</v>
      </c>
      <c r="E239" s="84">
        <v>228.11722054000001</v>
      </c>
      <c r="F239" s="84">
        <v>228.11722054000001</v>
      </c>
    </row>
    <row r="240" spans="1:6" ht="12.75" customHeight="1" x14ac:dyDescent="0.2">
      <c r="A240" s="83" t="s">
        <v>157</v>
      </c>
      <c r="B240" s="83">
        <v>10</v>
      </c>
      <c r="C240" s="84">
        <v>1962.46060089</v>
      </c>
      <c r="D240" s="84">
        <v>1922.7253304799999</v>
      </c>
      <c r="E240" s="84">
        <v>226.32413529999999</v>
      </c>
      <c r="F240" s="84">
        <v>226.32413529999999</v>
      </c>
    </row>
    <row r="241" spans="1:6" ht="12.75" customHeight="1" x14ac:dyDescent="0.2">
      <c r="A241" s="83" t="s">
        <v>157</v>
      </c>
      <c r="B241" s="83">
        <v>11</v>
      </c>
      <c r="C241" s="84">
        <v>1971.2951265199999</v>
      </c>
      <c r="D241" s="84">
        <v>1931.1396810199999</v>
      </c>
      <c r="E241" s="84">
        <v>227.31458910000001</v>
      </c>
      <c r="F241" s="84">
        <v>227.31458910000001</v>
      </c>
    </row>
    <row r="242" spans="1:6" ht="12.75" customHeight="1" x14ac:dyDescent="0.2">
      <c r="A242" s="83" t="s">
        <v>157</v>
      </c>
      <c r="B242" s="83">
        <v>12</v>
      </c>
      <c r="C242" s="84">
        <v>1991.78260387</v>
      </c>
      <c r="D242" s="84">
        <v>1950.6463795699999</v>
      </c>
      <c r="E242" s="84">
        <v>229.61072397000001</v>
      </c>
      <c r="F242" s="84">
        <v>229.61072397000001</v>
      </c>
    </row>
    <row r="243" spans="1:6" ht="12.75" customHeight="1" x14ac:dyDescent="0.2">
      <c r="A243" s="83" t="s">
        <v>157</v>
      </c>
      <c r="B243" s="83">
        <v>13</v>
      </c>
      <c r="C243" s="84">
        <v>1995.75172202</v>
      </c>
      <c r="D243" s="84">
        <v>1962.71762319</v>
      </c>
      <c r="E243" s="84">
        <v>231.03163090999999</v>
      </c>
      <c r="F243" s="84">
        <v>231.03163090999999</v>
      </c>
    </row>
    <row r="244" spans="1:6" ht="12.75" customHeight="1" x14ac:dyDescent="0.2">
      <c r="A244" s="83" t="s">
        <v>157</v>
      </c>
      <c r="B244" s="83">
        <v>14</v>
      </c>
      <c r="C244" s="84">
        <v>2020.3928008</v>
      </c>
      <c r="D244" s="84">
        <v>1978.2596355799999</v>
      </c>
      <c r="E244" s="84">
        <v>232.86108229999999</v>
      </c>
      <c r="F244" s="84">
        <v>232.86108229999999</v>
      </c>
    </row>
    <row r="245" spans="1:6" ht="12.75" customHeight="1" x14ac:dyDescent="0.2">
      <c r="A245" s="83" t="s">
        <v>157</v>
      </c>
      <c r="B245" s="83">
        <v>15</v>
      </c>
      <c r="C245" s="84">
        <v>2034.64170681</v>
      </c>
      <c r="D245" s="84">
        <v>1991.6305143100001</v>
      </c>
      <c r="E245" s="84">
        <v>234.43496938000001</v>
      </c>
      <c r="F245" s="84">
        <v>234.43496938000001</v>
      </c>
    </row>
    <row r="246" spans="1:6" ht="12.75" customHeight="1" x14ac:dyDescent="0.2">
      <c r="A246" s="83" t="s">
        <v>157</v>
      </c>
      <c r="B246" s="83">
        <v>16</v>
      </c>
      <c r="C246" s="84">
        <v>2049.2065493</v>
      </c>
      <c r="D246" s="84">
        <v>2008.0489229699999</v>
      </c>
      <c r="E246" s="84">
        <v>236.36758143</v>
      </c>
      <c r="F246" s="84">
        <v>236.36758143</v>
      </c>
    </row>
    <row r="247" spans="1:6" ht="12.75" customHeight="1" x14ac:dyDescent="0.2">
      <c r="A247" s="83" t="s">
        <v>157</v>
      </c>
      <c r="B247" s="83">
        <v>17</v>
      </c>
      <c r="C247" s="84">
        <v>2049.5390053199999</v>
      </c>
      <c r="D247" s="84">
        <v>2008.75366325</v>
      </c>
      <c r="E247" s="84">
        <v>236.45053646</v>
      </c>
      <c r="F247" s="84">
        <v>236.45053646</v>
      </c>
    </row>
    <row r="248" spans="1:6" ht="12.75" customHeight="1" x14ac:dyDescent="0.2">
      <c r="A248" s="83" t="s">
        <v>157</v>
      </c>
      <c r="B248" s="83">
        <v>18</v>
      </c>
      <c r="C248" s="84">
        <v>2028.5254192800001</v>
      </c>
      <c r="D248" s="84">
        <v>1993.49208363</v>
      </c>
      <c r="E248" s="84">
        <v>234.65409484</v>
      </c>
      <c r="F248" s="84">
        <v>234.65409484</v>
      </c>
    </row>
    <row r="249" spans="1:6" ht="12.75" customHeight="1" x14ac:dyDescent="0.2">
      <c r="A249" s="83" t="s">
        <v>157</v>
      </c>
      <c r="B249" s="83">
        <v>19</v>
      </c>
      <c r="C249" s="84">
        <v>2003.5428249500001</v>
      </c>
      <c r="D249" s="84">
        <v>1963.08481966</v>
      </c>
      <c r="E249" s="84">
        <v>231.07485363999999</v>
      </c>
      <c r="F249" s="84">
        <v>231.07485363999999</v>
      </c>
    </row>
    <row r="250" spans="1:6" ht="12.75" customHeight="1" x14ac:dyDescent="0.2">
      <c r="A250" s="83" t="s">
        <v>157</v>
      </c>
      <c r="B250" s="83">
        <v>20</v>
      </c>
      <c r="C250" s="84">
        <v>1995.54603544</v>
      </c>
      <c r="D250" s="84">
        <v>1954.42396156</v>
      </c>
      <c r="E250" s="84">
        <v>230.05538340999999</v>
      </c>
      <c r="F250" s="84">
        <v>230.05538340999999</v>
      </c>
    </row>
    <row r="251" spans="1:6" ht="12.75" customHeight="1" x14ac:dyDescent="0.2">
      <c r="A251" s="83" t="s">
        <v>157</v>
      </c>
      <c r="B251" s="83">
        <v>21</v>
      </c>
      <c r="C251" s="84">
        <v>1953.4643505399999</v>
      </c>
      <c r="D251" s="84">
        <v>1925.09095299</v>
      </c>
      <c r="E251" s="84">
        <v>226.60259289000001</v>
      </c>
      <c r="F251" s="84">
        <v>226.60259289000001</v>
      </c>
    </row>
    <row r="252" spans="1:6" ht="12.75" customHeight="1" x14ac:dyDescent="0.2">
      <c r="A252" s="83" t="s">
        <v>157</v>
      </c>
      <c r="B252" s="83">
        <v>22</v>
      </c>
      <c r="C252" s="84">
        <v>1963.36968974</v>
      </c>
      <c r="D252" s="84">
        <v>1935.0257356499999</v>
      </c>
      <c r="E252" s="84">
        <v>227.77201686000001</v>
      </c>
      <c r="F252" s="84">
        <v>227.77201686000001</v>
      </c>
    </row>
    <row r="253" spans="1:6" ht="12.75" customHeight="1" x14ac:dyDescent="0.2">
      <c r="A253" s="83" t="s">
        <v>157</v>
      </c>
      <c r="B253" s="83">
        <v>23</v>
      </c>
      <c r="C253" s="84">
        <v>2061.5603515299999</v>
      </c>
      <c r="D253" s="84">
        <v>2021.3764964100001</v>
      </c>
      <c r="E253" s="84">
        <v>237.93637104999999</v>
      </c>
      <c r="F253" s="84">
        <v>237.93637104999999</v>
      </c>
    </row>
    <row r="254" spans="1:6" ht="12.75" customHeight="1" x14ac:dyDescent="0.2">
      <c r="A254" s="83" t="s">
        <v>157</v>
      </c>
      <c r="B254" s="83">
        <v>24</v>
      </c>
      <c r="C254" s="84">
        <v>2056.6554944700001</v>
      </c>
      <c r="D254" s="84">
        <v>2021.3293389400001</v>
      </c>
      <c r="E254" s="84">
        <v>237.93082014000001</v>
      </c>
      <c r="F254" s="84">
        <v>237.93082014000001</v>
      </c>
    </row>
    <row r="255" spans="1:6" ht="12.75" customHeight="1" x14ac:dyDescent="0.2">
      <c r="A255" s="83" t="s">
        <v>158</v>
      </c>
      <c r="B255" s="83">
        <v>1</v>
      </c>
      <c r="C255" s="84">
        <v>2148.4682929400001</v>
      </c>
      <c r="D255" s="84">
        <v>2107.5387184400001</v>
      </c>
      <c r="E255" s="84">
        <v>248.07853233</v>
      </c>
      <c r="F255" s="84">
        <v>248.07853233</v>
      </c>
    </row>
    <row r="256" spans="1:6" ht="12.75" customHeight="1" x14ac:dyDescent="0.2">
      <c r="A256" s="83" t="s">
        <v>158</v>
      </c>
      <c r="B256" s="83">
        <v>2</v>
      </c>
      <c r="C256" s="84">
        <v>2237.0410032700001</v>
      </c>
      <c r="D256" s="84">
        <v>2191.0983372000001</v>
      </c>
      <c r="E256" s="84">
        <v>257.91434099000003</v>
      </c>
      <c r="F256" s="84">
        <v>257.91434099000003</v>
      </c>
    </row>
    <row r="257" spans="1:6" ht="12.75" customHeight="1" x14ac:dyDescent="0.2">
      <c r="A257" s="83" t="s">
        <v>158</v>
      </c>
      <c r="B257" s="83">
        <v>3</v>
      </c>
      <c r="C257" s="84">
        <v>2236.8208902299998</v>
      </c>
      <c r="D257" s="84">
        <v>2191.2528191900001</v>
      </c>
      <c r="E257" s="84">
        <v>257.93252508</v>
      </c>
      <c r="F257" s="84">
        <v>257.93252508</v>
      </c>
    </row>
    <row r="258" spans="1:6" ht="12.75" customHeight="1" x14ac:dyDescent="0.2">
      <c r="A258" s="83" t="s">
        <v>158</v>
      </c>
      <c r="B258" s="83">
        <v>4</v>
      </c>
      <c r="C258" s="84">
        <v>2226.0583259199998</v>
      </c>
      <c r="D258" s="84">
        <v>2181.9089859000001</v>
      </c>
      <c r="E258" s="84">
        <v>256.83266179999998</v>
      </c>
      <c r="F258" s="84">
        <v>256.83266179999998</v>
      </c>
    </row>
    <row r="259" spans="1:6" ht="12.75" customHeight="1" x14ac:dyDescent="0.2">
      <c r="A259" s="83" t="s">
        <v>158</v>
      </c>
      <c r="B259" s="83">
        <v>5</v>
      </c>
      <c r="C259" s="84">
        <v>2223.8209433699999</v>
      </c>
      <c r="D259" s="84">
        <v>2180.9888454299999</v>
      </c>
      <c r="E259" s="84">
        <v>256.72435200000001</v>
      </c>
      <c r="F259" s="84">
        <v>256.72435200000001</v>
      </c>
    </row>
    <row r="260" spans="1:6" ht="12.75" customHeight="1" x14ac:dyDescent="0.2">
      <c r="A260" s="83" t="s">
        <v>158</v>
      </c>
      <c r="B260" s="83">
        <v>6</v>
      </c>
      <c r="C260" s="84">
        <v>2177.3635339000002</v>
      </c>
      <c r="D260" s="84">
        <v>2136.5242668000001</v>
      </c>
      <c r="E260" s="84">
        <v>251.49042329</v>
      </c>
      <c r="F260" s="84">
        <v>251.49042329</v>
      </c>
    </row>
    <row r="261" spans="1:6" ht="12.75" customHeight="1" x14ac:dyDescent="0.2">
      <c r="A261" s="83" t="s">
        <v>158</v>
      </c>
      <c r="B261" s="83">
        <v>7</v>
      </c>
      <c r="C261" s="84">
        <v>2095.2134143399999</v>
      </c>
      <c r="D261" s="84">
        <v>2056.7797125500001</v>
      </c>
      <c r="E261" s="84">
        <v>242.10368614000001</v>
      </c>
      <c r="F261" s="84">
        <v>242.10368614000001</v>
      </c>
    </row>
    <row r="262" spans="1:6" ht="12.75" customHeight="1" x14ac:dyDescent="0.2">
      <c r="A262" s="83" t="s">
        <v>158</v>
      </c>
      <c r="B262" s="83">
        <v>8</v>
      </c>
      <c r="C262" s="84">
        <v>2034.0262508799999</v>
      </c>
      <c r="D262" s="84">
        <v>1992.9785968900001</v>
      </c>
      <c r="E262" s="84">
        <v>234.59365227999999</v>
      </c>
      <c r="F262" s="84">
        <v>234.59365227999999</v>
      </c>
    </row>
    <row r="263" spans="1:6" ht="12.75" customHeight="1" x14ac:dyDescent="0.2">
      <c r="A263" s="83" t="s">
        <v>158</v>
      </c>
      <c r="B263" s="83">
        <v>9</v>
      </c>
      <c r="C263" s="84">
        <v>1933.2442758100001</v>
      </c>
      <c r="D263" s="84">
        <v>1893.7443284000001</v>
      </c>
      <c r="E263" s="84">
        <v>222.91277948000001</v>
      </c>
      <c r="F263" s="84">
        <v>222.91277948000001</v>
      </c>
    </row>
    <row r="264" spans="1:6" ht="12.75" customHeight="1" x14ac:dyDescent="0.2">
      <c r="A264" s="83" t="s">
        <v>158</v>
      </c>
      <c r="B264" s="83">
        <v>10</v>
      </c>
      <c r="C264" s="84">
        <v>1916.80743022</v>
      </c>
      <c r="D264" s="84">
        <v>1889.33670422</v>
      </c>
      <c r="E264" s="84">
        <v>222.39395773000001</v>
      </c>
      <c r="F264" s="84">
        <v>222.39395773000001</v>
      </c>
    </row>
    <row r="265" spans="1:6" ht="12.75" customHeight="1" x14ac:dyDescent="0.2">
      <c r="A265" s="83" t="s">
        <v>158</v>
      </c>
      <c r="B265" s="83">
        <v>11</v>
      </c>
      <c r="C265" s="84">
        <v>1941.5859763399999</v>
      </c>
      <c r="D265" s="84">
        <v>1895.3446202600001</v>
      </c>
      <c r="E265" s="84">
        <v>223.10114995000001</v>
      </c>
      <c r="F265" s="84">
        <v>223.10114995000001</v>
      </c>
    </row>
    <row r="266" spans="1:6" ht="12.75" customHeight="1" x14ac:dyDescent="0.2">
      <c r="A266" s="83" t="s">
        <v>158</v>
      </c>
      <c r="B266" s="83">
        <v>12</v>
      </c>
      <c r="C266" s="84">
        <v>1953.6302667800001</v>
      </c>
      <c r="D266" s="84">
        <v>1907.8020158899999</v>
      </c>
      <c r="E266" s="84">
        <v>224.56751087999999</v>
      </c>
      <c r="F266" s="84">
        <v>224.56751087999999</v>
      </c>
    </row>
    <row r="267" spans="1:6" ht="12.75" customHeight="1" x14ac:dyDescent="0.2">
      <c r="A267" s="83" t="s">
        <v>158</v>
      </c>
      <c r="B267" s="83">
        <v>13</v>
      </c>
      <c r="C267" s="84">
        <v>1942.8445001800001</v>
      </c>
      <c r="D267" s="84">
        <v>1902.7052998300001</v>
      </c>
      <c r="E267" s="84">
        <v>223.96757607000001</v>
      </c>
      <c r="F267" s="84">
        <v>223.96757607000001</v>
      </c>
    </row>
    <row r="268" spans="1:6" ht="12.75" customHeight="1" x14ac:dyDescent="0.2">
      <c r="A268" s="83" t="s">
        <v>158</v>
      </c>
      <c r="B268" s="83">
        <v>14</v>
      </c>
      <c r="C268" s="84">
        <v>1943.3413484099999</v>
      </c>
      <c r="D268" s="84">
        <v>1909.8934426599999</v>
      </c>
      <c r="E268" s="84">
        <v>224.81369287000001</v>
      </c>
      <c r="F268" s="84">
        <v>224.81369287000001</v>
      </c>
    </row>
    <row r="269" spans="1:6" ht="12.75" customHeight="1" x14ac:dyDescent="0.2">
      <c r="A269" s="83" t="s">
        <v>158</v>
      </c>
      <c r="B269" s="83">
        <v>15</v>
      </c>
      <c r="C269" s="84">
        <v>1963.36588962</v>
      </c>
      <c r="D269" s="84">
        <v>1922.8410315199999</v>
      </c>
      <c r="E269" s="84">
        <v>226.33775446999999</v>
      </c>
      <c r="F269" s="84">
        <v>226.33775446999999</v>
      </c>
    </row>
    <row r="270" spans="1:6" ht="12.75" customHeight="1" x14ac:dyDescent="0.2">
      <c r="A270" s="83" t="s">
        <v>158</v>
      </c>
      <c r="B270" s="83">
        <v>16</v>
      </c>
      <c r="C270" s="84">
        <v>1974.1009852699999</v>
      </c>
      <c r="D270" s="84">
        <v>1938.67173744</v>
      </c>
      <c r="E270" s="84">
        <v>228.20118798999999</v>
      </c>
      <c r="F270" s="84">
        <v>228.20118798999999</v>
      </c>
    </row>
    <row r="271" spans="1:6" ht="12.75" customHeight="1" x14ac:dyDescent="0.2">
      <c r="A271" s="83" t="s">
        <v>158</v>
      </c>
      <c r="B271" s="83">
        <v>17</v>
      </c>
      <c r="C271" s="84">
        <v>1975.9428063</v>
      </c>
      <c r="D271" s="84">
        <v>1948.1535513399999</v>
      </c>
      <c r="E271" s="84">
        <v>229.31729297999999</v>
      </c>
      <c r="F271" s="84">
        <v>229.31729297999999</v>
      </c>
    </row>
    <row r="272" spans="1:6" ht="12.75" customHeight="1" x14ac:dyDescent="0.2">
      <c r="A272" s="83" t="s">
        <v>158</v>
      </c>
      <c r="B272" s="83">
        <v>18</v>
      </c>
      <c r="C272" s="84">
        <v>1956.58528129</v>
      </c>
      <c r="D272" s="84">
        <v>1926.0940349299999</v>
      </c>
      <c r="E272" s="84">
        <v>226.72066573999999</v>
      </c>
      <c r="F272" s="84">
        <v>226.72066573999999</v>
      </c>
    </row>
    <row r="273" spans="1:6" ht="12.75" customHeight="1" x14ac:dyDescent="0.2">
      <c r="A273" s="83" t="s">
        <v>158</v>
      </c>
      <c r="B273" s="83">
        <v>19</v>
      </c>
      <c r="C273" s="84">
        <v>1951.56326831</v>
      </c>
      <c r="D273" s="84">
        <v>1903.53217283</v>
      </c>
      <c r="E273" s="84">
        <v>224.06490735</v>
      </c>
      <c r="F273" s="84">
        <v>224.06490735</v>
      </c>
    </row>
    <row r="274" spans="1:6" ht="12.75" customHeight="1" x14ac:dyDescent="0.2">
      <c r="A274" s="83" t="s">
        <v>158</v>
      </c>
      <c r="B274" s="83">
        <v>20</v>
      </c>
      <c r="C274" s="84">
        <v>1929.50190582</v>
      </c>
      <c r="D274" s="84">
        <v>1879.6948422999999</v>
      </c>
      <c r="E274" s="84">
        <v>221.25901347999999</v>
      </c>
      <c r="F274" s="84">
        <v>221.25901347999999</v>
      </c>
    </row>
    <row r="275" spans="1:6" ht="12.75" customHeight="1" x14ac:dyDescent="0.2">
      <c r="A275" s="83" t="s">
        <v>158</v>
      </c>
      <c r="B275" s="83">
        <v>21</v>
      </c>
      <c r="C275" s="84">
        <v>1915.4904659900001</v>
      </c>
      <c r="D275" s="84">
        <v>1862.6754729500001</v>
      </c>
      <c r="E275" s="84">
        <v>219.25566230000001</v>
      </c>
      <c r="F275" s="84">
        <v>219.25566230000001</v>
      </c>
    </row>
    <row r="276" spans="1:6" ht="12.75" customHeight="1" x14ac:dyDescent="0.2">
      <c r="A276" s="83" t="s">
        <v>158</v>
      </c>
      <c r="B276" s="83">
        <v>22</v>
      </c>
      <c r="C276" s="84">
        <v>1893.3807129700001</v>
      </c>
      <c r="D276" s="84">
        <v>1851.7028788499999</v>
      </c>
      <c r="E276" s="84">
        <v>217.96407747000001</v>
      </c>
      <c r="F276" s="84">
        <v>217.96407747000001</v>
      </c>
    </row>
    <row r="277" spans="1:6" ht="12.75" customHeight="1" x14ac:dyDescent="0.2">
      <c r="A277" s="83" t="s">
        <v>158</v>
      </c>
      <c r="B277" s="83">
        <v>23</v>
      </c>
      <c r="C277" s="84">
        <v>1930.61543964</v>
      </c>
      <c r="D277" s="84">
        <v>1902.7309506300001</v>
      </c>
      <c r="E277" s="84">
        <v>223.97059542</v>
      </c>
      <c r="F277" s="84">
        <v>223.97059542</v>
      </c>
    </row>
    <row r="278" spans="1:6" ht="12.75" customHeight="1" x14ac:dyDescent="0.2">
      <c r="A278" s="83" t="s">
        <v>158</v>
      </c>
      <c r="B278" s="83">
        <v>24</v>
      </c>
      <c r="C278" s="84">
        <v>1979.2495193699999</v>
      </c>
      <c r="D278" s="84">
        <v>1935.9751317400001</v>
      </c>
      <c r="E278" s="84">
        <v>227.88377034999999</v>
      </c>
      <c r="F278" s="84">
        <v>227.88377034999999</v>
      </c>
    </row>
    <row r="279" spans="1:6" ht="12.75" customHeight="1" x14ac:dyDescent="0.2">
      <c r="A279" s="83" t="s">
        <v>159</v>
      </c>
      <c r="B279" s="83">
        <v>1</v>
      </c>
      <c r="C279" s="84">
        <v>2023.09670276</v>
      </c>
      <c r="D279" s="84">
        <v>1987.1823746699999</v>
      </c>
      <c r="E279" s="84">
        <v>233.91137854999999</v>
      </c>
      <c r="F279" s="84">
        <v>233.91137854999999</v>
      </c>
    </row>
    <row r="280" spans="1:6" ht="12.75" customHeight="1" x14ac:dyDescent="0.2">
      <c r="A280" s="83" t="s">
        <v>159</v>
      </c>
      <c r="B280" s="83">
        <v>2</v>
      </c>
      <c r="C280" s="84">
        <v>2087.3584856399998</v>
      </c>
      <c r="D280" s="84">
        <v>2042.7457714499999</v>
      </c>
      <c r="E280" s="84">
        <v>240.45174993000001</v>
      </c>
      <c r="F280" s="84">
        <v>240.45174993000001</v>
      </c>
    </row>
    <row r="281" spans="1:6" ht="12.75" customHeight="1" x14ac:dyDescent="0.2">
      <c r="A281" s="83" t="s">
        <v>159</v>
      </c>
      <c r="B281" s="83">
        <v>3</v>
      </c>
      <c r="C281" s="84">
        <v>2146.27058919</v>
      </c>
      <c r="D281" s="84">
        <v>2095.0645000599998</v>
      </c>
      <c r="E281" s="84">
        <v>246.6101912</v>
      </c>
      <c r="F281" s="84">
        <v>246.6101912</v>
      </c>
    </row>
    <row r="282" spans="1:6" ht="12.75" customHeight="1" x14ac:dyDescent="0.2">
      <c r="A282" s="83" t="s">
        <v>159</v>
      </c>
      <c r="B282" s="83">
        <v>4</v>
      </c>
      <c r="C282" s="84">
        <v>2152.1399044599998</v>
      </c>
      <c r="D282" s="84">
        <v>2100.6993838899998</v>
      </c>
      <c r="E282" s="84">
        <v>247.27347377000001</v>
      </c>
      <c r="F282" s="84">
        <v>247.27347377000001</v>
      </c>
    </row>
    <row r="283" spans="1:6" ht="12.75" customHeight="1" x14ac:dyDescent="0.2">
      <c r="A283" s="83" t="s">
        <v>159</v>
      </c>
      <c r="B283" s="83">
        <v>5</v>
      </c>
      <c r="C283" s="84">
        <v>2138.2871743800001</v>
      </c>
      <c r="D283" s="84">
        <v>2099.9634453100002</v>
      </c>
      <c r="E283" s="84">
        <v>247.18684639</v>
      </c>
      <c r="F283" s="84">
        <v>247.18684639</v>
      </c>
    </row>
    <row r="284" spans="1:6" ht="12.75" customHeight="1" x14ac:dyDescent="0.2">
      <c r="A284" s="83" t="s">
        <v>159</v>
      </c>
      <c r="B284" s="83">
        <v>6</v>
      </c>
      <c r="C284" s="84">
        <v>2113.8497729400001</v>
      </c>
      <c r="D284" s="84">
        <v>2075.1978469800001</v>
      </c>
      <c r="E284" s="84">
        <v>244.27168605</v>
      </c>
      <c r="F284" s="84">
        <v>244.27168605</v>
      </c>
    </row>
    <row r="285" spans="1:6" ht="12.75" customHeight="1" x14ac:dyDescent="0.2">
      <c r="A285" s="83" t="s">
        <v>159</v>
      </c>
      <c r="B285" s="83">
        <v>7</v>
      </c>
      <c r="C285" s="84">
        <v>2054.9626151399998</v>
      </c>
      <c r="D285" s="84">
        <v>2012.89893237</v>
      </c>
      <c r="E285" s="84">
        <v>236.93847638</v>
      </c>
      <c r="F285" s="84">
        <v>236.93847638</v>
      </c>
    </row>
    <row r="286" spans="1:6" ht="12.75" customHeight="1" x14ac:dyDescent="0.2">
      <c r="A286" s="83" t="s">
        <v>159</v>
      </c>
      <c r="B286" s="83">
        <v>8</v>
      </c>
      <c r="C286" s="84">
        <v>1982.33324107</v>
      </c>
      <c r="D286" s="84">
        <v>1934.2724237899999</v>
      </c>
      <c r="E286" s="84">
        <v>227.68334447000001</v>
      </c>
      <c r="F286" s="84">
        <v>227.68334447000001</v>
      </c>
    </row>
    <row r="287" spans="1:6" ht="12.75" customHeight="1" x14ac:dyDescent="0.2">
      <c r="A287" s="83" t="s">
        <v>159</v>
      </c>
      <c r="B287" s="83">
        <v>9</v>
      </c>
      <c r="C287" s="84">
        <v>1972.5008505000001</v>
      </c>
      <c r="D287" s="84">
        <v>1931.3551953799999</v>
      </c>
      <c r="E287" s="84">
        <v>227.33995730999999</v>
      </c>
      <c r="F287" s="84">
        <v>227.33995730999999</v>
      </c>
    </row>
    <row r="288" spans="1:6" ht="12.75" customHeight="1" x14ac:dyDescent="0.2">
      <c r="A288" s="83" t="s">
        <v>159</v>
      </c>
      <c r="B288" s="83">
        <v>10</v>
      </c>
      <c r="C288" s="84">
        <v>1966.9878498600001</v>
      </c>
      <c r="D288" s="84">
        <v>1932.8741381699999</v>
      </c>
      <c r="E288" s="84">
        <v>227.51875217</v>
      </c>
      <c r="F288" s="84">
        <v>227.51875217</v>
      </c>
    </row>
    <row r="289" spans="1:6" ht="12.75" customHeight="1" x14ac:dyDescent="0.2">
      <c r="A289" s="83" t="s">
        <v>159</v>
      </c>
      <c r="B289" s="83">
        <v>11</v>
      </c>
      <c r="C289" s="84">
        <v>1961.90738425</v>
      </c>
      <c r="D289" s="84">
        <v>1929.43156024</v>
      </c>
      <c r="E289" s="84">
        <v>227.11352608000001</v>
      </c>
      <c r="F289" s="84">
        <v>227.11352608000001</v>
      </c>
    </row>
    <row r="290" spans="1:6" ht="12.75" customHeight="1" x14ac:dyDescent="0.2">
      <c r="A290" s="83" t="s">
        <v>159</v>
      </c>
      <c r="B290" s="83">
        <v>12</v>
      </c>
      <c r="C290" s="84">
        <v>1983.9517236300001</v>
      </c>
      <c r="D290" s="84">
        <v>1944.2407150900001</v>
      </c>
      <c r="E290" s="84">
        <v>228.85671275000001</v>
      </c>
      <c r="F290" s="84">
        <v>228.85671275000001</v>
      </c>
    </row>
    <row r="291" spans="1:6" ht="12.75" customHeight="1" x14ac:dyDescent="0.2">
      <c r="A291" s="83" t="s">
        <v>159</v>
      </c>
      <c r="B291" s="83">
        <v>13</v>
      </c>
      <c r="C291" s="84">
        <v>1980.84728606</v>
      </c>
      <c r="D291" s="84">
        <v>1939.42144093</v>
      </c>
      <c r="E291" s="84">
        <v>228.28943563999999</v>
      </c>
      <c r="F291" s="84">
        <v>228.28943563999999</v>
      </c>
    </row>
    <row r="292" spans="1:6" ht="12.75" customHeight="1" x14ac:dyDescent="0.2">
      <c r="A292" s="83" t="s">
        <v>159</v>
      </c>
      <c r="B292" s="83">
        <v>14</v>
      </c>
      <c r="C292" s="84">
        <v>2099.8548749400002</v>
      </c>
      <c r="D292" s="84">
        <v>1948.6554731199999</v>
      </c>
      <c r="E292" s="84">
        <v>229.37637423000001</v>
      </c>
      <c r="F292" s="84">
        <v>229.37637423000001</v>
      </c>
    </row>
    <row r="293" spans="1:6" ht="12.75" customHeight="1" x14ac:dyDescent="0.2">
      <c r="A293" s="83" t="s">
        <v>159</v>
      </c>
      <c r="B293" s="83">
        <v>15</v>
      </c>
      <c r="C293" s="84">
        <v>2101.6289553199999</v>
      </c>
      <c r="D293" s="84">
        <v>1975.69512575</v>
      </c>
      <c r="E293" s="84">
        <v>232.55921366000001</v>
      </c>
      <c r="F293" s="84">
        <v>232.55921366000001</v>
      </c>
    </row>
    <row r="294" spans="1:6" ht="12.75" customHeight="1" x14ac:dyDescent="0.2">
      <c r="A294" s="83" t="s">
        <v>159</v>
      </c>
      <c r="B294" s="83">
        <v>16</v>
      </c>
      <c r="C294" s="84">
        <v>2053.1922553200002</v>
      </c>
      <c r="D294" s="84">
        <v>1988.95655758</v>
      </c>
      <c r="E294" s="84">
        <v>234.12021774999999</v>
      </c>
      <c r="F294" s="84">
        <v>234.12021774999999</v>
      </c>
    </row>
    <row r="295" spans="1:6" ht="12.75" customHeight="1" x14ac:dyDescent="0.2">
      <c r="A295" s="83" t="s">
        <v>159</v>
      </c>
      <c r="B295" s="83">
        <v>17</v>
      </c>
      <c r="C295" s="84">
        <v>2016.3714521300001</v>
      </c>
      <c r="D295" s="84">
        <v>1978.5666148299999</v>
      </c>
      <c r="E295" s="84">
        <v>232.89721685000001</v>
      </c>
      <c r="F295" s="84">
        <v>232.89721685000001</v>
      </c>
    </row>
    <row r="296" spans="1:6" ht="12.75" customHeight="1" x14ac:dyDescent="0.2">
      <c r="A296" s="83" t="s">
        <v>159</v>
      </c>
      <c r="B296" s="83">
        <v>18</v>
      </c>
      <c r="C296" s="84">
        <v>2008.25456669</v>
      </c>
      <c r="D296" s="84">
        <v>1967.46190729</v>
      </c>
      <c r="E296" s="84">
        <v>231.59008093</v>
      </c>
      <c r="F296" s="84">
        <v>231.59008093</v>
      </c>
    </row>
    <row r="297" spans="1:6" ht="12.75" customHeight="1" x14ac:dyDescent="0.2">
      <c r="A297" s="83" t="s">
        <v>159</v>
      </c>
      <c r="B297" s="83">
        <v>19</v>
      </c>
      <c r="C297" s="84">
        <v>1964.3129710000001</v>
      </c>
      <c r="D297" s="84">
        <v>1927.9362467599999</v>
      </c>
      <c r="E297" s="84">
        <v>226.93751262000001</v>
      </c>
      <c r="F297" s="84">
        <v>226.93751262000001</v>
      </c>
    </row>
    <row r="298" spans="1:6" ht="12.75" customHeight="1" x14ac:dyDescent="0.2">
      <c r="A298" s="83" t="s">
        <v>159</v>
      </c>
      <c r="B298" s="83">
        <v>20</v>
      </c>
      <c r="C298" s="84">
        <v>1944.7983946300001</v>
      </c>
      <c r="D298" s="84">
        <v>1909.1382438400001</v>
      </c>
      <c r="E298" s="84">
        <v>224.72479835999999</v>
      </c>
      <c r="F298" s="84">
        <v>224.72479835999999</v>
      </c>
    </row>
    <row r="299" spans="1:6" ht="12.75" customHeight="1" x14ac:dyDescent="0.2">
      <c r="A299" s="83" t="s">
        <v>159</v>
      </c>
      <c r="B299" s="83">
        <v>21</v>
      </c>
      <c r="C299" s="84">
        <v>1938.1223921400001</v>
      </c>
      <c r="D299" s="84">
        <v>1904.9047804899999</v>
      </c>
      <c r="E299" s="84">
        <v>224.22647709</v>
      </c>
      <c r="F299" s="84">
        <v>224.22647709</v>
      </c>
    </row>
    <row r="300" spans="1:6" ht="12.75" customHeight="1" x14ac:dyDescent="0.2">
      <c r="A300" s="83" t="s">
        <v>159</v>
      </c>
      <c r="B300" s="83">
        <v>22</v>
      </c>
      <c r="C300" s="84">
        <v>1920.87352091</v>
      </c>
      <c r="D300" s="84">
        <v>1888.0293204300001</v>
      </c>
      <c r="E300" s="84">
        <v>222.24006549000001</v>
      </c>
      <c r="F300" s="84">
        <v>222.24006549000001</v>
      </c>
    </row>
    <row r="301" spans="1:6" ht="12.75" customHeight="1" x14ac:dyDescent="0.2">
      <c r="A301" s="83" t="s">
        <v>159</v>
      </c>
      <c r="B301" s="83">
        <v>23</v>
      </c>
      <c r="C301" s="84">
        <v>1963.95374722</v>
      </c>
      <c r="D301" s="84">
        <v>1929.9931001099999</v>
      </c>
      <c r="E301" s="84">
        <v>227.17962498</v>
      </c>
      <c r="F301" s="84">
        <v>227.17962498</v>
      </c>
    </row>
    <row r="302" spans="1:6" ht="12.75" customHeight="1" x14ac:dyDescent="0.2">
      <c r="A302" s="83" t="s">
        <v>159</v>
      </c>
      <c r="B302" s="83">
        <v>24</v>
      </c>
      <c r="C302" s="84">
        <v>2008.1488327500001</v>
      </c>
      <c r="D302" s="84">
        <v>1970.0426502</v>
      </c>
      <c r="E302" s="84">
        <v>231.89386035999999</v>
      </c>
      <c r="F302" s="84">
        <v>231.89386035999999</v>
      </c>
    </row>
    <row r="303" spans="1:6" ht="12.75" customHeight="1" x14ac:dyDescent="0.2">
      <c r="A303" s="83" t="s">
        <v>160</v>
      </c>
      <c r="B303" s="83">
        <v>1</v>
      </c>
      <c r="C303" s="84">
        <v>1986.39457507</v>
      </c>
      <c r="D303" s="84">
        <v>1945.53658107</v>
      </c>
      <c r="E303" s="84">
        <v>229.00924922999999</v>
      </c>
      <c r="F303" s="84">
        <v>229.00924922999999</v>
      </c>
    </row>
    <row r="304" spans="1:6" ht="12.75" customHeight="1" x14ac:dyDescent="0.2">
      <c r="A304" s="83" t="s">
        <v>160</v>
      </c>
      <c r="B304" s="83">
        <v>2</v>
      </c>
      <c r="C304" s="84">
        <v>1965.59811687</v>
      </c>
      <c r="D304" s="84">
        <v>1923.6925112900001</v>
      </c>
      <c r="E304" s="84">
        <v>226.43798222000001</v>
      </c>
      <c r="F304" s="84">
        <v>226.43798222000001</v>
      </c>
    </row>
    <row r="305" spans="1:6" ht="12.75" customHeight="1" x14ac:dyDescent="0.2">
      <c r="A305" s="83" t="s">
        <v>160</v>
      </c>
      <c r="B305" s="83">
        <v>3</v>
      </c>
      <c r="C305" s="84">
        <v>1994.7211614600001</v>
      </c>
      <c r="D305" s="84">
        <v>1952.7174542800001</v>
      </c>
      <c r="E305" s="84">
        <v>229.85451032</v>
      </c>
      <c r="F305" s="84">
        <v>229.85451032</v>
      </c>
    </row>
    <row r="306" spans="1:6" ht="12.75" customHeight="1" x14ac:dyDescent="0.2">
      <c r="A306" s="83" t="s">
        <v>160</v>
      </c>
      <c r="B306" s="83">
        <v>4</v>
      </c>
      <c r="C306" s="84">
        <v>2032.2492331200001</v>
      </c>
      <c r="D306" s="84">
        <v>1989.49815936</v>
      </c>
      <c r="E306" s="84">
        <v>234.18396973</v>
      </c>
      <c r="F306" s="84">
        <v>234.18396973</v>
      </c>
    </row>
    <row r="307" spans="1:6" ht="12.75" customHeight="1" x14ac:dyDescent="0.2">
      <c r="A307" s="83" t="s">
        <v>160</v>
      </c>
      <c r="B307" s="83">
        <v>5</v>
      </c>
      <c r="C307" s="84">
        <v>2021.4451674899999</v>
      </c>
      <c r="D307" s="84">
        <v>1985.00049526</v>
      </c>
      <c r="E307" s="84">
        <v>233.65454937000001</v>
      </c>
      <c r="F307" s="84">
        <v>233.65454937000001</v>
      </c>
    </row>
    <row r="308" spans="1:6" ht="12.75" customHeight="1" x14ac:dyDescent="0.2">
      <c r="A308" s="83" t="s">
        <v>160</v>
      </c>
      <c r="B308" s="83">
        <v>6</v>
      </c>
      <c r="C308" s="84">
        <v>1989.1820832400001</v>
      </c>
      <c r="D308" s="84">
        <v>1953.05543642</v>
      </c>
      <c r="E308" s="84">
        <v>229.89429422000001</v>
      </c>
      <c r="F308" s="84">
        <v>229.89429422000001</v>
      </c>
    </row>
    <row r="309" spans="1:6" ht="12.75" customHeight="1" x14ac:dyDescent="0.2">
      <c r="A309" s="83" t="s">
        <v>160</v>
      </c>
      <c r="B309" s="83">
        <v>7</v>
      </c>
      <c r="C309" s="84">
        <v>1931.1778948399999</v>
      </c>
      <c r="D309" s="84">
        <v>1892.33071137</v>
      </c>
      <c r="E309" s="84">
        <v>222.74638252</v>
      </c>
      <c r="F309" s="84">
        <v>222.74638252</v>
      </c>
    </row>
    <row r="310" spans="1:6" ht="12.75" customHeight="1" x14ac:dyDescent="0.2">
      <c r="A310" s="83" t="s">
        <v>160</v>
      </c>
      <c r="B310" s="83">
        <v>8</v>
      </c>
      <c r="C310" s="84">
        <v>1870.11903175</v>
      </c>
      <c r="D310" s="84">
        <v>1829.8670660600001</v>
      </c>
      <c r="E310" s="84">
        <v>215.39378239000001</v>
      </c>
      <c r="F310" s="84">
        <v>215.39378239000001</v>
      </c>
    </row>
    <row r="311" spans="1:6" ht="12.75" customHeight="1" x14ac:dyDescent="0.2">
      <c r="A311" s="83" t="s">
        <v>160</v>
      </c>
      <c r="B311" s="83">
        <v>9</v>
      </c>
      <c r="C311" s="84">
        <v>1841.14963668</v>
      </c>
      <c r="D311" s="84">
        <v>1798.1716411299999</v>
      </c>
      <c r="E311" s="84">
        <v>211.66291167</v>
      </c>
      <c r="F311" s="84">
        <v>211.66291167</v>
      </c>
    </row>
    <row r="312" spans="1:6" ht="12.75" customHeight="1" x14ac:dyDescent="0.2">
      <c r="A312" s="83" t="s">
        <v>160</v>
      </c>
      <c r="B312" s="83">
        <v>10</v>
      </c>
      <c r="C312" s="84">
        <v>1832.7376821299999</v>
      </c>
      <c r="D312" s="84">
        <v>1790.6392710299999</v>
      </c>
      <c r="E312" s="84">
        <v>210.77627584999999</v>
      </c>
      <c r="F312" s="84">
        <v>210.77627584999999</v>
      </c>
    </row>
    <row r="313" spans="1:6" ht="12.75" customHeight="1" x14ac:dyDescent="0.2">
      <c r="A313" s="83" t="s">
        <v>160</v>
      </c>
      <c r="B313" s="83">
        <v>11</v>
      </c>
      <c r="C313" s="84">
        <v>1835.85834284</v>
      </c>
      <c r="D313" s="84">
        <v>1791.38868256</v>
      </c>
      <c r="E313" s="84">
        <v>210.86448913999999</v>
      </c>
      <c r="F313" s="84">
        <v>210.86448913999999</v>
      </c>
    </row>
    <row r="314" spans="1:6" ht="12.75" customHeight="1" x14ac:dyDescent="0.2">
      <c r="A314" s="83" t="s">
        <v>160</v>
      </c>
      <c r="B314" s="83">
        <v>12</v>
      </c>
      <c r="C314" s="84">
        <v>1847.69097973</v>
      </c>
      <c r="D314" s="84">
        <v>1798.42707593</v>
      </c>
      <c r="E314" s="84">
        <v>211.69297892</v>
      </c>
      <c r="F314" s="84">
        <v>211.69297892</v>
      </c>
    </row>
    <row r="315" spans="1:6" ht="12.75" customHeight="1" x14ac:dyDescent="0.2">
      <c r="A315" s="83" t="s">
        <v>160</v>
      </c>
      <c r="B315" s="83">
        <v>13</v>
      </c>
      <c r="C315" s="84">
        <v>1837.6779432599999</v>
      </c>
      <c r="D315" s="84">
        <v>1806.84696401</v>
      </c>
      <c r="E315" s="84">
        <v>212.68408453999999</v>
      </c>
      <c r="F315" s="84">
        <v>212.68408453999999</v>
      </c>
    </row>
    <row r="316" spans="1:6" ht="12.75" customHeight="1" x14ac:dyDescent="0.2">
      <c r="A316" s="83" t="s">
        <v>160</v>
      </c>
      <c r="B316" s="83">
        <v>14</v>
      </c>
      <c r="C316" s="84">
        <v>1853.8769863299999</v>
      </c>
      <c r="D316" s="84">
        <v>1813.6200128600001</v>
      </c>
      <c r="E316" s="84">
        <v>213.48134060999999</v>
      </c>
      <c r="F316" s="84">
        <v>213.48134060999999</v>
      </c>
    </row>
    <row r="317" spans="1:6" ht="12.75" customHeight="1" x14ac:dyDescent="0.2">
      <c r="A317" s="83" t="s">
        <v>160</v>
      </c>
      <c r="B317" s="83">
        <v>15</v>
      </c>
      <c r="C317" s="84">
        <v>1875.81514664</v>
      </c>
      <c r="D317" s="84">
        <v>1830.3816992</v>
      </c>
      <c r="E317" s="84">
        <v>215.45435989999999</v>
      </c>
      <c r="F317" s="84">
        <v>215.45435989999999</v>
      </c>
    </row>
    <row r="318" spans="1:6" ht="12.75" customHeight="1" x14ac:dyDescent="0.2">
      <c r="A318" s="83" t="s">
        <v>160</v>
      </c>
      <c r="B318" s="83">
        <v>16</v>
      </c>
      <c r="C318" s="84">
        <v>1892.5154191700001</v>
      </c>
      <c r="D318" s="84">
        <v>1846.60713321</v>
      </c>
      <c r="E318" s="84">
        <v>217.36425689000001</v>
      </c>
      <c r="F318" s="84">
        <v>217.36425689000001</v>
      </c>
    </row>
    <row r="319" spans="1:6" ht="12.75" customHeight="1" x14ac:dyDescent="0.2">
      <c r="A319" s="83" t="s">
        <v>160</v>
      </c>
      <c r="B319" s="83">
        <v>17</v>
      </c>
      <c r="C319" s="84">
        <v>1894.0815738199999</v>
      </c>
      <c r="D319" s="84">
        <v>1849.5602349599999</v>
      </c>
      <c r="E319" s="84">
        <v>217.7118667</v>
      </c>
      <c r="F319" s="84">
        <v>217.7118667</v>
      </c>
    </row>
    <row r="320" spans="1:6" ht="12.75" customHeight="1" x14ac:dyDescent="0.2">
      <c r="A320" s="83" t="s">
        <v>160</v>
      </c>
      <c r="B320" s="83">
        <v>18</v>
      </c>
      <c r="C320" s="84">
        <v>1882.6215165399999</v>
      </c>
      <c r="D320" s="84">
        <v>1839.1062038600001</v>
      </c>
      <c r="E320" s="84">
        <v>216.48132196</v>
      </c>
      <c r="F320" s="84">
        <v>216.48132196</v>
      </c>
    </row>
    <row r="321" spans="1:6" ht="12.75" customHeight="1" x14ac:dyDescent="0.2">
      <c r="A321" s="83" t="s">
        <v>160</v>
      </c>
      <c r="B321" s="83">
        <v>19</v>
      </c>
      <c r="C321" s="84">
        <v>1840.88162975</v>
      </c>
      <c r="D321" s="84">
        <v>1804.9795885799999</v>
      </c>
      <c r="E321" s="84">
        <v>212.46427564999999</v>
      </c>
      <c r="F321" s="84">
        <v>212.46427564999999</v>
      </c>
    </row>
    <row r="322" spans="1:6" ht="12.75" customHeight="1" x14ac:dyDescent="0.2">
      <c r="A322" s="83" t="s">
        <v>160</v>
      </c>
      <c r="B322" s="83">
        <v>20</v>
      </c>
      <c r="C322" s="84">
        <v>1839.2375714899999</v>
      </c>
      <c r="D322" s="84">
        <v>1804.2712435000001</v>
      </c>
      <c r="E322" s="84">
        <v>212.38089629999999</v>
      </c>
      <c r="F322" s="84">
        <v>212.38089629999999</v>
      </c>
    </row>
    <row r="323" spans="1:6" ht="12.75" customHeight="1" x14ac:dyDescent="0.2">
      <c r="A323" s="83" t="s">
        <v>160</v>
      </c>
      <c r="B323" s="83">
        <v>21</v>
      </c>
      <c r="C323" s="84">
        <v>1822.6309387700001</v>
      </c>
      <c r="D323" s="84">
        <v>1786.6341477200001</v>
      </c>
      <c r="E323" s="84">
        <v>210.3048325</v>
      </c>
      <c r="F323" s="84">
        <v>210.3048325</v>
      </c>
    </row>
    <row r="324" spans="1:6" ht="12.75" customHeight="1" x14ac:dyDescent="0.2">
      <c r="A324" s="83" t="s">
        <v>160</v>
      </c>
      <c r="B324" s="83">
        <v>22</v>
      </c>
      <c r="C324" s="84">
        <v>1813.04910877</v>
      </c>
      <c r="D324" s="84">
        <v>1781.8320279899999</v>
      </c>
      <c r="E324" s="84">
        <v>209.73957465000001</v>
      </c>
      <c r="F324" s="84">
        <v>209.73957465000001</v>
      </c>
    </row>
    <row r="325" spans="1:6" ht="12.75" customHeight="1" x14ac:dyDescent="0.2">
      <c r="A325" s="83" t="s">
        <v>160</v>
      </c>
      <c r="B325" s="83">
        <v>23</v>
      </c>
      <c r="C325" s="84">
        <v>1860.1585710300001</v>
      </c>
      <c r="D325" s="84">
        <v>1828.31210031</v>
      </c>
      <c r="E325" s="84">
        <v>215.21074726000001</v>
      </c>
      <c r="F325" s="84">
        <v>215.21074726000001</v>
      </c>
    </row>
    <row r="326" spans="1:6" ht="12.75" customHeight="1" x14ac:dyDescent="0.2">
      <c r="A326" s="83" t="s">
        <v>160</v>
      </c>
      <c r="B326" s="83">
        <v>24</v>
      </c>
      <c r="C326" s="84">
        <v>1887.2206369600001</v>
      </c>
      <c r="D326" s="84">
        <v>1854.16501341</v>
      </c>
      <c r="E326" s="84">
        <v>218.2538955</v>
      </c>
      <c r="F326" s="84">
        <v>218.2538955</v>
      </c>
    </row>
    <row r="327" spans="1:6" ht="12.75" customHeight="1" x14ac:dyDescent="0.2">
      <c r="A327" s="83" t="s">
        <v>161</v>
      </c>
      <c r="B327" s="83">
        <v>1</v>
      </c>
      <c r="C327" s="84">
        <v>1949.543156</v>
      </c>
      <c r="D327" s="84">
        <v>1913.1648410299999</v>
      </c>
      <c r="E327" s="84">
        <v>225.1987694</v>
      </c>
      <c r="F327" s="84">
        <v>225.1987694</v>
      </c>
    </row>
    <row r="328" spans="1:6" ht="12.75" customHeight="1" x14ac:dyDescent="0.2">
      <c r="A328" s="83" t="s">
        <v>161</v>
      </c>
      <c r="B328" s="83">
        <v>2</v>
      </c>
      <c r="C328" s="84">
        <v>1955.62098995</v>
      </c>
      <c r="D328" s="84">
        <v>1920.2321390899999</v>
      </c>
      <c r="E328" s="84">
        <v>226.03066156</v>
      </c>
      <c r="F328" s="84">
        <v>226.03066156</v>
      </c>
    </row>
    <row r="329" spans="1:6" ht="12.75" customHeight="1" x14ac:dyDescent="0.2">
      <c r="A329" s="83" t="s">
        <v>161</v>
      </c>
      <c r="B329" s="83">
        <v>3</v>
      </c>
      <c r="C329" s="84">
        <v>1987.6142149499999</v>
      </c>
      <c r="D329" s="84">
        <v>1950.12504584</v>
      </c>
      <c r="E329" s="84">
        <v>229.54935774</v>
      </c>
      <c r="F329" s="84">
        <v>229.54935774</v>
      </c>
    </row>
    <row r="330" spans="1:6" ht="12.75" customHeight="1" x14ac:dyDescent="0.2">
      <c r="A330" s="83" t="s">
        <v>161</v>
      </c>
      <c r="B330" s="83">
        <v>4</v>
      </c>
      <c r="C330" s="84">
        <v>2018.15676833</v>
      </c>
      <c r="D330" s="84">
        <v>1976.3424524100001</v>
      </c>
      <c r="E330" s="84">
        <v>232.63541053</v>
      </c>
      <c r="F330" s="84">
        <v>232.63541053</v>
      </c>
    </row>
    <row r="331" spans="1:6" ht="12.75" customHeight="1" x14ac:dyDescent="0.2">
      <c r="A331" s="83" t="s">
        <v>161</v>
      </c>
      <c r="B331" s="83">
        <v>5</v>
      </c>
      <c r="C331" s="84">
        <v>2012.36306139</v>
      </c>
      <c r="D331" s="84">
        <v>1978.8944343200001</v>
      </c>
      <c r="E331" s="84">
        <v>232.93580449999999</v>
      </c>
      <c r="F331" s="84">
        <v>232.93580449999999</v>
      </c>
    </row>
    <row r="332" spans="1:6" ht="12.75" customHeight="1" x14ac:dyDescent="0.2">
      <c r="A332" s="83" t="s">
        <v>161</v>
      </c>
      <c r="B332" s="83">
        <v>6</v>
      </c>
      <c r="C332" s="84">
        <v>2018.5102076600001</v>
      </c>
      <c r="D332" s="84">
        <v>1984.80352313</v>
      </c>
      <c r="E332" s="84">
        <v>233.63136377000001</v>
      </c>
      <c r="F332" s="84">
        <v>233.63136377000001</v>
      </c>
    </row>
    <row r="333" spans="1:6" ht="12.75" customHeight="1" x14ac:dyDescent="0.2">
      <c r="A333" s="83" t="s">
        <v>161</v>
      </c>
      <c r="B333" s="83">
        <v>7</v>
      </c>
      <c r="C333" s="84">
        <v>1997.36124131</v>
      </c>
      <c r="D333" s="84">
        <v>1962.11530924</v>
      </c>
      <c r="E333" s="84">
        <v>230.96073250000001</v>
      </c>
      <c r="F333" s="84">
        <v>230.96073250000001</v>
      </c>
    </row>
    <row r="334" spans="1:6" ht="12.75" customHeight="1" x14ac:dyDescent="0.2">
      <c r="A334" s="83" t="s">
        <v>161</v>
      </c>
      <c r="B334" s="83">
        <v>8</v>
      </c>
      <c r="C334" s="84">
        <v>1984.33559644</v>
      </c>
      <c r="D334" s="84">
        <v>1942.5176728599999</v>
      </c>
      <c r="E334" s="84">
        <v>228.65389332999999</v>
      </c>
      <c r="F334" s="84">
        <v>228.65389332999999</v>
      </c>
    </row>
    <row r="335" spans="1:6" ht="12.75" customHeight="1" x14ac:dyDescent="0.2">
      <c r="A335" s="83" t="s">
        <v>161</v>
      </c>
      <c r="B335" s="83">
        <v>9</v>
      </c>
      <c r="C335" s="84">
        <v>2068.2752052999999</v>
      </c>
      <c r="D335" s="84">
        <v>1891.07746969</v>
      </c>
      <c r="E335" s="84">
        <v>222.59886334999999</v>
      </c>
      <c r="F335" s="84">
        <v>222.59886334999999</v>
      </c>
    </row>
    <row r="336" spans="1:6" ht="12.75" customHeight="1" x14ac:dyDescent="0.2">
      <c r="A336" s="83" t="s">
        <v>161</v>
      </c>
      <c r="B336" s="83">
        <v>10</v>
      </c>
      <c r="C336" s="84">
        <v>1992.22860315</v>
      </c>
      <c r="D336" s="84">
        <v>1829.8402255000001</v>
      </c>
      <c r="E336" s="84">
        <v>215.39062299</v>
      </c>
      <c r="F336" s="84">
        <v>215.39062299</v>
      </c>
    </row>
    <row r="337" spans="1:6" ht="12.75" customHeight="1" x14ac:dyDescent="0.2">
      <c r="A337" s="83" t="s">
        <v>161</v>
      </c>
      <c r="B337" s="83">
        <v>11</v>
      </c>
      <c r="C337" s="84">
        <v>1942.5635777</v>
      </c>
      <c r="D337" s="84">
        <v>1803.3548942100001</v>
      </c>
      <c r="E337" s="84">
        <v>212.27303276000001</v>
      </c>
      <c r="F337" s="84">
        <v>212.27303276000001</v>
      </c>
    </row>
    <row r="338" spans="1:6" ht="12.75" customHeight="1" x14ac:dyDescent="0.2">
      <c r="A338" s="83" t="s">
        <v>161</v>
      </c>
      <c r="B338" s="83">
        <v>12</v>
      </c>
      <c r="C338" s="84">
        <v>1947.3199325</v>
      </c>
      <c r="D338" s="84">
        <v>1834.7429150999999</v>
      </c>
      <c r="E338" s="84">
        <v>215.96771892999999</v>
      </c>
      <c r="F338" s="84">
        <v>215.96771892999999</v>
      </c>
    </row>
    <row r="339" spans="1:6" ht="12.75" customHeight="1" x14ac:dyDescent="0.2">
      <c r="A339" s="83" t="s">
        <v>161</v>
      </c>
      <c r="B339" s="83">
        <v>13</v>
      </c>
      <c r="C339" s="84">
        <v>1883.93163549</v>
      </c>
      <c r="D339" s="84">
        <v>1846.2422389000001</v>
      </c>
      <c r="E339" s="84">
        <v>217.32130515</v>
      </c>
      <c r="F339" s="84">
        <v>217.32130515</v>
      </c>
    </row>
    <row r="340" spans="1:6" ht="12.75" customHeight="1" x14ac:dyDescent="0.2">
      <c r="A340" s="83" t="s">
        <v>161</v>
      </c>
      <c r="B340" s="83">
        <v>14</v>
      </c>
      <c r="C340" s="84">
        <v>1895.1773493799999</v>
      </c>
      <c r="D340" s="84">
        <v>1859.6075422900001</v>
      </c>
      <c r="E340" s="84">
        <v>218.89453596000001</v>
      </c>
      <c r="F340" s="84">
        <v>218.89453596000001</v>
      </c>
    </row>
    <row r="341" spans="1:6" ht="12.75" customHeight="1" x14ac:dyDescent="0.2">
      <c r="A341" s="83" t="s">
        <v>161</v>
      </c>
      <c r="B341" s="83">
        <v>15</v>
      </c>
      <c r="C341" s="84">
        <v>1911.42514132</v>
      </c>
      <c r="D341" s="84">
        <v>1875.32948887</v>
      </c>
      <c r="E341" s="84">
        <v>220.74516740999999</v>
      </c>
      <c r="F341" s="84">
        <v>220.74516740999999</v>
      </c>
    </row>
    <row r="342" spans="1:6" ht="12.75" customHeight="1" x14ac:dyDescent="0.2">
      <c r="A342" s="83" t="s">
        <v>161</v>
      </c>
      <c r="B342" s="83">
        <v>16</v>
      </c>
      <c r="C342" s="84">
        <v>1919.26181937</v>
      </c>
      <c r="D342" s="84">
        <v>1882.04696975</v>
      </c>
      <c r="E342" s="84">
        <v>221.53588256</v>
      </c>
      <c r="F342" s="84">
        <v>221.53588256</v>
      </c>
    </row>
    <row r="343" spans="1:6" ht="12.75" customHeight="1" x14ac:dyDescent="0.2">
      <c r="A343" s="83" t="s">
        <v>161</v>
      </c>
      <c r="B343" s="83">
        <v>17</v>
      </c>
      <c r="C343" s="84">
        <v>1909.0054286500001</v>
      </c>
      <c r="D343" s="84">
        <v>1878.5430514699999</v>
      </c>
      <c r="E343" s="84">
        <v>221.12343609999999</v>
      </c>
      <c r="F343" s="84">
        <v>221.12343609999999</v>
      </c>
    </row>
    <row r="344" spans="1:6" ht="12.75" customHeight="1" x14ac:dyDescent="0.2">
      <c r="A344" s="83" t="s">
        <v>161</v>
      </c>
      <c r="B344" s="83">
        <v>18</v>
      </c>
      <c r="C344" s="84">
        <v>1914.1269235</v>
      </c>
      <c r="D344" s="84">
        <v>1874.6440452700001</v>
      </c>
      <c r="E344" s="84">
        <v>220.6644838</v>
      </c>
      <c r="F344" s="84">
        <v>220.6644838</v>
      </c>
    </row>
    <row r="345" spans="1:6" ht="12.75" customHeight="1" x14ac:dyDescent="0.2">
      <c r="A345" s="83" t="s">
        <v>161</v>
      </c>
      <c r="B345" s="83">
        <v>19</v>
      </c>
      <c r="C345" s="84">
        <v>1919.6061089699999</v>
      </c>
      <c r="D345" s="84">
        <v>1844.0297479599999</v>
      </c>
      <c r="E345" s="84">
        <v>217.06087269</v>
      </c>
      <c r="F345" s="84">
        <v>217.06087269</v>
      </c>
    </row>
    <row r="346" spans="1:6" ht="12.75" customHeight="1" x14ac:dyDescent="0.2">
      <c r="A346" s="83" t="s">
        <v>161</v>
      </c>
      <c r="B346" s="83">
        <v>20</v>
      </c>
      <c r="C346" s="84">
        <v>1893.1577246899999</v>
      </c>
      <c r="D346" s="84">
        <v>1839.9338184000001</v>
      </c>
      <c r="E346" s="84">
        <v>216.57874053</v>
      </c>
      <c r="F346" s="84">
        <v>216.57874053</v>
      </c>
    </row>
    <row r="347" spans="1:6" ht="12.75" customHeight="1" x14ac:dyDescent="0.2">
      <c r="A347" s="83" t="s">
        <v>161</v>
      </c>
      <c r="B347" s="83">
        <v>21</v>
      </c>
      <c r="C347" s="84">
        <v>1872.5838631500001</v>
      </c>
      <c r="D347" s="84">
        <v>1823.91133064</v>
      </c>
      <c r="E347" s="84">
        <v>214.69273235</v>
      </c>
      <c r="F347" s="84">
        <v>214.69273235</v>
      </c>
    </row>
    <row r="348" spans="1:6" ht="12.75" customHeight="1" x14ac:dyDescent="0.2">
      <c r="A348" s="83" t="s">
        <v>161</v>
      </c>
      <c r="B348" s="83">
        <v>22</v>
      </c>
      <c r="C348" s="84">
        <v>1837.03097729</v>
      </c>
      <c r="D348" s="84">
        <v>1802.0435817099999</v>
      </c>
      <c r="E348" s="84">
        <v>212.11867806999999</v>
      </c>
      <c r="F348" s="84">
        <v>212.11867806999999</v>
      </c>
    </row>
    <row r="349" spans="1:6" ht="12.75" customHeight="1" x14ac:dyDescent="0.2">
      <c r="A349" s="83" t="s">
        <v>161</v>
      </c>
      <c r="B349" s="83">
        <v>23</v>
      </c>
      <c r="C349" s="84">
        <v>1883.9196724000001</v>
      </c>
      <c r="D349" s="84">
        <v>1851.4028460300001</v>
      </c>
      <c r="E349" s="84">
        <v>217.92876057999999</v>
      </c>
      <c r="F349" s="84">
        <v>217.92876057999999</v>
      </c>
    </row>
    <row r="350" spans="1:6" ht="12.75" customHeight="1" x14ac:dyDescent="0.2">
      <c r="A350" s="83" t="s">
        <v>161</v>
      </c>
      <c r="B350" s="83">
        <v>24</v>
      </c>
      <c r="C350" s="84">
        <v>1907.8552983</v>
      </c>
      <c r="D350" s="84">
        <v>1872.9126510000001</v>
      </c>
      <c r="E350" s="84">
        <v>220.46068126</v>
      </c>
      <c r="F350" s="84">
        <v>220.46068126</v>
      </c>
    </row>
    <row r="351" spans="1:6" ht="12.75" customHeight="1" x14ac:dyDescent="0.2">
      <c r="A351" s="83" t="s">
        <v>162</v>
      </c>
      <c r="B351" s="83">
        <v>1</v>
      </c>
      <c r="C351" s="84">
        <v>1841.96037839</v>
      </c>
      <c r="D351" s="84">
        <v>1805.3741399</v>
      </c>
      <c r="E351" s="84">
        <v>212.51071830999999</v>
      </c>
      <c r="F351" s="84">
        <v>212.51071830999999</v>
      </c>
    </row>
    <row r="352" spans="1:6" ht="12.75" customHeight="1" x14ac:dyDescent="0.2">
      <c r="A352" s="83" t="s">
        <v>162</v>
      </c>
      <c r="B352" s="83">
        <v>2</v>
      </c>
      <c r="C352" s="84">
        <v>1910.5285140399999</v>
      </c>
      <c r="D352" s="84">
        <v>1875.2290918000001</v>
      </c>
      <c r="E352" s="84">
        <v>220.73334967</v>
      </c>
      <c r="F352" s="84">
        <v>220.73334967</v>
      </c>
    </row>
    <row r="353" spans="1:6" ht="12.75" customHeight="1" x14ac:dyDescent="0.2">
      <c r="A353" s="83" t="s">
        <v>162</v>
      </c>
      <c r="B353" s="83">
        <v>3</v>
      </c>
      <c r="C353" s="84">
        <v>1956.7144886200001</v>
      </c>
      <c r="D353" s="84">
        <v>1921.58969602</v>
      </c>
      <c r="E353" s="84">
        <v>226.19045968</v>
      </c>
      <c r="F353" s="84">
        <v>226.19045968</v>
      </c>
    </row>
    <row r="354" spans="1:6" ht="12.75" customHeight="1" x14ac:dyDescent="0.2">
      <c r="A354" s="83" t="s">
        <v>162</v>
      </c>
      <c r="B354" s="83">
        <v>4</v>
      </c>
      <c r="C354" s="84">
        <v>1969.0713866000001</v>
      </c>
      <c r="D354" s="84">
        <v>1933.26823113</v>
      </c>
      <c r="E354" s="84">
        <v>227.56514088</v>
      </c>
      <c r="F354" s="84">
        <v>227.56514088</v>
      </c>
    </row>
    <row r="355" spans="1:6" ht="12.75" customHeight="1" x14ac:dyDescent="0.2">
      <c r="A355" s="83" t="s">
        <v>162</v>
      </c>
      <c r="B355" s="83">
        <v>5</v>
      </c>
      <c r="C355" s="84">
        <v>1980.3974541800001</v>
      </c>
      <c r="D355" s="84">
        <v>1946.1671541600001</v>
      </c>
      <c r="E355" s="84">
        <v>229.08347402999999</v>
      </c>
      <c r="F355" s="84">
        <v>229.08347402999999</v>
      </c>
    </row>
    <row r="356" spans="1:6" ht="12.75" customHeight="1" x14ac:dyDescent="0.2">
      <c r="A356" s="83" t="s">
        <v>162</v>
      </c>
      <c r="B356" s="83">
        <v>6</v>
      </c>
      <c r="C356" s="84">
        <v>1996.9394932600001</v>
      </c>
      <c r="D356" s="84">
        <v>1963.1972250599999</v>
      </c>
      <c r="E356" s="84">
        <v>231.08808488</v>
      </c>
      <c r="F356" s="84">
        <v>231.08808488</v>
      </c>
    </row>
    <row r="357" spans="1:6" ht="12.75" customHeight="1" x14ac:dyDescent="0.2">
      <c r="A357" s="83" t="s">
        <v>162</v>
      </c>
      <c r="B357" s="83">
        <v>7</v>
      </c>
      <c r="C357" s="84">
        <v>2009.7910706099999</v>
      </c>
      <c r="D357" s="84">
        <v>1973.9232012699999</v>
      </c>
      <c r="E357" s="84">
        <v>232.35064030999999</v>
      </c>
      <c r="F357" s="84">
        <v>232.35064030999999</v>
      </c>
    </row>
    <row r="358" spans="1:6" ht="12.75" customHeight="1" x14ac:dyDescent="0.2">
      <c r="A358" s="83" t="s">
        <v>162</v>
      </c>
      <c r="B358" s="83">
        <v>8</v>
      </c>
      <c r="C358" s="84">
        <v>1988.8773662200001</v>
      </c>
      <c r="D358" s="84">
        <v>1953.1545382899999</v>
      </c>
      <c r="E358" s="84">
        <v>229.90595951</v>
      </c>
      <c r="F358" s="84">
        <v>229.90595951</v>
      </c>
    </row>
    <row r="359" spans="1:6" ht="12.75" customHeight="1" x14ac:dyDescent="0.2">
      <c r="A359" s="83" t="s">
        <v>162</v>
      </c>
      <c r="B359" s="83">
        <v>9</v>
      </c>
      <c r="C359" s="84">
        <v>1927.90538666</v>
      </c>
      <c r="D359" s="84">
        <v>1887.97544806</v>
      </c>
      <c r="E359" s="84">
        <v>222.23372416999999</v>
      </c>
      <c r="F359" s="84">
        <v>222.23372416999999</v>
      </c>
    </row>
    <row r="360" spans="1:6" ht="12.75" customHeight="1" x14ac:dyDescent="0.2">
      <c r="A360" s="83" t="s">
        <v>162</v>
      </c>
      <c r="B360" s="83">
        <v>10</v>
      </c>
      <c r="C360" s="84">
        <v>1860.72829275</v>
      </c>
      <c r="D360" s="84">
        <v>1826.74120176</v>
      </c>
      <c r="E360" s="84">
        <v>215.02583668</v>
      </c>
      <c r="F360" s="84">
        <v>215.02583668</v>
      </c>
    </row>
    <row r="361" spans="1:6" ht="12.75" customHeight="1" x14ac:dyDescent="0.2">
      <c r="A361" s="83" t="s">
        <v>162</v>
      </c>
      <c r="B361" s="83">
        <v>11</v>
      </c>
      <c r="C361" s="84">
        <v>1825.9807615</v>
      </c>
      <c r="D361" s="84">
        <v>1789.07313555</v>
      </c>
      <c r="E361" s="84">
        <v>210.59192593</v>
      </c>
      <c r="F361" s="84">
        <v>210.59192593</v>
      </c>
    </row>
    <row r="362" spans="1:6" ht="12.75" customHeight="1" x14ac:dyDescent="0.2">
      <c r="A362" s="83" t="s">
        <v>162</v>
      </c>
      <c r="B362" s="83">
        <v>12</v>
      </c>
      <c r="C362" s="84">
        <v>1852.6961772300001</v>
      </c>
      <c r="D362" s="84">
        <v>1809.5653781399999</v>
      </c>
      <c r="E362" s="84">
        <v>213.00406927</v>
      </c>
      <c r="F362" s="84">
        <v>213.00406927</v>
      </c>
    </row>
    <row r="363" spans="1:6" ht="12.75" customHeight="1" x14ac:dyDescent="0.2">
      <c r="A363" s="83" t="s">
        <v>162</v>
      </c>
      <c r="B363" s="83">
        <v>13</v>
      </c>
      <c r="C363" s="84">
        <v>1874.0019049699999</v>
      </c>
      <c r="D363" s="84">
        <v>1837.06569393</v>
      </c>
      <c r="E363" s="84">
        <v>216.24113338999999</v>
      </c>
      <c r="F363" s="84">
        <v>216.24113338999999</v>
      </c>
    </row>
    <row r="364" spans="1:6" ht="12.75" customHeight="1" x14ac:dyDescent="0.2">
      <c r="A364" s="83" t="s">
        <v>162</v>
      </c>
      <c r="B364" s="83">
        <v>14</v>
      </c>
      <c r="C364" s="84">
        <v>1886.68923877</v>
      </c>
      <c r="D364" s="84">
        <v>1854.89108521</v>
      </c>
      <c r="E364" s="84">
        <v>218.33936147</v>
      </c>
      <c r="F364" s="84">
        <v>218.33936147</v>
      </c>
    </row>
    <row r="365" spans="1:6" ht="12.75" customHeight="1" x14ac:dyDescent="0.2">
      <c r="A365" s="83" t="s">
        <v>162</v>
      </c>
      <c r="B365" s="83">
        <v>15</v>
      </c>
      <c r="C365" s="84">
        <v>1897.2986136500001</v>
      </c>
      <c r="D365" s="84">
        <v>1866.2492243700001</v>
      </c>
      <c r="E365" s="84">
        <v>219.67632882999999</v>
      </c>
      <c r="F365" s="84">
        <v>219.67632882999999</v>
      </c>
    </row>
    <row r="366" spans="1:6" ht="12.75" customHeight="1" x14ac:dyDescent="0.2">
      <c r="A366" s="83" t="s">
        <v>162</v>
      </c>
      <c r="B366" s="83">
        <v>16</v>
      </c>
      <c r="C366" s="84">
        <v>1922.2488915700001</v>
      </c>
      <c r="D366" s="84">
        <v>1889.6038999299999</v>
      </c>
      <c r="E366" s="84">
        <v>222.42540935</v>
      </c>
      <c r="F366" s="84">
        <v>222.42540935</v>
      </c>
    </row>
    <row r="367" spans="1:6" ht="12.75" customHeight="1" x14ac:dyDescent="0.2">
      <c r="A367" s="83" t="s">
        <v>162</v>
      </c>
      <c r="B367" s="83">
        <v>17</v>
      </c>
      <c r="C367" s="84">
        <v>1947.4477292500001</v>
      </c>
      <c r="D367" s="84">
        <v>1905.36515005</v>
      </c>
      <c r="E367" s="84">
        <v>224.28066723000001</v>
      </c>
      <c r="F367" s="84">
        <v>224.28066723000001</v>
      </c>
    </row>
    <row r="368" spans="1:6" ht="12.75" customHeight="1" x14ac:dyDescent="0.2">
      <c r="A368" s="83" t="s">
        <v>162</v>
      </c>
      <c r="B368" s="83">
        <v>18</v>
      </c>
      <c r="C368" s="84">
        <v>1912.7688243699999</v>
      </c>
      <c r="D368" s="84">
        <v>1873.39300738</v>
      </c>
      <c r="E368" s="84">
        <v>220.51722404</v>
      </c>
      <c r="F368" s="84">
        <v>220.51722404</v>
      </c>
    </row>
    <row r="369" spans="1:6" ht="12.75" customHeight="1" x14ac:dyDescent="0.2">
      <c r="A369" s="83" t="s">
        <v>162</v>
      </c>
      <c r="B369" s="83">
        <v>19</v>
      </c>
      <c r="C369" s="84">
        <v>1874.34871094</v>
      </c>
      <c r="D369" s="84">
        <v>1838.96878393</v>
      </c>
      <c r="E369" s="84">
        <v>216.46514625</v>
      </c>
      <c r="F369" s="84">
        <v>216.46514625</v>
      </c>
    </row>
    <row r="370" spans="1:6" ht="12.75" customHeight="1" x14ac:dyDescent="0.2">
      <c r="A370" s="83" t="s">
        <v>162</v>
      </c>
      <c r="B370" s="83">
        <v>20</v>
      </c>
      <c r="C370" s="84">
        <v>1884.2586994200001</v>
      </c>
      <c r="D370" s="84">
        <v>1850.12643224</v>
      </c>
      <c r="E370" s="84">
        <v>217.77851383000001</v>
      </c>
      <c r="F370" s="84">
        <v>217.77851383000001</v>
      </c>
    </row>
    <row r="371" spans="1:6" ht="12.75" customHeight="1" x14ac:dyDescent="0.2">
      <c r="A371" s="83" t="s">
        <v>162</v>
      </c>
      <c r="B371" s="83">
        <v>21</v>
      </c>
      <c r="C371" s="84">
        <v>1788.1064354800001</v>
      </c>
      <c r="D371" s="84">
        <v>1753.0317037699999</v>
      </c>
      <c r="E371" s="84">
        <v>206.34948643999999</v>
      </c>
      <c r="F371" s="84">
        <v>206.34948643999999</v>
      </c>
    </row>
    <row r="372" spans="1:6" ht="12.75" customHeight="1" x14ac:dyDescent="0.2">
      <c r="A372" s="83" t="s">
        <v>162</v>
      </c>
      <c r="B372" s="83">
        <v>22</v>
      </c>
      <c r="C372" s="84">
        <v>1774.8581472200001</v>
      </c>
      <c r="D372" s="84">
        <v>1739.0513721499999</v>
      </c>
      <c r="E372" s="84">
        <v>204.70386060999999</v>
      </c>
      <c r="F372" s="84">
        <v>204.70386060999999</v>
      </c>
    </row>
    <row r="373" spans="1:6" ht="12.75" customHeight="1" x14ac:dyDescent="0.2">
      <c r="A373" s="83" t="s">
        <v>162</v>
      </c>
      <c r="B373" s="83">
        <v>23</v>
      </c>
      <c r="C373" s="84">
        <v>1827.51135694</v>
      </c>
      <c r="D373" s="84">
        <v>1793.4162429999999</v>
      </c>
      <c r="E373" s="84">
        <v>211.10315342000001</v>
      </c>
      <c r="F373" s="84">
        <v>211.10315342000001</v>
      </c>
    </row>
    <row r="374" spans="1:6" ht="12.75" customHeight="1" x14ac:dyDescent="0.2">
      <c r="A374" s="83" t="s">
        <v>162</v>
      </c>
      <c r="B374" s="83">
        <v>24</v>
      </c>
      <c r="C374" s="84">
        <v>1863.7368247500001</v>
      </c>
      <c r="D374" s="84">
        <v>1830.1615647599999</v>
      </c>
      <c r="E374" s="84">
        <v>215.42844786000001</v>
      </c>
      <c r="F374" s="84">
        <v>215.42844786000001</v>
      </c>
    </row>
    <row r="375" spans="1:6" ht="12.75" customHeight="1" x14ac:dyDescent="0.2">
      <c r="A375" s="83" t="s">
        <v>163</v>
      </c>
      <c r="B375" s="83">
        <v>1</v>
      </c>
      <c r="C375" s="84">
        <v>1903.4444648799999</v>
      </c>
      <c r="D375" s="84">
        <v>1863.0087922800001</v>
      </c>
      <c r="E375" s="84">
        <v>219.29489734000001</v>
      </c>
      <c r="F375" s="84">
        <v>219.29489734000001</v>
      </c>
    </row>
    <row r="376" spans="1:6" ht="12.75" customHeight="1" x14ac:dyDescent="0.2">
      <c r="A376" s="83" t="s">
        <v>163</v>
      </c>
      <c r="B376" s="83">
        <v>2</v>
      </c>
      <c r="C376" s="84">
        <v>2010.59105828</v>
      </c>
      <c r="D376" s="84">
        <v>1974.55449484</v>
      </c>
      <c r="E376" s="84">
        <v>232.42494991999999</v>
      </c>
      <c r="F376" s="84">
        <v>232.42494991999999</v>
      </c>
    </row>
    <row r="377" spans="1:6" ht="12.75" customHeight="1" x14ac:dyDescent="0.2">
      <c r="A377" s="83" t="s">
        <v>163</v>
      </c>
      <c r="B377" s="83">
        <v>3</v>
      </c>
      <c r="C377" s="84">
        <v>2055.7173063700002</v>
      </c>
      <c r="D377" s="84">
        <v>2020.90733381</v>
      </c>
      <c r="E377" s="84">
        <v>237.88114589</v>
      </c>
      <c r="F377" s="84">
        <v>237.88114589</v>
      </c>
    </row>
    <row r="378" spans="1:6" ht="12.75" customHeight="1" x14ac:dyDescent="0.2">
      <c r="A378" s="83" t="s">
        <v>163</v>
      </c>
      <c r="B378" s="83">
        <v>4</v>
      </c>
      <c r="C378" s="84">
        <v>2065.8582084200002</v>
      </c>
      <c r="D378" s="84">
        <v>2030.34542382</v>
      </c>
      <c r="E378" s="84">
        <v>238.99210413</v>
      </c>
      <c r="F378" s="84">
        <v>238.99210413</v>
      </c>
    </row>
    <row r="379" spans="1:6" ht="12.75" customHeight="1" x14ac:dyDescent="0.2">
      <c r="A379" s="83" t="s">
        <v>163</v>
      </c>
      <c r="B379" s="83">
        <v>5</v>
      </c>
      <c r="C379" s="84">
        <v>2059.5621703900001</v>
      </c>
      <c r="D379" s="84">
        <v>2029.2710376299999</v>
      </c>
      <c r="E379" s="84">
        <v>238.86563806000001</v>
      </c>
      <c r="F379" s="84">
        <v>238.86563806000001</v>
      </c>
    </row>
    <row r="380" spans="1:6" ht="12.75" customHeight="1" x14ac:dyDescent="0.2">
      <c r="A380" s="83" t="s">
        <v>163</v>
      </c>
      <c r="B380" s="83">
        <v>6</v>
      </c>
      <c r="C380" s="84">
        <v>1973.9102583700001</v>
      </c>
      <c r="D380" s="84">
        <v>1934.44329877</v>
      </c>
      <c r="E380" s="84">
        <v>227.70345818000001</v>
      </c>
      <c r="F380" s="84">
        <v>227.70345818000001</v>
      </c>
    </row>
    <row r="381" spans="1:6" ht="12.75" customHeight="1" x14ac:dyDescent="0.2">
      <c r="A381" s="83" t="s">
        <v>163</v>
      </c>
      <c r="B381" s="83">
        <v>7</v>
      </c>
      <c r="C381" s="84">
        <v>1895.84384421</v>
      </c>
      <c r="D381" s="84">
        <v>1860.0773431499999</v>
      </c>
      <c r="E381" s="84">
        <v>218.94983626000001</v>
      </c>
      <c r="F381" s="84">
        <v>218.94983626000001</v>
      </c>
    </row>
    <row r="382" spans="1:6" ht="12.75" customHeight="1" x14ac:dyDescent="0.2">
      <c r="A382" s="83" t="s">
        <v>163</v>
      </c>
      <c r="B382" s="83">
        <v>8</v>
      </c>
      <c r="C382" s="84">
        <v>1831.6537274699999</v>
      </c>
      <c r="D382" s="84">
        <v>1798.54904962</v>
      </c>
      <c r="E382" s="84">
        <v>211.70733645000001</v>
      </c>
      <c r="F382" s="84">
        <v>211.70733645000001</v>
      </c>
    </row>
    <row r="383" spans="1:6" ht="12.75" customHeight="1" x14ac:dyDescent="0.2">
      <c r="A383" s="83" t="s">
        <v>163</v>
      </c>
      <c r="B383" s="83">
        <v>9</v>
      </c>
      <c r="C383" s="84">
        <v>1794.5115574500001</v>
      </c>
      <c r="D383" s="84">
        <v>1754.8750117899999</v>
      </c>
      <c r="E383" s="84">
        <v>206.56646236</v>
      </c>
      <c r="F383" s="84">
        <v>206.56646236</v>
      </c>
    </row>
    <row r="384" spans="1:6" ht="12.75" customHeight="1" x14ac:dyDescent="0.2">
      <c r="A384" s="83" t="s">
        <v>163</v>
      </c>
      <c r="B384" s="83">
        <v>10</v>
      </c>
      <c r="C384" s="84">
        <v>1784.54014463</v>
      </c>
      <c r="D384" s="84">
        <v>1749.5560983099999</v>
      </c>
      <c r="E384" s="84">
        <v>205.94037266999999</v>
      </c>
      <c r="F384" s="84">
        <v>205.94037266999999</v>
      </c>
    </row>
    <row r="385" spans="1:6" ht="12.75" customHeight="1" x14ac:dyDescent="0.2">
      <c r="A385" s="83" t="s">
        <v>163</v>
      </c>
      <c r="B385" s="83">
        <v>11</v>
      </c>
      <c r="C385" s="84">
        <v>1779.27648634</v>
      </c>
      <c r="D385" s="84">
        <v>1750.8802797999999</v>
      </c>
      <c r="E385" s="84">
        <v>206.09624217000001</v>
      </c>
      <c r="F385" s="84">
        <v>206.09624217000001</v>
      </c>
    </row>
    <row r="386" spans="1:6" ht="12.75" customHeight="1" x14ac:dyDescent="0.2">
      <c r="A386" s="83" t="s">
        <v>163</v>
      </c>
      <c r="B386" s="83">
        <v>12</v>
      </c>
      <c r="C386" s="84">
        <v>1821.5425430600001</v>
      </c>
      <c r="D386" s="84">
        <v>1780.6002096</v>
      </c>
      <c r="E386" s="84">
        <v>209.59457721999999</v>
      </c>
      <c r="F386" s="84">
        <v>209.59457721999999</v>
      </c>
    </row>
    <row r="387" spans="1:6" ht="12.75" customHeight="1" x14ac:dyDescent="0.2">
      <c r="A387" s="83" t="s">
        <v>163</v>
      </c>
      <c r="B387" s="83">
        <v>13</v>
      </c>
      <c r="C387" s="84">
        <v>1822.6305423700001</v>
      </c>
      <c r="D387" s="84">
        <v>1785.8404106400001</v>
      </c>
      <c r="E387" s="84">
        <v>210.21140165</v>
      </c>
      <c r="F387" s="84">
        <v>210.21140165</v>
      </c>
    </row>
    <row r="388" spans="1:6" ht="12.75" customHeight="1" x14ac:dyDescent="0.2">
      <c r="A388" s="83" t="s">
        <v>163</v>
      </c>
      <c r="B388" s="83">
        <v>14</v>
      </c>
      <c r="C388" s="84">
        <v>1839.99622619</v>
      </c>
      <c r="D388" s="84">
        <v>1807.6455594700001</v>
      </c>
      <c r="E388" s="84">
        <v>212.77808726999999</v>
      </c>
      <c r="F388" s="84">
        <v>212.77808726999999</v>
      </c>
    </row>
    <row r="389" spans="1:6" ht="12.75" customHeight="1" x14ac:dyDescent="0.2">
      <c r="A389" s="83" t="s">
        <v>163</v>
      </c>
      <c r="B389" s="83">
        <v>15</v>
      </c>
      <c r="C389" s="84">
        <v>1856.7942211500001</v>
      </c>
      <c r="D389" s="84">
        <v>1825.2278203200001</v>
      </c>
      <c r="E389" s="84">
        <v>214.84769645</v>
      </c>
      <c r="F389" s="84">
        <v>214.84769645</v>
      </c>
    </row>
    <row r="390" spans="1:6" ht="12.75" customHeight="1" x14ac:dyDescent="0.2">
      <c r="A390" s="83" t="s">
        <v>163</v>
      </c>
      <c r="B390" s="83">
        <v>16</v>
      </c>
      <c r="C390" s="84">
        <v>1869.1423690399999</v>
      </c>
      <c r="D390" s="84">
        <v>1837.5017532500001</v>
      </c>
      <c r="E390" s="84">
        <v>216.29246196</v>
      </c>
      <c r="F390" s="84">
        <v>216.29246196</v>
      </c>
    </row>
    <row r="391" spans="1:6" ht="12.75" customHeight="1" x14ac:dyDescent="0.2">
      <c r="A391" s="83" t="s">
        <v>163</v>
      </c>
      <c r="B391" s="83">
        <v>17</v>
      </c>
      <c r="C391" s="84">
        <v>1878.45476607</v>
      </c>
      <c r="D391" s="84">
        <v>1845.44090119</v>
      </c>
      <c r="E391" s="84">
        <v>217.22697962999999</v>
      </c>
      <c r="F391" s="84">
        <v>217.22697962999999</v>
      </c>
    </row>
    <row r="392" spans="1:6" ht="12.75" customHeight="1" x14ac:dyDescent="0.2">
      <c r="A392" s="83" t="s">
        <v>163</v>
      </c>
      <c r="B392" s="83">
        <v>18</v>
      </c>
      <c r="C392" s="84">
        <v>1878.1168929299999</v>
      </c>
      <c r="D392" s="84">
        <v>1843.4593268799999</v>
      </c>
      <c r="E392" s="84">
        <v>216.99372837999999</v>
      </c>
      <c r="F392" s="84">
        <v>216.99372837999999</v>
      </c>
    </row>
    <row r="393" spans="1:6" ht="12.75" customHeight="1" x14ac:dyDescent="0.2">
      <c r="A393" s="83" t="s">
        <v>163</v>
      </c>
      <c r="B393" s="83">
        <v>19</v>
      </c>
      <c r="C393" s="84">
        <v>1845.87794665</v>
      </c>
      <c r="D393" s="84">
        <v>1809.37166643</v>
      </c>
      <c r="E393" s="84">
        <v>212.98126744999999</v>
      </c>
      <c r="F393" s="84">
        <v>212.98126744999999</v>
      </c>
    </row>
    <row r="394" spans="1:6" ht="12.75" customHeight="1" x14ac:dyDescent="0.2">
      <c r="A394" s="83" t="s">
        <v>163</v>
      </c>
      <c r="B394" s="83">
        <v>20</v>
      </c>
      <c r="C394" s="84">
        <v>1818.89739895</v>
      </c>
      <c r="D394" s="84">
        <v>1784.21353909</v>
      </c>
      <c r="E394" s="84">
        <v>210.01990248999999</v>
      </c>
      <c r="F394" s="84">
        <v>210.01990248999999</v>
      </c>
    </row>
    <row r="395" spans="1:6" ht="12.75" customHeight="1" x14ac:dyDescent="0.2">
      <c r="A395" s="83" t="s">
        <v>163</v>
      </c>
      <c r="B395" s="83">
        <v>21</v>
      </c>
      <c r="C395" s="84">
        <v>1798.1338058599999</v>
      </c>
      <c r="D395" s="84">
        <v>1761.29778076</v>
      </c>
      <c r="E395" s="84">
        <v>207.32248695000001</v>
      </c>
      <c r="F395" s="84">
        <v>207.32248695000001</v>
      </c>
    </row>
    <row r="396" spans="1:6" ht="12.75" customHeight="1" x14ac:dyDescent="0.2">
      <c r="A396" s="83" t="s">
        <v>163</v>
      </c>
      <c r="B396" s="83">
        <v>22</v>
      </c>
      <c r="C396" s="84">
        <v>1793.60118128</v>
      </c>
      <c r="D396" s="84">
        <v>1752.48757834</v>
      </c>
      <c r="E396" s="84">
        <v>206.28543739</v>
      </c>
      <c r="F396" s="84">
        <v>206.28543739</v>
      </c>
    </row>
    <row r="397" spans="1:6" ht="12.75" customHeight="1" x14ac:dyDescent="0.2">
      <c r="A397" s="83" t="s">
        <v>163</v>
      </c>
      <c r="B397" s="83">
        <v>23</v>
      </c>
      <c r="C397" s="84">
        <v>1803.8918055199999</v>
      </c>
      <c r="D397" s="84">
        <v>1762.9342792100001</v>
      </c>
      <c r="E397" s="84">
        <v>207.51511930000001</v>
      </c>
      <c r="F397" s="84">
        <v>207.51511930000001</v>
      </c>
    </row>
    <row r="398" spans="1:6" ht="12.75" customHeight="1" x14ac:dyDescent="0.2">
      <c r="A398" s="83" t="s">
        <v>163</v>
      </c>
      <c r="B398" s="83">
        <v>24</v>
      </c>
      <c r="C398" s="84">
        <v>1845.8441387099999</v>
      </c>
      <c r="D398" s="84">
        <v>1811.54721578</v>
      </c>
      <c r="E398" s="84">
        <v>213.23735151</v>
      </c>
      <c r="F398" s="84">
        <v>213.23735151</v>
      </c>
    </row>
    <row r="399" spans="1:6" ht="12.75" customHeight="1" x14ac:dyDescent="0.2">
      <c r="A399" s="83" t="s">
        <v>164</v>
      </c>
      <c r="B399" s="83">
        <v>1</v>
      </c>
      <c r="C399" s="84">
        <v>1966.2470487099999</v>
      </c>
      <c r="D399" s="84">
        <v>1928.85923387</v>
      </c>
      <c r="E399" s="84">
        <v>227.04615749999999</v>
      </c>
      <c r="F399" s="84">
        <v>227.04615749999999</v>
      </c>
    </row>
    <row r="400" spans="1:6" ht="12.75" customHeight="1" x14ac:dyDescent="0.2">
      <c r="A400" s="83" t="s">
        <v>164</v>
      </c>
      <c r="B400" s="83">
        <v>2</v>
      </c>
      <c r="C400" s="84">
        <v>1997.4656436400001</v>
      </c>
      <c r="D400" s="84">
        <v>1959.6644364700001</v>
      </c>
      <c r="E400" s="84">
        <v>230.67224009</v>
      </c>
      <c r="F400" s="84">
        <v>230.67224009</v>
      </c>
    </row>
    <row r="401" spans="1:6" ht="12.75" customHeight="1" x14ac:dyDescent="0.2">
      <c r="A401" s="83" t="s">
        <v>164</v>
      </c>
      <c r="B401" s="83">
        <v>3</v>
      </c>
      <c r="C401" s="84">
        <v>2042.54867244</v>
      </c>
      <c r="D401" s="84">
        <v>2006.5088676800001</v>
      </c>
      <c r="E401" s="84">
        <v>236.18630142000001</v>
      </c>
      <c r="F401" s="84">
        <v>236.18630142000001</v>
      </c>
    </row>
    <row r="402" spans="1:6" ht="12.75" customHeight="1" x14ac:dyDescent="0.2">
      <c r="A402" s="83" t="s">
        <v>164</v>
      </c>
      <c r="B402" s="83">
        <v>4</v>
      </c>
      <c r="C402" s="84">
        <v>2066.1170000699999</v>
      </c>
      <c r="D402" s="84">
        <v>2030.12812177</v>
      </c>
      <c r="E402" s="84">
        <v>238.96652549000001</v>
      </c>
      <c r="F402" s="84">
        <v>238.96652549000001</v>
      </c>
    </row>
    <row r="403" spans="1:6" ht="12.75" customHeight="1" x14ac:dyDescent="0.2">
      <c r="A403" s="83" t="s">
        <v>164</v>
      </c>
      <c r="B403" s="83">
        <v>5</v>
      </c>
      <c r="C403" s="84">
        <v>2067.9659914600002</v>
      </c>
      <c r="D403" s="84">
        <v>2031.70226482</v>
      </c>
      <c r="E403" s="84">
        <v>239.15181798</v>
      </c>
      <c r="F403" s="84">
        <v>239.15181798</v>
      </c>
    </row>
    <row r="404" spans="1:6" ht="12.75" customHeight="1" x14ac:dyDescent="0.2">
      <c r="A404" s="83" t="s">
        <v>164</v>
      </c>
      <c r="B404" s="83">
        <v>6</v>
      </c>
      <c r="C404" s="84">
        <v>2038.4897722600001</v>
      </c>
      <c r="D404" s="84">
        <v>2002.6012805299999</v>
      </c>
      <c r="E404" s="84">
        <v>235.72633905000001</v>
      </c>
      <c r="F404" s="84">
        <v>235.72633905000001</v>
      </c>
    </row>
    <row r="405" spans="1:6" ht="12.75" customHeight="1" x14ac:dyDescent="0.2">
      <c r="A405" s="83" t="s">
        <v>164</v>
      </c>
      <c r="B405" s="83">
        <v>7</v>
      </c>
      <c r="C405" s="84">
        <v>1965.0006285300001</v>
      </c>
      <c r="D405" s="84">
        <v>1929.07118799</v>
      </c>
      <c r="E405" s="84">
        <v>227.07110664000001</v>
      </c>
      <c r="F405" s="84">
        <v>227.07110664000001</v>
      </c>
    </row>
    <row r="406" spans="1:6" ht="12.75" customHeight="1" x14ac:dyDescent="0.2">
      <c r="A406" s="83" t="s">
        <v>164</v>
      </c>
      <c r="B406" s="83">
        <v>8</v>
      </c>
      <c r="C406" s="84">
        <v>1903.92918491</v>
      </c>
      <c r="D406" s="84">
        <v>1869.01113631</v>
      </c>
      <c r="E406" s="84">
        <v>220.00143367999999</v>
      </c>
      <c r="F406" s="84">
        <v>220.00143367999999</v>
      </c>
    </row>
    <row r="407" spans="1:6" ht="12.75" customHeight="1" x14ac:dyDescent="0.2">
      <c r="A407" s="83" t="s">
        <v>164</v>
      </c>
      <c r="B407" s="83">
        <v>9</v>
      </c>
      <c r="C407" s="84">
        <v>1862.19665156</v>
      </c>
      <c r="D407" s="84">
        <v>1821.8405126600001</v>
      </c>
      <c r="E407" s="84">
        <v>214.44897621999999</v>
      </c>
      <c r="F407" s="84">
        <v>214.44897621999999</v>
      </c>
    </row>
    <row r="408" spans="1:6" ht="12.75" customHeight="1" x14ac:dyDescent="0.2">
      <c r="A408" s="83" t="s">
        <v>164</v>
      </c>
      <c r="B408" s="83">
        <v>10</v>
      </c>
      <c r="C408" s="84">
        <v>1846.14453718</v>
      </c>
      <c r="D408" s="84">
        <v>1807.25313381</v>
      </c>
      <c r="E408" s="84">
        <v>212.73189482000001</v>
      </c>
      <c r="F408" s="84">
        <v>212.73189482000001</v>
      </c>
    </row>
    <row r="409" spans="1:6" ht="12.75" customHeight="1" x14ac:dyDescent="0.2">
      <c r="A409" s="83" t="s">
        <v>164</v>
      </c>
      <c r="B409" s="83">
        <v>11</v>
      </c>
      <c r="C409" s="84">
        <v>1853.27965488</v>
      </c>
      <c r="D409" s="84">
        <v>1804.2700134199999</v>
      </c>
      <c r="E409" s="84">
        <v>212.38075151000001</v>
      </c>
      <c r="F409" s="84">
        <v>212.38075151000001</v>
      </c>
    </row>
    <row r="410" spans="1:6" ht="12.75" customHeight="1" x14ac:dyDescent="0.2">
      <c r="A410" s="83" t="s">
        <v>164</v>
      </c>
      <c r="B410" s="83">
        <v>12</v>
      </c>
      <c r="C410" s="84">
        <v>1871.64971461</v>
      </c>
      <c r="D410" s="84">
        <v>1818.44026076</v>
      </c>
      <c r="E410" s="84">
        <v>214.04873233000001</v>
      </c>
      <c r="F410" s="84">
        <v>214.04873233000001</v>
      </c>
    </row>
    <row r="411" spans="1:6" ht="12.75" customHeight="1" x14ac:dyDescent="0.2">
      <c r="A411" s="83" t="s">
        <v>164</v>
      </c>
      <c r="B411" s="83">
        <v>13</v>
      </c>
      <c r="C411" s="84">
        <v>1867.3832131300001</v>
      </c>
      <c r="D411" s="84">
        <v>1822.93154323</v>
      </c>
      <c r="E411" s="84">
        <v>214.57740150999999</v>
      </c>
      <c r="F411" s="84">
        <v>214.57740150999999</v>
      </c>
    </row>
    <row r="412" spans="1:6" ht="12.75" customHeight="1" x14ac:dyDescent="0.2">
      <c r="A412" s="83" t="s">
        <v>164</v>
      </c>
      <c r="B412" s="83">
        <v>14</v>
      </c>
      <c r="C412" s="84">
        <v>1858.0980849499999</v>
      </c>
      <c r="D412" s="84">
        <v>1829.4467621199999</v>
      </c>
      <c r="E412" s="84">
        <v>215.34430839000001</v>
      </c>
      <c r="F412" s="84">
        <v>215.34430839000001</v>
      </c>
    </row>
    <row r="413" spans="1:6" ht="12.75" customHeight="1" x14ac:dyDescent="0.2">
      <c r="A413" s="83" t="s">
        <v>164</v>
      </c>
      <c r="B413" s="83">
        <v>15</v>
      </c>
      <c r="C413" s="84">
        <v>1877.34610703</v>
      </c>
      <c r="D413" s="84">
        <v>1848.3129221300001</v>
      </c>
      <c r="E413" s="84">
        <v>217.56504541999999</v>
      </c>
      <c r="F413" s="84">
        <v>217.56504541999999</v>
      </c>
    </row>
    <row r="414" spans="1:6" ht="12.75" customHeight="1" x14ac:dyDescent="0.2">
      <c r="A414" s="83" t="s">
        <v>164</v>
      </c>
      <c r="B414" s="83">
        <v>16</v>
      </c>
      <c r="C414" s="84">
        <v>1886.3170281800001</v>
      </c>
      <c r="D414" s="84">
        <v>1854.4058900299999</v>
      </c>
      <c r="E414" s="84">
        <v>218.28224911000001</v>
      </c>
      <c r="F414" s="84">
        <v>218.28224911000001</v>
      </c>
    </row>
    <row r="415" spans="1:6" ht="12.75" customHeight="1" x14ac:dyDescent="0.2">
      <c r="A415" s="83" t="s">
        <v>164</v>
      </c>
      <c r="B415" s="83">
        <v>17</v>
      </c>
      <c r="C415" s="84">
        <v>1915.1784174899999</v>
      </c>
      <c r="D415" s="84">
        <v>1869.52116568</v>
      </c>
      <c r="E415" s="84">
        <v>220.06146928000001</v>
      </c>
      <c r="F415" s="84">
        <v>220.06146928000001</v>
      </c>
    </row>
    <row r="416" spans="1:6" ht="12.75" customHeight="1" x14ac:dyDescent="0.2">
      <c r="A416" s="83" t="s">
        <v>164</v>
      </c>
      <c r="B416" s="83">
        <v>18</v>
      </c>
      <c r="C416" s="84">
        <v>1894.2894367399999</v>
      </c>
      <c r="D416" s="84">
        <v>1851.3264394600001</v>
      </c>
      <c r="E416" s="84">
        <v>217.91976675999999</v>
      </c>
      <c r="F416" s="84">
        <v>217.91976675999999</v>
      </c>
    </row>
    <row r="417" spans="1:6" ht="12.75" customHeight="1" x14ac:dyDescent="0.2">
      <c r="A417" s="83" t="s">
        <v>164</v>
      </c>
      <c r="B417" s="83">
        <v>19</v>
      </c>
      <c r="C417" s="84">
        <v>1841.5209889299999</v>
      </c>
      <c r="D417" s="84">
        <v>1802.45467297</v>
      </c>
      <c r="E417" s="84">
        <v>212.16706765000001</v>
      </c>
      <c r="F417" s="84">
        <v>212.16706765000001</v>
      </c>
    </row>
    <row r="418" spans="1:6" ht="12.75" customHeight="1" x14ac:dyDescent="0.2">
      <c r="A418" s="83" t="s">
        <v>164</v>
      </c>
      <c r="B418" s="83">
        <v>20</v>
      </c>
      <c r="C418" s="84">
        <v>1867.2048945399999</v>
      </c>
      <c r="D418" s="84">
        <v>1830.9922544000001</v>
      </c>
      <c r="E418" s="84">
        <v>215.52622839</v>
      </c>
      <c r="F418" s="84">
        <v>215.52622839</v>
      </c>
    </row>
    <row r="419" spans="1:6" ht="12.75" customHeight="1" x14ac:dyDescent="0.2">
      <c r="A419" s="83" t="s">
        <v>164</v>
      </c>
      <c r="B419" s="83">
        <v>21</v>
      </c>
      <c r="C419" s="84">
        <v>1834.47353565</v>
      </c>
      <c r="D419" s="84">
        <v>1798.2009338</v>
      </c>
      <c r="E419" s="84">
        <v>211.66635970999999</v>
      </c>
      <c r="F419" s="84">
        <v>211.66635970999999</v>
      </c>
    </row>
    <row r="420" spans="1:6" ht="12.75" customHeight="1" x14ac:dyDescent="0.2">
      <c r="A420" s="83" t="s">
        <v>164</v>
      </c>
      <c r="B420" s="83">
        <v>22</v>
      </c>
      <c r="C420" s="84">
        <v>1817.5843673100001</v>
      </c>
      <c r="D420" s="84">
        <v>1781.2582191500001</v>
      </c>
      <c r="E420" s="84">
        <v>209.67203157</v>
      </c>
      <c r="F420" s="84">
        <v>209.67203157</v>
      </c>
    </row>
    <row r="421" spans="1:6" ht="12.75" customHeight="1" x14ac:dyDescent="0.2">
      <c r="A421" s="83" t="s">
        <v>164</v>
      </c>
      <c r="B421" s="83">
        <v>23</v>
      </c>
      <c r="C421" s="84">
        <v>1818.01916069</v>
      </c>
      <c r="D421" s="84">
        <v>1782.7255800299999</v>
      </c>
      <c r="E421" s="84">
        <v>209.84475472</v>
      </c>
      <c r="F421" s="84">
        <v>209.84475472</v>
      </c>
    </row>
    <row r="422" spans="1:6" ht="12.75" customHeight="1" x14ac:dyDescent="0.2">
      <c r="A422" s="83" t="s">
        <v>164</v>
      </c>
      <c r="B422" s="83">
        <v>24</v>
      </c>
      <c r="C422" s="84">
        <v>1827.57811711</v>
      </c>
      <c r="D422" s="84">
        <v>1792.1545126999999</v>
      </c>
      <c r="E422" s="84">
        <v>210.95463505999999</v>
      </c>
      <c r="F422" s="84">
        <v>210.95463505999999</v>
      </c>
    </row>
    <row r="423" spans="1:6" ht="12.75" customHeight="1" x14ac:dyDescent="0.2">
      <c r="A423" s="83" t="s">
        <v>165</v>
      </c>
      <c r="B423" s="83">
        <v>1</v>
      </c>
      <c r="C423" s="84">
        <v>1893.7589543300001</v>
      </c>
      <c r="D423" s="84">
        <v>1852.3927963399999</v>
      </c>
      <c r="E423" s="84">
        <v>218.04528771</v>
      </c>
      <c r="F423" s="84">
        <v>218.04528771</v>
      </c>
    </row>
    <row r="424" spans="1:6" ht="12.75" customHeight="1" x14ac:dyDescent="0.2">
      <c r="A424" s="83" t="s">
        <v>165</v>
      </c>
      <c r="B424" s="83">
        <v>2</v>
      </c>
      <c r="C424" s="84">
        <v>1940.3686863400001</v>
      </c>
      <c r="D424" s="84">
        <v>1901.72561587</v>
      </c>
      <c r="E424" s="84">
        <v>223.85225740000001</v>
      </c>
      <c r="F424" s="84">
        <v>223.85225740000001</v>
      </c>
    </row>
    <row r="425" spans="1:6" ht="12.75" customHeight="1" x14ac:dyDescent="0.2">
      <c r="A425" s="83" t="s">
        <v>165</v>
      </c>
      <c r="B425" s="83">
        <v>3</v>
      </c>
      <c r="C425" s="84">
        <v>1956.8184405</v>
      </c>
      <c r="D425" s="84">
        <v>1920.6590338399999</v>
      </c>
      <c r="E425" s="84">
        <v>226.08091137</v>
      </c>
      <c r="F425" s="84">
        <v>226.08091137</v>
      </c>
    </row>
    <row r="426" spans="1:6" ht="12.75" customHeight="1" x14ac:dyDescent="0.2">
      <c r="A426" s="83" t="s">
        <v>165</v>
      </c>
      <c r="B426" s="83">
        <v>4</v>
      </c>
      <c r="C426" s="84">
        <v>1974.0330059800001</v>
      </c>
      <c r="D426" s="84">
        <v>1936.7722999800001</v>
      </c>
      <c r="E426" s="84">
        <v>227.97760507999999</v>
      </c>
      <c r="F426" s="84">
        <v>227.97760507999999</v>
      </c>
    </row>
    <row r="427" spans="1:6" ht="12.75" customHeight="1" x14ac:dyDescent="0.2">
      <c r="A427" s="83" t="s">
        <v>165</v>
      </c>
      <c r="B427" s="83">
        <v>5</v>
      </c>
      <c r="C427" s="84">
        <v>1972.47362834</v>
      </c>
      <c r="D427" s="84">
        <v>1931.1752406600001</v>
      </c>
      <c r="E427" s="84">
        <v>227.31877483</v>
      </c>
      <c r="F427" s="84">
        <v>227.31877483</v>
      </c>
    </row>
    <row r="428" spans="1:6" ht="12.75" customHeight="1" x14ac:dyDescent="0.2">
      <c r="A428" s="83" t="s">
        <v>165</v>
      </c>
      <c r="B428" s="83">
        <v>6</v>
      </c>
      <c r="C428" s="84">
        <v>1943.2857242600001</v>
      </c>
      <c r="D428" s="84">
        <v>1906.8024248300001</v>
      </c>
      <c r="E428" s="84">
        <v>224.44984894000001</v>
      </c>
      <c r="F428" s="84">
        <v>224.44984894000001</v>
      </c>
    </row>
    <row r="429" spans="1:6" ht="12.75" customHeight="1" x14ac:dyDescent="0.2">
      <c r="A429" s="83" t="s">
        <v>165</v>
      </c>
      <c r="B429" s="83">
        <v>7</v>
      </c>
      <c r="C429" s="84">
        <v>1873.99726194</v>
      </c>
      <c r="D429" s="84">
        <v>1839.66733393</v>
      </c>
      <c r="E429" s="84">
        <v>216.54737262</v>
      </c>
      <c r="F429" s="84">
        <v>216.54737262</v>
      </c>
    </row>
    <row r="430" spans="1:6" ht="12.75" customHeight="1" x14ac:dyDescent="0.2">
      <c r="A430" s="83" t="s">
        <v>165</v>
      </c>
      <c r="B430" s="83">
        <v>8</v>
      </c>
      <c r="C430" s="84">
        <v>1815.5854192899999</v>
      </c>
      <c r="D430" s="84">
        <v>1776.1829409899999</v>
      </c>
      <c r="E430" s="84">
        <v>209.07462022000001</v>
      </c>
      <c r="F430" s="84">
        <v>209.07462022000001</v>
      </c>
    </row>
    <row r="431" spans="1:6" ht="12.75" customHeight="1" x14ac:dyDescent="0.2">
      <c r="A431" s="83" t="s">
        <v>165</v>
      </c>
      <c r="B431" s="83">
        <v>9</v>
      </c>
      <c r="C431" s="84">
        <v>1749.2163332299999</v>
      </c>
      <c r="D431" s="84">
        <v>1715.8334471400001</v>
      </c>
      <c r="E431" s="84">
        <v>201.97087701000001</v>
      </c>
      <c r="F431" s="84">
        <v>201.97087701000001</v>
      </c>
    </row>
    <row r="432" spans="1:6" ht="12.75" customHeight="1" x14ac:dyDescent="0.2">
      <c r="A432" s="83" t="s">
        <v>165</v>
      </c>
      <c r="B432" s="83">
        <v>10</v>
      </c>
      <c r="C432" s="84">
        <v>1725.45275483</v>
      </c>
      <c r="D432" s="84">
        <v>1687.28254212</v>
      </c>
      <c r="E432" s="84">
        <v>198.61014795</v>
      </c>
      <c r="F432" s="84">
        <v>198.61014795</v>
      </c>
    </row>
    <row r="433" spans="1:6" ht="12.75" customHeight="1" x14ac:dyDescent="0.2">
      <c r="A433" s="83" t="s">
        <v>165</v>
      </c>
      <c r="B433" s="83">
        <v>11</v>
      </c>
      <c r="C433" s="84">
        <v>1732.0268673200001</v>
      </c>
      <c r="D433" s="84">
        <v>1698.2079443299999</v>
      </c>
      <c r="E433" s="84">
        <v>199.89617781999999</v>
      </c>
      <c r="F433" s="84">
        <v>199.89617781999999</v>
      </c>
    </row>
    <row r="434" spans="1:6" ht="12.75" customHeight="1" x14ac:dyDescent="0.2">
      <c r="A434" s="83" t="s">
        <v>165</v>
      </c>
      <c r="B434" s="83">
        <v>12</v>
      </c>
      <c r="C434" s="84">
        <v>1745.03695062</v>
      </c>
      <c r="D434" s="84">
        <v>1711.8877405200001</v>
      </c>
      <c r="E434" s="84">
        <v>201.50642759999999</v>
      </c>
      <c r="F434" s="84">
        <v>201.50642759999999</v>
      </c>
    </row>
    <row r="435" spans="1:6" ht="12.75" customHeight="1" x14ac:dyDescent="0.2">
      <c r="A435" s="83" t="s">
        <v>165</v>
      </c>
      <c r="B435" s="83">
        <v>13</v>
      </c>
      <c r="C435" s="84">
        <v>1756.7028061799999</v>
      </c>
      <c r="D435" s="84">
        <v>1716.1043284499999</v>
      </c>
      <c r="E435" s="84">
        <v>202.00276246000001</v>
      </c>
      <c r="F435" s="84">
        <v>202.00276246000001</v>
      </c>
    </row>
    <row r="436" spans="1:6" ht="12.75" customHeight="1" x14ac:dyDescent="0.2">
      <c r="A436" s="83" t="s">
        <v>165</v>
      </c>
      <c r="B436" s="83">
        <v>14</v>
      </c>
      <c r="C436" s="84">
        <v>1774.30667825</v>
      </c>
      <c r="D436" s="84">
        <v>1740.7335152400001</v>
      </c>
      <c r="E436" s="84">
        <v>204.90186578999999</v>
      </c>
      <c r="F436" s="84">
        <v>204.90186578999999</v>
      </c>
    </row>
    <row r="437" spans="1:6" ht="12.75" customHeight="1" x14ac:dyDescent="0.2">
      <c r="A437" s="83" t="s">
        <v>165</v>
      </c>
      <c r="B437" s="83">
        <v>15</v>
      </c>
      <c r="C437" s="84">
        <v>1771.6671911999999</v>
      </c>
      <c r="D437" s="84">
        <v>1740.3098772000001</v>
      </c>
      <c r="E437" s="84">
        <v>204.85199933000001</v>
      </c>
      <c r="F437" s="84">
        <v>204.85199933000001</v>
      </c>
    </row>
    <row r="438" spans="1:6" ht="12.75" customHeight="1" x14ac:dyDescent="0.2">
      <c r="A438" s="83" t="s">
        <v>165</v>
      </c>
      <c r="B438" s="83">
        <v>16</v>
      </c>
      <c r="C438" s="84">
        <v>1785.57011745</v>
      </c>
      <c r="D438" s="84">
        <v>1753.2680845499999</v>
      </c>
      <c r="E438" s="84">
        <v>206.37731084000001</v>
      </c>
      <c r="F438" s="84">
        <v>206.37731084000001</v>
      </c>
    </row>
    <row r="439" spans="1:6" ht="12.75" customHeight="1" x14ac:dyDescent="0.2">
      <c r="A439" s="83" t="s">
        <v>165</v>
      </c>
      <c r="B439" s="83">
        <v>17</v>
      </c>
      <c r="C439" s="84">
        <v>1799.0671902199999</v>
      </c>
      <c r="D439" s="84">
        <v>1765.5560542200001</v>
      </c>
      <c r="E439" s="84">
        <v>207.82372862</v>
      </c>
      <c r="F439" s="84">
        <v>207.82372862</v>
      </c>
    </row>
    <row r="440" spans="1:6" ht="12.75" customHeight="1" x14ac:dyDescent="0.2">
      <c r="A440" s="83" t="s">
        <v>165</v>
      </c>
      <c r="B440" s="83">
        <v>18</v>
      </c>
      <c r="C440" s="84">
        <v>1789.63562888</v>
      </c>
      <c r="D440" s="84">
        <v>1754.71484401</v>
      </c>
      <c r="E440" s="84">
        <v>206.54760898999999</v>
      </c>
      <c r="F440" s="84">
        <v>206.54760898999999</v>
      </c>
    </row>
    <row r="441" spans="1:6" ht="12.75" customHeight="1" x14ac:dyDescent="0.2">
      <c r="A441" s="83" t="s">
        <v>165</v>
      </c>
      <c r="B441" s="83">
        <v>19</v>
      </c>
      <c r="C441" s="84">
        <v>1767.31812911</v>
      </c>
      <c r="D441" s="84">
        <v>1733.2285648699999</v>
      </c>
      <c r="E441" s="84">
        <v>204.01845754999999</v>
      </c>
      <c r="F441" s="84">
        <v>204.01845754999999</v>
      </c>
    </row>
    <row r="442" spans="1:6" ht="12.75" customHeight="1" x14ac:dyDescent="0.2">
      <c r="A442" s="83" t="s">
        <v>165</v>
      </c>
      <c r="B442" s="83">
        <v>20</v>
      </c>
      <c r="C442" s="84">
        <v>1748.0629495200001</v>
      </c>
      <c r="D442" s="84">
        <v>1714.30780764</v>
      </c>
      <c r="E442" s="84">
        <v>201.79129387</v>
      </c>
      <c r="F442" s="84">
        <v>201.79129387</v>
      </c>
    </row>
    <row r="443" spans="1:6" ht="12.75" customHeight="1" x14ac:dyDescent="0.2">
      <c r="A443" s="83" t="s">
        <v>165</v>
      </c>
      <c r="B443" s="83">
        <v>21</v>
      </c>
      <c r="C443" s="84">
        <v>1721.72771721</v>
      </c>
      <c r="D443" s="84">
        <v>1681.37056891</v>
      </c>
      <c r="E443" s="84">
        <v>197.91424916</v>
      </c>
      <c r="F443" s="84">
        <v>197.91424916</v>
      </c>
    </row>
    <row r="444" spans="1:6" ht="12.75" customHeight="1" x14ac:dyDescent="0.2">
      <c r="A444" s="83" t="s">
        <v>165</v>
      </c>
      <c r="B444" s="83">
        <v>22</v>
      </c>
      <c r="C444" s="84">
        <v>1714.54880637</v>
      </c>
      <c r="D444" s="84">
        <v>1668.39703919</v>
      </c>
      <c r="E444" s="84">
        <v>196.38713404999999</v>
      </c>
      <c r="F444" s="84">
        <v>196.38713404999999</v>
      </c>
    </row>
    <row r="445" spans="1:6" ht="12.75" customHeight="1" x14ac:dyDescent="0.2">
      <c r="A445" s="83" t="s">
        <v>165</v>
      </c>
      <c r="B445" s="83">
        <v>23</v>
      </c>
      <c r="C445" s="84">
        <v>1767.4667609999999</v>
      </c>
      <c r="D445" s="84">
        <v>1716.46291511</v>
      </c>
      <c r="E445" s="84">
        <v>202.04497172999999</v>
      </c>
      <c r="F445" s="84">
        <v>202.04497172999999</v>
      </c>
    </row>
    <row r="446" spans="1:6" ht="12.75" customHeight="1" x14ac:dyDescent="0.2">
      <c r="A446" s="83" t="s">
        <v>165</v>
      </c>
      <c r="B446" s="83">
        <v>24</v>
      </c>
      <c r="C446" s="84">
        <v>1796.6105074499999</v>
      </c>
      <c r="D446" s="84">
        <v>1744.82567251</v>
      </c>
      <c r="E446" s="84">
        <v>205.38355390999999</v>
      </c>
      <c r="F446" s="84">
        <v>205.38355390999999</v>
      </c>
    </row>
    <row r="447" spans="1:6" ht="12.75" customHeight="1" x14ac:dyDescent="0.2">
      <c r="A447" s="83" t="s">
        <v>166</v>
      </c>
      <c r="B447" s="83">
        <v>1</v>
      </c>
      <c r="C447" s="84">
        <v>1913.5565185</v>
      </c>
      <c r="D447" s="84">
        <v>1871.4980733899999</v>
      </c>
      <c r="E447" s="84">
        <v>220.29417122000001</v>
      </c>
      <c r="F447" s="84">
        <v>220.29417122000001</v>
      </c>
    </row>
    <row r="448" spans="1:6" ht="12.75" customHeight="1" x14ac:dyDescent="0.2">
      <c r="A448" s="83" t="s">
        <v>166</v>
      </c>
      <c r="B448" s="83">
        <v>2</v>
      </c>
      <c r="C448" s="84">
        <v>1893.69447571</v>
      </c>
      <c r="D448" s="84">
        <v>1853.9515733000001</v>
      </c>
      <c r="E448" s="84">
        <v>218.22877145000001</v>
      </c>
      <c r="F448" s="84">
        <v>218.22877145000001</v>
      </c>
    </row>
    <row r="449" spans="1:6" ht="12.75" customHeight="1" x14ac:dyDescent="0.2">
      <c r="A449" s="83" t="s">
        <v>166</v>
      </c>
      <c r="B449" s="83">
        <v>3</v>
      </c>
      <c r="C449" s="84">
        <v>1915.8893256900001</v>
      </c>
      <c r="D449" s="84">
        <v>1879.7274821399999</v>
      </c>
      <c r="E449" s="84">
        <v>221.26285551000001</v>
      </c>
      <c r="F449" s="84">
        <v>221.26285551000001</v>
      </c>
    </row>
    <row r="450" spans="1:6" ht="12.75" customHeight="1" x14ac:dyDescent="0.2">
      <c r="A450" s="83" t="s">
        <v>166</v>
      </c>
      <c r="B450" s="83">
        <v>4</v>
      </c>
      <c r="C450" s="84">
        <v>1920.1826038900001</v>
      </c>
      <c r="D450" s="84">
        <v>1884.5755097599999</v>
      </c>
      <c r="E450" s="84">
        <v>221.83351719000001</v>
      </c>
      <c r="F450" s="84">
        <v>221.83351719000001</v>
      </c>
    </row>
    <row r="451" spans="1:6" ht="12.75" customHeight="1" x14ac:dyDescent="0.2">
      <c r="A451" s="83" t="s">
        <v>166</v>
      </c>
      <c r="B451" s="83">
        <v>5</v>
      </c>
      <c r="C451" s="84">
        <v>1931.40203552</v>
      </c>
      <c r="D451" s="84">
        <v>1882.2245790899999</v>
      </c>
      <c r="E451" s="84">
        <v>221.55678897000001</v>
      </c>
      <c r="F451" s="84">
        <v>221.55678897000001</v>
      </c>
    </row>
    <row r="452" spans="1:6" ht="12.75" customHeight="1" x14ac:dyDescent="0.2">
      <c r="A452" s="83" t="s">
        <v>166</v>
      </c>
      <c r="B452" s="83">
        <v>6</v>
      </c>
      <c r="C452" s="84">
        <v>1919.0809647799999</v>
      </c>
      <c r="D452" s="84">
        <v>1868.0602870299999</v>
      </c>
      <c r="E452" s="84">
        <v>219.88950915000001</v>
      </c>
      <c r="F452" s="84">
        <v>219.88950915000001</v>
      </c>
    </row>
    <row r="453" spans="1:6" ht="12.75" customHeight="1" x14ac:dyDescent="0.2">
      <c r="A453" s="83" t="s">
        <v>166</v>
      </c>
      <c r="B453" s="83">
        <v>7</v>
      </c>
      <c r="C453" s="84">
        <v>1864.4283845299999</v>
      </c>
      <c r="D453" s="84">
        <v>1814.3011324399999</v>
      </c>
      <c r="E453" s="84">
        <v>213.56151524000001</v>
      </c>
      <c r="F453" s="84">
        <v>213.56151524000001</v>
      </c>
    </row>
    <row r="454" spans="1:6" ht="12.75" customHeight="1" x14ac:dyDescent="0.2">
      <c r="A454" s="83" t="s">
        <v>166</v>
      </c>
      <c r="B454" s="83">
        <v>8</v>
      </c>
      <c r="C454" s="84">
        <v>1786.7598534000001</v>
      </c>
      <c r="D454" s="84">
        <v>1738.8001073</v>
      </c>
      <c r="E454" s="84">
        <v>204.67428421</v>
      </c>
      <c r="F454" s="84">
        <v>204.67428421</v>
      </c>
    </row>
    <row r="455" spans="1:6" ht="12.75" customHeight="1" x14ac:dyDescent="0.2">
      <c r="A455" s="83" t="s">
        <v>166</v>
      </c>
      <c r="B455" s="83">
        <v>9</v>
      </c>
      <c r="C455" s="84">
        <v>1728.1923343999999</v>
      </c>
      <c r="D455" s="84">
        <v>1696.6158487800001</v>
      </c>
      <c r="E455" s="84">
        <v>199.70877214000001</v>
      </c>
      <c r="F455" s="84">
        <v>199.70877214000001</v>
      </c>
    </row>
    <row r="456" spans="1:6" ht="12.75" customHeight="1" x14ac:dyDescent="0.2">
      <c r="A456" s="83" t="s">
        <v>166</v>
      </c>
      <c r="B456" s="83">
        <v>10</v>
      </c>
      <c r="C456" s="84">
        <v>1695.9105737699999</v>
      </c>
      <c r="D456" s="84">
        <v>1656.6748693100001</v>
      </c>
      <c r="E456" s="84">
        <v>195.0073166</v>
      </c>
      <c r="F456" s="84">
        <v>195.0073166</v>
      </c>
    </row>
    <row r="457" spans="1:6" ht="12.75" customHeight="1" x14ac:dyDescent="0.2">
      <c r="A457" s="83" t="s">
        <v>166</v>
      </c>
      <c r="B457" s="83">
        <v>11</v>
      </c>
      <c r="C457" s="84">
        <v>1680.0813345500001</v>
      </c>
      <c r="D457" s="84">
        <v>1647.82028057</v>
      </c>
      <c r="E457" s="84">
        <v>193.96504234</v>
      </c>
      <c r="F457" s="84">
        <v>193.96504234</v>
      </c>
    </row>
    <row r="458" spans="1:6" ht="12.75" customHeight="1" x14ac:dyDescent="0.2">
      <c r="A458" s="83" t="s">
        <v>166</v>
      </c>
      <c r="B458" s="83">
        <v>12</v>
      </c>
      <c r="C458" s="84">
        <v>1760.0006648799999</v>
      </c>
      <c r="D458" s="84">
        <v>1728.59637864</v>
      </c>
      <c r="E458" s="84">
        <v>203.47320257999999</v>
      </c>
      <c r="F458" s="84">
        <v>203.47320257999999</v>
      </c>
    </row>
    <row r="459" spans="1:6" ht="12.75" customHeight="1" x14ac:dyDescent="0.2">
      <c r="A459" s="83" t="s">
        <v>166</v>
      </c>
      <c r="B459" s="83">
        <v>13</v>
      </c>
      <c r="C459" s="84">
        <v>1780.18970479</v>
      </c>
      <c r="D459" s="84">
        <v>1738.41848398</v>
      </c>
      <c r="E459" s="84">
        <v>204.62936329999999</v>
      </c>
      <c r="F459" s="84">
        <v>204.62936329999999</v>
      </c>
    </row>
    <row r="460" spans="1:6" ht="12.75" customHeight="1" x14ac:dyDescent="0.2">
      <c r="A460" s="83" t="s">
        <v>166</v>
      </c>
      <c r="B460" s="83">
        <v>14</v>
      </c>
      <c r="C460" s="84">
        <v>1792.6294599800001</v>
      </c>
      <c r="D460" s="84">
        <v>1756.79930552</v>
      </c>
      <c r="E460" s="84">
        <v>206.79297111</v>
      </c>
      <c r="F460" s="84">
        <v>206.79297111</v>
      </c>
    </row>
    <row r="461" spans="1:6" ht="12.75" customHeight="1" x14ac:dyDescent="0.2">
      <c r="A461" s="83" t="s">
        <v>166</v>
      </c>
      <c r="B461" s="83">
        <v>15</v>
      </c>
      <c r="C461" s="84">
        <v>1812.2914934299999</v>
      </c>
      <c r="D461" s="84">
        <v>1775.62757665</v>
      </c>
      <c r="E461" s="84">
        <v>209.00924824000001</v>
      </c>
      <c r="F461" s="84">
        <v>209.00924824000001</v>
      </c>
    </row>
    <row r="462" spans="1:6" ht="12.75" customHeight="1" x14ac:dyDescent="0.2">
      <c r="A462" s="83" t="s">
        <v>166</v>
      </c>
      <c r="B462" s="83">
        <v>16</v>
      </c>
      <c r="C462" s="84">
        <v>1828.64220606</v>
      </c>
      <c r="D462" s="84">
        <v>1792.77632754</v>
      </c>
      <c r="E462" s="84">
        <v>211.02782893</v>
      </c>
      <c r="F462" s="84">
        <v>211.02782893</v>
      </c>
    </row>
    <row r="463" spans="1:6" ht="12.75" customHeight="1" x14ac:dyDescent="0.2">
      <c r="A463" s="83" t="s">
        <v>166</v>
      </c>
      <c r="B463" s="83">
        <v>17</v>
      </c>
      <c r="C463" s="84">
        <v>1832.1192009900001</v>
      </c>
      <c r="D463" s="84">
        <v>1793.13427348</v>
      </c>
      <c r="E463" s="84">
        <v>211.06996276999999</v>
      </c>
      <c r="F463" s="84">
        <v>211.06996276999999</v>
      </c>
    </row>
    <row r="464" spans="1:6" ht="12.75" customHeight="1" x14ac:dyDescent="0.2">
      <c r="A464" s="83" t="s">
        <v>166</v>
      </c>
      <c r="B464" s="83">
        <v>18</v>
      </c>
      <c r="C464" s="84">
        <v>1816.6997183399999</v>
      </c>
      <c r="D464" s="84">
        <v>1782.17996083</v>
      </c>
      <c r="E464" s="84">
        <v>209.78052984999999</v>
      </c>
      <c r="F464" s="84">
        <v>209.78052984999999</v>
      </c>
    </row>
    <row r="465" spans="1:6" ht="12.75" customHeight="1" x14ac:dyDescent="0.2">
      <c r="A465" s="83" t="s">
        <v>166</v>
      </c>
      <c r="B465" s="83">
        <v>19</v>
      </c>
      <c r="C465" s="84">
        <v>1779.5834529199999</v>
      </c>
      <c r="D465" s="84">
        <v>1746.65702323</v>
      </c>
      <c r="E465" s="84">
        <v>205.59912234000001</v>
      </c>
      <c r="F465" s="84">
        <v>205.59912234000001</v>
      </c>
    </row>
    <row r="466" spans="1:6" ht="12.75" customHeight="1" x14ac:dyDescent="0.2">
      <c r="A466" s="83" t="s">
        <v>166</v>
      </c>
      <c r="B466" s="83">
        <v>20</v>
      </c>
      <c r="C466" s="84">
        <v>1784.9947097300001</v>
      </c>
      <c r="D466" s="84">
        <v>1749.3076627200001</v>
      </c>
      <c r="E466" s="84">
        <v>205.9111293</v>
      </c>
      <c r="F466" s="84">
        <v>205.9111293</v>
      </c>
    </row>
    <row r="467" spans="1:6" ht="12.75" customHeight="1" x14ac:dyDescent="0.2">
      <c r="A467" s="83" t="s">
        <v>166</v>
      </c>
      <c r="B467" s="83">
        <v>21</v>
      </c>
      <c r="C467" s="84">
        <v>1747.0140504200001</v>
      </c>
      <c r="D467" s="84">
        <v>1711.1175762600001</v>
      </c>
      <c r="E467" s="84">
        <v>201.41577151000001</v>
      </c>
      <c r="F467" s="84">
        <v>201.41577151000001</v>
      </c>
    </row>
    <row r="468" spans="1:6" ht="12.75" customHeight="1" x14ac:dyDescent="0.2">
      <c r="A468" s="83" t="s">
        <v>166</v>
      </c>
      <c r="B468" s="83">
        <v>22</v>
      </c>
      <c r="C468" s="84">
        <v>1714.8190632400001</v>
      </c>
      <c r="D468" s="84">
        <v>1681.5085903500001</v>
      </c>
      <c r="E468" s="84">
        <v>197.93049567</v>
      </c>
      <c r="F468" s="84">
        <v>197.93049567</v>
      </c>
    </row>
    <row r="469" spans="1:6" ht="12.75" customHeight="1" x14ac:dyDescent="0.2">
      <c r="A469" s="83" t="s">
        <v>166</v>
      </c>
      <c r="B469" s="83">
        <v>23</v>
      </c>
      <c r="C469" s="84">
        <v>1771.31710714</v>
      </c>
      <c r="D469" s="84">
        <v>1735.59726458</v>
      </c>
      <c r="E469" s="84">
        <v>204.29727736000001</v>
      </c>
      <c r="F469" s="84">
        <v>204.29727736000001</v>
      </c>
    </row>
    <row r="470" spans="1:6" ht="12.75" customHeight="1" x14ac:dyDescent="0.2">
      <c r="A470" s="83" t="s">
        <v>166</v>
      </c>
      <c r="B470" s="83">
        <v>24</v>
      </c>
      <c r="C470" s="84">
        <v>1842.4511758799999</v>
      </c>
      <c r="D470" s="84">
        <v>1805.8504240300001</v>
      </c>
      <c r="E470" s="84">
        <v>212.56678174999999</v>
      </c>
      <c r="F470" s="84">
        <v>212.56678174999999</v>
      </c>
    </row>
    <row r="471" spans="1:6" ht="12.75" customHeight="1" x14ac:dyDescent="0.2">
      <c r="A471" s="83" t="s">
        <v>167</v>
      </c>
      <c r="B471" s="83">
        <v>1</v>
      </c>
      <c r="C471" s="84">
        <v>1872.27867722</v>
      </c>
      <c r="D471" s="84">
        <v>1835.3628805000001</v>
      </c>
      <c r="E471" s="84">
        <v>216.04069509999999</v>
      </c>
      <c r="F471" s="84">
        <v>216.04069509999999</v>
      </c>
    </row>
    <row r="472" spans="1:6" ht="12.75" customHeight="1" x14ac:dyDescent="0.2">
      <c r="A472" s="83" t="s">
        <v>167</v>
      </c>
      <c r="B472" s="83">
        <v>2</v>
      </c>
      <c r="C472" s="84">
        <v>1919.9001043400001</v>
      </c>
      <c r="D472" s="84">
        <v>1878.55612185</v>
      </c>
      <c r="E472" s="84">
        <v>221.12497461000001</v>
      </c>
      <c r="F472" s="84">
        <v>221.12497461000001</v>
      </c>
    </row>
    <row r="473" spans="1:6" ht="12.75" customHeight="1" x14ac:dyDescent="0.2">
      <c r="A473" s="83" t="s">
        <v>167</v>
      </c>
      <c r="B473" s="83">
        <v>3</v>
      </c>
      <c r="C473" s="84">
        <v>1933.4958619500001</v>
      </c>
      <c r="D473" s="84">
        <v>1896.5066197799999</v>
      </c>
      <c r="E473" s="84">
        <v>223.23792900000001</v>
      </c>
      <c r="F473" s="84">
        <v>223.23792900000001</v>
      </c>
    </row>
    <row r="474" spans="1:6" ht="12.75" customHeight="1" x14ac:dyDescent="0.2">
      <c r="A474" s="83" t="s">
        <v>167</v>
      </c>
      <c r="B474" s="83">
        <v>4</v>
      </c>
      <c r="C474" s="84">
        <v>1943.9005684599999</v>
      </c>
      <c r="D474" s="84">
        <v>1907.13390028</v>
      </c>
      <c r="E474" s="84">
        <v>224.48886694000001</v>
      </c>
      <c r="F474" s="84">
        <v>224.48886694000001</v>
      </c>
    </row>
    <row r="475" spans="1:6" ht="12.75" customHeight="1" x14ac:dyDescent="0.2">
      <c r="A475" s="83" t="s">
        <v>167</v>
      </c>
      <c r="B475" s="83">
        <v>5</v>
      </c>
      <c r="C475" s="84">
        <v>1913.40383376</v>
      </c>
      <c r="D475" s="84">
        <v>1879.4112448200001</v>
      </c>
      <c r="E475" s="84">
        <v>221.22563120000001</v>
      </c>
      <c r="F475" s="84">
        <v>221.22563120000001</v>
      </c>
    </row>
    <row r="476" spans="1:6" ht="12.75" customHeight="1" x14ac:dyDescent="0.2">
      <c r="A476" s="83" t="s">
        <v>167</v>
      </c>
      <c r="B476" s="83">
        <v>6</v>
      </c>
      <c r="C476" s="84">
        <v>1903.3673584200001</v>
      </c>
      <c r="D476" s="84">
        <v>1872.8184493700001</v>
      </c>
      <c r="E476" s="84">
        <v>220.44959277000001</v>
      </c>
      <c r="F476" s="84">
        <v>220.44959277000001</v>
      </c>
    </row>
    <row r="477" spans="1:6" ht="12.75" customHeight="1" x14ac:dyDescent="0.2">
      <c r="A477" s="83" t="s">
        <v>167</v>
      </c>
      <c r="B477" s="83">
        <v>7</v>
      </c>
      <c r="C477" s="84">
        <v>1835.6468603599999</v>
      </c>
      <c r="D477" s="84">
        <v>1790.2372715199999</v>
      </c>
      <c r="E477" s="84">
        <v>210.72895646000001</v>
      </c>
      <c r="F477" s="84">
        <v>210.72895646000001</v>
      </c>
    </row>
    <row r="478" spans="1:6" ht="12.75" customHeight="1" x14ac:dyDescent="0.2">
      <c r="A478" s="83" t="s">
        <v>167</v>
      </c>
      <c r="B478" s="83">
        <v>8</v>
      </c>
      <c r="C478" s="84">
        <v>1797.36018298</v>
      </c>
      <c r="D478" s="84">
        <v>1765.7881688</v>
      </c>
      <c r="E478" s="84">
        <v>207.85105084</v>
      </c>
      <c r="F478" s="84">
        <v>207.85105084</v>
      </c>
    </row>
    <row r="479" spans="1:6" ht="12.75" customHeight="1" x14ac:dyDescent="0.2">
      <c r="A479" s="83" t="s">
        <v>167</v>
      </c>
      <c r="B479" s="83">
        <v>9</v>
      </c>
      <c r="C479" s="84">
        <v>1745.6463883399999</v>
      </c>
      <c r="D479" s="84">
        <v>1712.90737687</v>
      </c>
      <c r="E479" s="84">
        <v>201.62644907000001</v>
      </c>
      <c r="F479" s="84">
        <v>201.62644907000001</v>
      </c>
    </row>
    <row r="480" spans="1:6" ht="12.75" customHeight="1" x14ac:dyDescent="0.2">
      <c r="A480" s="83" t="s">
        <v>167</v>
      </c>
      <c r="B480" s="83">
        <v>10</v>
      </c>
      <c r="C480" s="84">
        <v>1749.20516097</v>
      </c>
      <c r="D480" s="84">
        <v>1719.1867454200001</v>
      </c>
      <c r="E480" s="84">
        <v>202.36559398</v>
      </c>
      <c r="F480" s="84">
        <v>202.36559398</v>
      </c>
    </row>
    <row r="481" spans="1:6" ht="12.75" customHeight="1" x14ac:dyDescent="0.2">
      <c r="A481" s="83" t="s">
        <v>167</v>
      </c>
      <c r="B481" s="83">
        <v>11</v>
      </c>
      <c r="C481" s="84">
        <v>1742.4393157899999</v>
      </c>
      <c r="D481" s="84">
        <v>1706.9031601700001</v>
      </c>
      <c r="E481" s="84">
        <v>200.91969229</v>
      </c>
      <c r="F481" s="84">
        <v>200.91969229</v>
      </c>
    </row>
    <row r="482" spans="1:6" ht="12.75" customHeight="1" x14ac:dyDescent="0.2">
      <c r="A482" s="83" t="s">
        <v>167</v>
      </c>
      <c r="B482" s="83">
        <v>12</v>
      </c>
      <c r="C482" s="84">
        <v>1739.9507655899999</v>
      </c>
      <c r="D482" s="84">
        <v>1706.52948496</v>
      </c>
      <c r="E482" s="84">
        <v>200.87570696</v>
      </c>
      <c r="F482" s="84">
        <v>200.87570696</v>
      </c>
    </row>
    <row r="483" spans="1:6" ht="12.75" customHeight="1" x14ac:dyDescent="0.2">
      <c r="A483" s="83" t="s">
        <v>167</v>
      </c>
      <c r="B483" s="83">
        <v>13</v>
      </c>
      <c r="C483" s="84">
        <v>1749.5948967700001</v>
      </c>
      <c r="D483" s="84">
        <v>1715.3402490200001</v>
      </c>
      <c r="E483" s="84">
        <v>201.91282261999999</v>
      </c>
      <c r="F483" s="84">
        <v>201.91282261999999</v>
      </c>
    </row>
    <row r="484" spans="1:6" ht="12.75" customHeight="1" x14ac:dyDescent="0.2">
      <c r="A484" s="83" t="s">
        <v>167</v>
      </c>
      <c r="B484" s="83">
        <v>14</v>
      </c>
      <c r="C484" s="84">
        <v>1763.5417235100001</v>
      </c>
      <c r="D484" s="84">
        <v>1731.0114196</v>
      </c>
      <c r="E484" s="84">
        <v>203.75747722</v>
      </c>
      <c r="F484" s="84">
        <v>203.75747722</v>
      </c>
    </row>
    <row r="485" spans="1:6" ht="12.75" customHeight="1" x14ac:dyDescent="0.2">
      <c r="A485" s="83" t="s">
        <v>167</v>
      </c>
      <c r="B485" s="83">
        <v>15</v>
      </c>
      <c r="C485" s="84">
        <v>1777.6554573799999</v>
      </c>
      <c r="D485" s="84">
        <v>1745.21053598</v>
      </c>
      <c r="E485" s="84">
        <v>205.42885622</v>
      </c>
      <c r="F485" s="84">
        <v>205.42885622</v>
      </c>
    </row>
    <row r="486" spans="1:6" ht="12.75" customHeight="1" x14ac:dyDescent="0.2">
      <c r="A486" s="83" t="s">
        <v>167</v>
      </c>
      <c r="B486" s="83">
        <v>16</v>
      </c>
      <c r="C486" s="84">
        <v>1786.50320476</v>
      </c>
      <c r="D486" s="84">
        <v>1753.3081000300001</v>
      </c>
      <c r="E486" s="84">
        <v>206.38202106</v>
      </c>
      <c r="F486" s="84">
        <v>206.38202106</v>
      </c>
    </row>
    <row r="487" spans="1:6" ht="12.75" customHeight="1" x14ac:dyDescent="0.2">
      <c r="A487" s="83" t="s">
        <v>167</v>
      </c>
      <c r="B487" s="83">
        <v>17</v>
      </c>
      <c r="C487" s="84">
        <v>1788.8564393199999</v>
      </c>
      <c r="D487" s="84">
        <v>1755.5743413600001</v>
      </c>
      <c r="E487" s="84">
        <v>206.64878049000001</v>
      </c>
      <c r="F487" s="84">
        <v>206.64878049000001</v>
      </c>
    </row>
    <row r="488" spans="1:6" ht="12.75" customHeight="1" x14ac:dyDescent="0.2">
      <c r="A488" s="83" t="s">
        <v>167</v>
      </c>
      <c r="B488" s="83">
        <v>18</v>
      </c>
      <c r="C488" s="84">
        <v>1833.6042866099999</v>
      </c>
      <c r="D488" s="84">
        <v>1799.51406028</v>
      </c>
      <c r="E488" s="84">
        <v>211.82092793000001</v>
      </c>
      <c r="F488" s="84">
        <v>211.82092793000001</v>
      </c>
    </row>
    <row r="489" spans="1:6" ht="12.75" customHeight="1" x14ac:dyDescent="0.2">
      <c r="A489" s="83" t="s">
        <v>167</v>
      </c>
      <c r="B489" s="83">
        <v>19</v>
      </c>
      <c r="C489" s="84">
        <v>1812.27920326</v>
      </c>
      <c r="D489" s="84">
        <v>1776.24602897</v>
      </c>
      <c r="E489" s="84">
        <v>209.08204631000001</v>
      </c>
      <c r="F489" s="84">
        <v>209.08204631000001</v>
      </c>
    </row>
    <row r="490" spans="1:6" ht="12.75" customHeight="1" x14ac:dyDescent="0.2">
      <c r="A490" s="83" t="s">
        <v>167</v>
      </c>
      <c r="B490" s="83">
        <v>20</v>
      </c>
      <c r="C490" s="84">
        <v>1723.1314523000001</v>
      </c>
      <c r="D490" s="84">
        <v>1686.65640237</v>
      </c>
      <c r="E490" s="84">
        <v>198.53644499000001</v>
      </c>
      <c r="F490" s="84">
        <v>198.53644499000001</v>
      </c>
    </row>
    <row r="491" spans="1:6" ht="12.75" customHeight="1" x14ac:dyDescent="0.2">
      <c r="A491" s="83" t="s">
        <v>167</v>
      </c>
      <c r="B491" s="83">
        <v>21</v>
      </c>
      <c r="C491" s="84">
        <v>1733.6569770799999</v>
      </c>
      <c r="D491" s="84">
        <v>1694.47047346</v>
      </c>
      <c r="E491" s="84">
        <v>199.45623986000001</v>
      </c>
      <c r="F491" s="84">
        <v>199.45623986000001</v>
      </c>
    </row>
    <row r="492" spans="1:6" ht="12.75" customHeight="1" x14ac:dyDescent="0.2">
      <c r="A492" s="83" t="s">
        <v>167</v>
      </c>
      <c r="B492" s="83">
        <v>22</v>
      </c>
      <c r="C492" s="84">
        <v>1711.97097663</v>
      </c>
      <c r="D492" s="84">
        <v>1679.52504557</v>
      </c>
      <c r="E492" s="84">
        <v>197.69701248000001</v>
      </c>
      <c r="F492" s="84">
        <v>197.69701248000001</v>
      </c>
    </row>
    <row r="493" spans="1:6" ht="12.75" customHeight="1" x14ac:dyDescent="0.2">
      <c r="A493" s="83" t="s">
        <v>167</v>
      </c>
      <c r="B493" s="83">
        <v>23</v>
      </c>
      <c r="C493" s="84">
        <v>1798.2316281999999</v>
      </c>
      <c r="D493" s="84">
        <v>1765.5657061500001</v>
      </c>
      <c r="E493" s="84">
        <v>207.82486474999999</v>
      </c>
      <c r="F493" s="84">
        <v>207.82486474999999</v>
      </c>
    </row>
    <row r="494" spans="1:6" ht="12.75" customHeight="1" x14ac:dyDescent="0.2">
      <c r="A494" s="83" t="s">
        <v>167</v>
      </c>
      <c r="B494" s="83">
        <v>24</v>
      </c>
      <c r="C494" s="84">
        <v>1823.5522519599999</v>
      </c>
      <c r="D494" s="84">
        <v>1789.15345209</v>
      </c>
      <c r="E494" s="84">
        <v>210.60138000000001</v>
      </c>
      <c r="F494" s="84">
        <v>210.60138000000001</v>
      </c>
    </row>
    <row r="495" spans="1:6" ht="12.75" customHeight="1" x14ac:dyDescent="0.2">
      <c r="A495" s="83" t="s">
        <v>168</v>
      </c>
      <c r="B495" s="83">
        <v>1</v>
      </c>
      <c r="C495" s="84">
        <v>1771.8450299399999</v>
      </c>
      <c r="D495" s="84">
        <v>1740.0953483599999</v>
      </c>
      <c r="E495" s="84">
        <v>204.82674711999999</v>
      </c>
      <c r="F495" s="84">
        <v>204.82674711999999</v>
      </c>
    </row>
    <row r="496" spans="1:6" ht="12.75" customHeight="1" x14ac:dyDescent="0.2">
      <c r="A496" s="83" t="s">
        <v>168</v>
      </c>
      <c r="B496" s="83">
        <v>2</v>
      </c>
      <c r="C496" s="84">
        <v>1905.9418565599999</v>
      </c>
      <c r="D496" s="84">
        <v>1872.9566305599999</v>
      </c>
      <c r="E496" s="84">
        <v>220.46585809000001</v>
      </c>
      <c r="F496" s="84">
        <v>220.46585809000001</v>
      </c>
    </row>
    <row r="497" spans="1:6" ht="12.75" customHeight="1" x14ac:dyDescent="0.2">
      <c r="A497" s="83" t="s">
        <v>168</v>
      </c>
      <c r="B497" s="83">
        <v>3</v>
      </c>
      <c r="C497" s="84">
        <v>2027.0940618499999</v>
      </c>
      <c r="D497" s="84">
        <v>1993.34855821</v>
      </c>
      <c r="E497" s="84">
        <v>234.63720044999999</v>
      </c>
      <c r="F497" s="84">
        <v>234.63720044999999</v>
      </c>
    </row>
    <row r="498" spans="1:6" ht="12.75" customHeight="1" x14ac:dyDescent="0.2">
      <c r="A498" s="83" t="s">
        <v>168</v>
      </c>
      <c r="B498" s="83">
        <v>4</v>
      </c>
      <c r="C498" s="84">
        <v>2051.93066099</v>
      </c>
      <c r="D498" s="84">
        <v>2018.4707902499999</v>
      </c>
      <c r="E498" s="84">
        <v>237.59434017000001</v>
      </c>
      <c r="F498" s="84">
        <v>237.59434017000001</v>
      </c>
    </row>
    <row r="499" spans="1:6" ht="12.75" customHeight="1" x14ac:dyDescent="0.2">
      <c r="A499" s="83" t="s">
        <v>168</v>
      </c>
      <c r="B499" s="83">
        <v>5</v>
      </c>
      <c r="C499" s="84">
        <v>2050.1887113100001</v>
      </c>
      <c r="D499" s="84">
        <v>2017.07285867</v>
      </c>
      <c r="E499" s="84">
        <v>237.42978955000001</v>
      </c>
      <c r="F499" s="84">
        <v>237.42978955000001</v>
      </c>
    </row>
    <row r="500" spans="1:6" ht="12.75" customHeight="1" x14ac:dyDescent="0.2">
      <c r="A500" s="83" t="s">
        <v>168</v>
      </c>
      <c r="B500" s="83">
        <v>6</v>
      </c>
      <c r="C500" s="84">
        <v>2044.81223701</v>
      </c>
      <c r="D500" s="84">
        <v>2011.3180557000001</v>
      </c>
      <c r="E500" s="84">
        <v>236.75239128000001</v>
      </c>
      <c r="F500" s="84">
        <v>236.75239128000001</v>
      </c>
    </row>
    <row r="501" spans="1:6" ht="12.75" customHeight="1" x14ac:dyDescent="0.2">
      <c r="A501" s="83" t="s">
        <v>168</v>
      </c>
      <c r="B501" s="83">
        <v>7</v>
      </c>
      <c r="C501" s="84">
        <v>2010.44623419</v>
      </c>
      <c r="D501" s="84">
        <v>1974.8002388299999</v>
      </c>
      <c r="E501" s="84">
        <v>232.45387646</v>
      </c>
      <c r="F501" s="84">
        <v>232.45387646</v>
      </c>
    </row>
    <row r="502" spans="1:6" ht="12.75" customHeight="1" x14ac:dyDescent="0.2">
      <c r="A502" s="83" t="s">
        <v>168</v>
      </c>
      <c r="B502" s="83">
        <v>8</v>
      </c>
      <c r="C502" s="84">
        <v>1967.97799811</v>
      </c>
      <c r="D502" s="84">
        <v>1933.0464190099999</v>
      </c>
      <c r="E502" s="84">
        <v>227.53903136</v>
      </c>
      <c r="F502" s="84">
        <v>227.53903136</v>
      </c>
    </row>
    <row r="503" spans="1:6" ht="12.75" customHeight="1" x14ac:dyDescent="0.2">
      <c r="A503" s="83" t="s">
        <v>168</v>
      </c>
      <c r="B503" s="83">
        <v>9</v>
      </c>
      <c r="C503" s="84">
        <v>1854.9535247399999</v>
      </c>
      <c r="D503" s="84">
        <v>1822.5268211699999</v>
      </c>
      <c r="E503" s="84">
        <v>214.52976165000001</v>
      </c>
      <c r="F503" s="84">
        <v>214.52976165000001</v>
      </c>
    </row>
    <row r="504" spans="1:6" ht="12.75" customHeight="1" x14ac:dyDescent="0.2">
      <c r="A504" s="83" t="s">
        <v>168</v>
      </c>
      <c r="B504" s="83">
        <v>10</v>
      </c>
      <c r="C504" s="84">
        <v>1822.6507410700001</v>
      </c>
      <c r="D504" s="84">
        <v>1786.38650633</v>
      </c>
      <c r="E504" s="84">
        <v>210.27568262</v>
      </c>
      <c r="F504" s="84">
        <v>210.27568262</v>
      </c>
    </row>
    <row r="505" spans="1:6" ht="12.75" customHeight="1" x14ac:dyDescent="0.2">
      <c r="A505" s="83" t="s">
        <v>168</v>
      </c>
      <c r="B505" s="83">
        <v>11</v>
      </c>
      <c r="C505" s="84">
        <v>1812.7854894499999</v>
      </c>
      <c r="D505" s="84">
        <v>1779.5295332200001</v>
      </c>
      <c r="E505" s="84">
        <v>209.46854782</v>
      </c>
      <c r="F505" s="84">
        <v>209.46854782</v>
      </c>
    </row>
    <row r="506" spans="1:6" ht="12.75" customHeight="1" x14ac:dyDescent="0.2">
      <c r="A506" s="83" t="s">
        <v>168</v>
      </c>
      <c r="B506" s="83">
        <v>12</v>
      </c>
      <c r="C506" s="84">
        <v>1798.1569916000001</v>
      </c>
      <c r="D506" s="84">
        <v>1765.8463525699999</v>
      </c>
      <c r="E506" s="84">
        <v>207.85789965999999</v>
      </c>
      <c r="F506" s="84">
        <v>207.85789965999999</v>
      </c>
    </row>
    <row r="507" spans="1:6" ht="12.75" customHeight="1" x14ac:dyDescent="0.2">
      <c r="A507" s="83" t="s">
        <v>168</v>
      </c>
      <c r="B507" s="83">
        <v>13</v>
      </c>
      <c r="C507" s="84">
        <v>1776.1776929099999</v>
      </c>
      <c r="D507" s="84">
        <v>1745.4841833999999</v>
      </c>
      <c r="E507" s="84">
        <v>205.46106728000001</v>
      </c>
      <c r="F507" s="84">
        <v>205.46106728000001</v>
      </c>
    </row>
    <row r="508" spans="1:6" ht="12.75" customHeight="1" x14ac:dyDescent="0.2">
      <c r="A508" s="83" t="s">
        <v>168</v>
      </c>
      <c r="B508" s="83">
        <v>14</v>
      </c>
      <c r="C508" s="84">
        <v>1764.3116261</v>
      </c>
      <c r="D508" s="84">
        <v>1731.01630995</v>
      </c>
      <c r="E508" s="84">
        <v>203.75805287</v>
      </c>
      <c r="F508" s="84">
        <v>203.75805287</v>
      </c>
    </row>
    <row r="509" spans="1:6" ht="12.75" customHeight="1" x14ac:dyDescent="0.2">
      <c r="A509" s="83" t="s">
        <v>168</v>
      </c>
      <c r="B509" s="83">
        <v>15</v>
      </c>
      <c r="C509" s="84">
        <v>1769.1017746699999</v>
      </c>
      <c r="D509" s="84">
        <v>1733.3049503899999</v>
      </c>
      <c r="E509" s="84">
        <v>204.02744888999999</v>
      </c>
      <c r="F509" s="84">
        <v>204.02744888999999</v>
      </c>
    </row>
    <row r="510" spans="1:6" ht="12.75" customHeight="1" x14ac:dyDescent="0.2">
      <c r="A510" s="83" t="s">
        <v>168</v>
      </c>
      <c r="B510" s="83">
        <v>16</v>
      </c>
      <c r="C510" s="84">
        <v>1776.1762931400001</v>
      </c>
      <c r="D510" s="84">
        <v>1745.81814177</v>
      </c>
      <c r="E510" s="84">
        <v>205.50037753999999</v>
      </c>
      <c r="F510" s="84">
        <v>205.50037753999999</v>
      </c>
    </row>
    <row r="511" spans="1:6" ht="12.75" customHeight="1" x14ac:dyDescent="0.2">
      <c r="A511" s="83" t="s">
        <v>168</v>
      </c>
      <c r="B511" s="83">
        <v>17</v>
      </c>
      <c r="C511" s="84">
        <v>1863.76317326</v>
      </c>
      <c r="D511" s="84">
        <v>1826.21452099</v>
      </c>
      <c r="E511" s="84">
        <v>214.96384105000001</v>
      </c>
      <c r="F511" s="84">
        <v>214.96384105000001</v>
      </c>
    </row>
    <row r="512" spans="1:6" ht="12.75" customHeight="1" x14ac:dyDescent="0.2">
      <c r="A512" s="83" t="s">
        <v>168</v>
      </c>
      <c r="B512" s="83">
        <v>18</v>
      </c>
      <c r="C512" s="84">
        <v>1835.4891545</v>
      </c>
      <c r="D512" s="84">
        <v>1800.73916568</v>
      </c>
      <c r="E512" s="84">
        <v>211.96513517</v>
      </c>
      <c r="F512" s="84">
        <v>211.96513517</v>
      </c>
    </row>
    <row r="513" spans="1:6" ht="12.75" customHeight="1" x14ac:dyDescent="0.2">
      <c r="A513" s="83" t="s">
        <v>168</v>
      </c>
      <c r="B513" s="83">
        <v>19</v>
      </c>
      <c r="C513" s="84">
        <v>1807.90276778</v>
      </c>
      <c r="D513" s="84">
        <v>1774.80309979</v>
      </c>
      <c r="E513" s="84">
        <v>208.91219900999999</v>
      </c>
      <c r="F513" s="84">
        <v>208.91219900999999</v>
      </c>
    </row>
    <row r="514" spans="1:6" ht="12.75" customHeight="1" x14ac:dyDescent="0.2">
      <c r="A514" s="83" t="s">
        <v>168</v>
      </c>
      <c r="B514" s="83">
        <v>20</v>
      </c>
      <c r="C514" s="84">
        <v>1805.56294637</v>
      </c>
      <c r="D514" s="84">
        <v>1771.9117240600001</v>
      </c>
      <c r="E514" s="84">
        <v>208.57185497</v>
      </c>
      <c r="F514" s="84">
        <v>208.57185497</v>
      </c>
    </row>
    <row r="515" spans="1:6" ht="12.75" customHeight="1" x14ac:dyDescent="0.2">
      <c r="A515" s="83" t="s">
        <v>168</v>
      </c>
      <c r="B515" s="83">
        <v>21</v>
      </c>
      <c r="C515" s="84">
        <v>1777.96329545</v>
      </c>
      <c r="D515" s="84">
        <v>1745.7717184600001</v>
      </c>
      <c r="E515" s="84">
        <v>205.49491305000001</v>
      </c>
      <c r="F515" s="84">
        <v>205.49491305000001</v>
      </c>
    </row>
    <row r="516" spans="1:6" ht="12.75" customHeight="1" x14ac:dyDescent="0.2">
      <c r="A516" s="83" t="s">
        <v>168</v>
      </c>
      <c r="B516" s="83">
        <v>22</v>
      </c>
      <c r="C516" s="84">
        <v>1759.9964046499999</v>
      </c>
      <c r="D516" s="84">
        <v>1728.39564436</v>
      </c>
      <c r="E516" s="84">
        <v>203.44957413</v>
      </c>
      <c r="F516" s="84">
        <v>203.44957413</v>
      </c>
    </row>
    <row r="517" spans="1:6" ht="12.75" customHeight="1" x14ac:dyDescent="0.2">
      <c r="A517" s="83" t="s">
        <v>168</v>
      </c>
      <c r="B517" s="83">
        <v>23</v>
      </c>
      <c r="C517" s="84">
        <v>1801.71363774</v>
      </c>
      <c r="D517" s="84">
        <v>1767.91578046</v>
      </c>
      <c r="E517" s="84">
        <v>208.10149215999999</v>
      </c>
      <c r="F517" s="84">
        <v>208.10149215999999</v>
      </c>
    </row>
    <row r="518" spans="1:6" ht="12.75" customHeight="1" x14ac:dyDescent="0.2">
      <c r="A518" s="83" t="s">
        <v>168</v>
      </c>
      <c r="B518" s="83">
        <v>24</v>
      </c>
      <c r="C518" s="84">
        <v>1843.8970737</v>
      </c>
      <c r="D518" s="84">
        <v>1808.26901718</v>
      </c>
      <c r="E518" s="84">
        <v>212.85147452000001</v>
      </c>
      <c r="F518" s="84">
        <v>212.85147452000001</v>
      </c>
    </row>
    <row r="519" spans="1:6" ht="12.75" customHeight="1" x14ac:dyDescent="0.2">
      <c r="A519" s="83" t="s">
        <v>169</v>
      </c>
      <c r="B519" s="83">
        <v>1</v>
      </c>
      <c r="C519" s="84">
        <v>1923.14083231</v>
      </c>
      <c r="D519" s="84">
        <v>1891.0606994100001</v>
      </c>
      <c r="E519" s="84">
        <v>222.59688932</v>
      </c>
      <c r="F519" s="84">
        <v>222.59688932</v>
      </c>
    </row>
    <row r="520" spans="1:6" ht="12.75" customHeight="1" x14ac:dyDescent="0.2">
      <c r="A520" s="83" t="s">
        <v>169</v>
      </c>
      <c r="B520" s="83">
        <v>2</v>
      </c>
      <c r="C520" s="84">
        <v>1986.8959346700001</v>
      </c>
      <c r="D520" s="84">
        <v>1952.9926560199999</v>
      </c>
      <c r="E520" s="84">
        <v>229.88690434</v>
      </c>
      <c r="F520" s="84">
        <v>229.88690434</v>
      </c>
    </row>
    <row r="521" spans="1:6" ht="12.75" customHeight="1" x14ac:dyDescent="0.2">
      <c r="A521" s="83" t="s">
        <v>169</v>
      </c>
      <c r="B521" s="83">
        <v>3</v>
      </c>
      <c r="C521" s="84">
        <v>2010.4346390999999</v>
      </c>
      <c r="D521" s="84">
        <v>1974.7549852499999</v>
      </c>
      <c r="E521" s="84">
        <v>232.44854966</v>
      </c>
      <c r="F521" s="84">
        <v>232.44854966</v>
      </c>
    </row>
    <row r="522" spans="1:6" ht="12.75" customHeight="1" x14ac:dyDescent="0.2">
      <c r="A522" s="83" t="s">
        <v>169</v>
      </c>
      <c r="B522" s="83">
        <v>4</v>
      </c>
      <c r="C522" s="84">
        <v>2023.3223112999999</v>
      </c>
      <c r="D522" s="84">
        <v>1985.36677399</v>
      </c>
      <c r="E522" s="84">
        <v>233.69766405999999</v>
      </c>
      <c r="F522" s="84">
        <v>233.69766405999999</v>
      </c>
    </row>
    <row r="523" spans="1:6" ht="12.75" customHeight="1" x14ac:dyDescent="0.2">
      <c r="A523" s="83" t="s">
        <v>169</v>
      </c>
      <c r="B523" s="83">
        <v>5</v>
      </c>
      <c r="C523" s="84">
        <v>2022.5910948400001</v>
      </c>
      <c r="D523" s="84">
        <v>1987.74104276</v>
      </c>
      <c r="E523" s="84">
        <v>233.97713941000001</v>
      </c>
      <c r="F523" s="84">
        <v>233.97713941000001</v>
      </c>
    </row>
    <row r="524" spans="1:6" ht="12.75" customHeight="1" x14ac:dyDescent="0.2">
      <c r="A524" s="83" t="s">
        <v>169</v>
      </c>
      <c r="B524" s="83">
        <v>6</v>
      </c>
      <c r="C524" s="84">
        <v>2002.23070315</v>
      </c>
      <c r="D524" s="84">
        <v>1966.3039598299999</v>
      </c>
      <c r="E524" s="84">
        <v>231.45377886</v>
      </c>
      <c r="F524" s="84">
        <v>231.45377886</v>
      </c>
    </row>
    <row r="525" spans="1:6" ht="12.75" customHeight="1" x14ac:dyDescent="0.2">
      <c r="A525" s="83" t="s">
        <v>169</v>
      </c>
      <c r="B525" s="83">
        <v>7</v>
      </c>
      <c r="C525" s="84">
        <v>1992.1348855399999</v>
      </c>
      <c r="D525" s="84">
        <v>1956.25378611</v>
      </c>
      <c r="E525" s="84">
        <v>230.27077219</v>
      </c>
      <c r="F525" s="84">
        <v>230.27077219</v>
      </c>
    </row>
    <row r="526" spans="1:6" ht="12.75" customHeight="1" x14ac:dyDescent="0.2">
      <c r="A526" s="83" t="s">
        <v>169</v>
      </c>
      <c r="B526" s="83">
        <v>8</v>
      </c>
      <c r="C526" s="84">
        <v>1964.21501816</v>
      </c>
      <c r="D526" s="84">
        <v>1930.64308162</v>
      </c>
      <c r="E526" s="84">
        <v>227.25613435</v>
      </c>
      <c r="F526" s="84">
        <v>227.25613435</v>
      </c>
    </row>
    <row r="527" spans="1:6" ht="12.75" customHeight="1" x14ac:dyDescent="0.2">
      <c r="A527" s="83" t="s">
        <v>169</v>
      </c>
      <c r="B527" s="83">
        <v>9</v>
      </c>
      <c r="C527" s="84">
        <v>1816.48594048</v>
      </c>
      <c r="D527" s="84">
        <v>1782.80907946</v>
      </c>
      <c r="E527" s="84">
        <v>209.85458345000001</v>
      </c>
      <c r="F527" s="84">
        <v>209.85458345000001</v>
      </c>
    </row>
    <row r="528" spans="1:6" ht="12.75" customHeight="1" x14ac:dyDescent="0.2">
      <c r="A528" s="83" t="s">
        <v>169</v>
      </c>
      <c r="B528" s="83">
        <v>10</v>
      </c>
      <c r="C528" s="84">
        <v>1743.14631459</v>
      </c>
      <c r="D528" s="84">
        <v>1711.2105749499999</v>
      </c>
      <c r="E528" s="84">
        <v>201.42671838999999</v>
      </c>
      <c r="F528" s="84">
        <v>201.42671838999999</v>
      </c>
    </row>
    <row r="529" spans="1:6" ht="12.75" customHeight="1" x14ac:dyDescent="0.2">
      <c r="A529" s="83" t="s">
        <v>169</v>
      </c>
      <c r="B529" s="83">
        <v>11</v>
      </c>
      <c r="C529" s="84">
        <v>1731.9432047499999</v>
      </c>
      <c r="D529" s="84">
        <v>1700.4385421100001</v>
      </c>
      <c r="E529" s="84">
        <v>200.15874163999999</v>
      </c>
      <c r="F529" s="84">
        <v>200.15874163999999</v>
      </c>
    </row>
    <row r="530" spans="1:6" ht="12.75" customHeight="1" x14ac:dyDescent="0.2">
      <c r="A530" s="83" t="s">
        <v>169</v>
      </c>
      <c r="B530" s="83">
        <v>12</v>
      </c>
      <c r="C530" s="84">
        <v>1733.8751261100001</v>
      </c>
      <c r="D530" s="84">
        <v>1702.6997407700001</v>
      </c>
      <c r="E530" s="84">
        <v>200.42490749999999</v>
      </c>
      <c r="F530" s="84">
        <v>200.42490749999999</v>
      </c>
    </row>
    <row r="531" spans="1:6" ht="12.75" customHeight="1" x14ac:dyDescent="0.2">
      <c r="A531" s="83" t="s">
        <v>169</v>
      </c>
      <c r="B531" s="83">
        <v>13</v>
      </c>
      <c r="C531" s="84">
        <v>1766.1976218100001</v>
      </c>
      <c r="D531" s="84">
        <v>1735.83204636</v>
      </c>
      <c r="E531" s="84">
        <v>204.32491354000001</v>
      </c>
      <c r="F531" s="84">
        <v>204.32491354000001</v>
      </c>
    </row>
    <row r="532" spans="1:6" ht="12.75" customHeight="1" x14ac:dyDescent="0.2">
      <c r="A532" s="83" t="s">
        <v>169</v>
      </c>
      <c r="B532" s="83">
        <v>14</v>
      </c>
      <c r="C532" s="84">
        <v>1797.89432227</v>
      </c>
      <c r="D532" s="84">
        <v>1764.5550848600001</v>
      </c>
      <c r="E532" s="84">
        <v>207.70590444000001</v>
      </c>
      <c r="F532" s="84">
        <v>207.70590444000001</v>
      </c>
    </row>
    <row r="533" spans="1:6" ht="12.75" customHeight="1" x14ac:dyDescent="0.2">
      <c r="A533" s="83" t="s">
        <v>169</v>
      </c>
      <c r="B533" s="83">
        <v>15</v>
      </c>
      <c r="C533" s="84">
        <v>1839.2382494399999</v>
      </c>
      <c r="D533" s="84">
        <v>1803.4184394700001</v>
      </c>
      <c r="E533" s="84">
        <v>212.28051267999999</v>
      </c>
      <c r="F533" s="84">
        <v>212.28051267999999</v>
      </c>
    </row>
    <row r="534" spans="1:6" ht="12.75" customHeight="1" x14ac:dyDescent="0.2">
      <c r="A534" s="83" t="s">
        <v>169</v>
      </c>
      <c r="B534" s="83">
        <v>16</v>
      </c>
      <c r="C534" s="84">
        <v>1871.5463029299999</v>
      </c>
      <c r="D534" s="84">
        <v>1834.3666702400001</v>
      </c>
      <c r="E534" s="84">
        <v>215.92343112</v>
      </c>
      <c r="F534" s="84">
        <v>215.92343112</v>
      </c>
    </row>
    <row r="535" spans="1:6" ht="12.75" customHeight="1" x14ac:dyDescent="0.2">
      <c r="A535" s="83" t="s">
        <v>169</v>
      </c>
      <c r="B535" s="83">
        <v>17</v>
      </c>
      <c r="C535" s="84">
        <v>1899.89088113</v>
      </c>
      <c r="D535" s="84">
        <v>1864.1459215899999</v>
      </c>
      <c r="E535" s="84">
        <v>219.42874891</v>
      </c>
      <c r="F535" s="84">
        <v>219.42874891</v>
      </c>
    </row>
    <row r="536" spans="1:6" ht="12.75" customHeight="1" x14ac:dyDescent="0.2">
      <c r="A536" s="83" t="s">
        <v>169</v>
      </c>
      <c r="B536" s="83">
        <v>18</v>
      </c>
      <c r="C536" s="84">
        <v>1881.14511795</v>
      </c>
      <c r="D536" s="84">
        <v>1844.18598251</v>
      </c>
      <c r="E536" s="84">
        <v>217.07926307</v>
      </c>
      <c r="F536" s="84">
        <v>217.07926307</v>
      </c>
    </row>
    <row r="537" spans="1:6" ht="12.75" customHeight="1" x14ac:dyDescent="0.2">
      <c r="A537" s="83" t="s">
        <v>169</v>
      </c>
      <c r="B537" s="83">
        <v>19</v>
      </c>
      <c r="C537" s="84">
        <v>1836.4171068600001</v>
      </c>
      <c r="D537" s="84">
        <v>1803.1064299300001</v>
      </c>
      <c r="E537" s="84">
        <v>212.24378601000001</v>
      </c>
      <c r="F537" s="84">
        <v>212.24378601000001</v>
      </c>
    </row>
    <row r="538" spans="1:6" ht="12.75" customHeight="1" x14ac:dyDescent="0.2">
      <c r="A538" s="83" t="s">
        <v>169</v>
      </c>
      <c r="B538" s="83">
        <v>20</v>
      </c>
      <c r="C538" s="84">
        <v>1822.73253546</v>
      </c>
      <c r="D538" s="84">
        <v>1787.3411107699999</v>
      </c>
      <c r="E538" s="84">
        <v>210.38804916999999</v>
      </c>
      <c r="F538" s="84">
        <v>210.38804916999999</v>
      </c>
    </row>
    <row r="539" spans="1:6" ht="12.75" customHeight="1" x14ac:dyDescent="0.2">
      <c r="A539" s="83" t="s">
        <v>169</v>
      </c>
      <c r="B539" s="83">
        <v>21</v>
      </c>
      <c r="C539" s="84">
        <v>1778.3314157499999</v>
      </c>
      <c r="D539" s="84">
        <v>1744.2855190800001</v>
      </c>
      <c r="E539" s="84">
        <v>205.31997242</v>
      </c>
      <c r="F539" s="84">
        <v>205.31997242</v>
      </c>
    </row>
    <row r="540" spans="1:6" ht="12.75" customHeight="1" x14ac:dyDescent="0.2">
      <c r="A540" s="83" t="s">
        <v>169</v>
      </c>
      <c r="B540" s="83">
        <v>22</v>
      </c>
      <c r="C540" s="84">
        <v>1779.41231509</v>
      </c>
      <c r="D540" s="84">
        <v>1742.6013777600001</v>
      </c>
      <c r="E540" s="84">
        <v>205.12173202</v>
      </c>
      <c r="F540" s="84">
        <v>205.12173202</v>
      </c>
    </row>
    <row r="541" spans="1:6" ht="12.75" customHeight="1" x14ac:dyDescent="0.2">
      <c r="A541" s="83" t="s">
        <v>169</v>
      </c>
      <c r="B541" s="83">
        <v>23</v>
      </c>
      <c r="C541" s="84">
        <v>1847.81429168</v>
      </c>
      <c r="D541" s="84">
        <v>1811.02958016</v>
      </c>
      <c r="E541" s="84">
        <v>213.17642058999999</v>
      </c>
      <c r="F541" s="84">
        <v>213.17642058999999</v>
      </c>
    </row>
    <row r="542" spans="1:6" ht="12.75" customHeight="1" x14ac:dyDescent="0.2">
      <c r="A542" s="83" t="s">
        <v>169</v>
      </c>
      <c r="B542" s="83">
        <v>24</v>
      </c>
      <c r="C542" s="84">
        <v>1925.6804900699999</v>
      </c>
      <c r="D542" s="84">
        <v>1887.75769814</v>
      </c>
      <c r="E542" s="84">
        <v>222.20809281000001</v>
      </c>
      <c r="F542" s="84">
        <v>222.20809281000001</v>
      </c>
    </row>
    <row r="543" spans="1:6" ht="12.75" customHeight="1" x14ac:dyDescent="0.2">
      <c r="A543" s="83" t="s">
        <v>170</v>
      </c>
      <c r="B543" s="83">
        <v>1</v>
      </c>
      <c r="C543" s="84">
        <v>2007.0237799399999</v>
      </c>
      <c r="D543" s="84">
        <v>1975.2921530599999</v>
      </c>
      <c r="E543" s="84">
        <v>232.51177971999999</v>
      </c>
      <c r="F543" s="84">
        <v>232.51177971999999</v>
      </c>
    </row>
    <row r="544" spans="1:6" ht="12.75" customHeight="1" x14ac:dyDescent="0.2">
      <c r="A544" s="83" t="s">
        <v>170</v>
      </c>
      <c r="B544" s="83">
        <v>2</v>
      </c>
      <c r="C544" s="84">
        <v>2033.4343845599999</v>
      </c>
      <c r="D544" s="84">
        <v>1996.01801305</v>
      </c>
      <c r="E544" s="84">
        <v>234.95142217</v>
      </c>
      <c r="F544" s="84">
        <v>234.95142217</v>
      </c>
    </row>
    <row r="545" spans="1:6" ht="12.75" customHeight="1" x14ac:dyDescent="0.2">
      <c r="A545" s="83" t="s">
        <v>170</v>
      </c>
      <c r="B545" s="83">
        <v>3</v>
      </c>
      <c r="C545" s="84">
        <v>2035.2408170199999</v>
      </c>
      <c r="D545" s="84">
        <v>1994.4127980000001</v>
      </c>
      <c r="E545" s="84">
        <v>234.76247219000001</v>
      </c>
      <c r="F545" s="84">
        <v>234.76247219000001</v>
      </c>
    </row>
    <row r="546" spans="1:6" ht="12.75" customHeight="1" x14ac:dyDescent="0.2">
      <c r="A546" s="83" t="s">
        <v>170</v>
      </c>
      <c r="B546" s="83">
        <v>4</v>
      </c>
      <c r="C546" s="84">
        <v>2049.1585569099998</v>
      </c>
      <c r="D546" s="84">
        <v>2016.1332470499999</v>
      </c>
      <c r="E546" s="84">
        <v>237.31918780000001</v>
      </c>
      <c r="F546" s="84">
        <v>237.31918780000001</v>
      </c>
    </row>
    <row r="547" spans="1:6" ht="12.75" customHeight="1" x14ac:dyDescent="0.2">
      <c r="A547" s="83" t="s">
        <v>170</v>
      </c>
      <c r="B547" s="83">
        <v>5</v>
      </c>
      <c r="C547" s="84">
        <v>2017.18161439</v>
      </c>
      <c r="D547" s="84">
        <v>1982.5825338300001</v>
      </c>
      <c r="E547" s="84">
        <v>233.36993096</v>
      </c>
      <c r="F547" s="84">
        <v>233.36993096</v>
      </c>
    </row>
    <row r="548" spans="1:6" ht="12.75" customHeight="1" x14ac:dyDescent="0.2">
      <c r="A548" s="83" t="s">
        <v>170</v>
      </c>
      <c r="B548" s="83">
        <v>6</v>
      </c>
      <c r="C548" s="84">
        <v>1993.0822047900001</v>
      </c>
      <c r="D548" s="84">
        <v>1956.42096176</v>
      </c>
      <c r="E548" s="84">
        <v>230.29045045000001</v>
      </c>
      <c r="F548" s="84">
        <v>230.29045045000001</v>
      </c>
    </row>
    <row r="549" spans="1:6" ht="12.75" customHeight="1" x14ac:dyDescent="0.2">
      <c r="A549" s="83" t="s">
        <v>170</v>
      </c>
      <c r="B549" s="83">
        <v>7</v>
      </c>
      <c r="C549" s="84">
        <v>1913.47078966</v>
      </c>
      <c r="D549" s="84">
        <v>1877.8109141499999</v>
      </c>
      <c r="E549" s="84">
        <v>221.03725616</v>
      </c>
      <c r="F549" s="84">
        <v>221.03725616</v>
      </c>
    </row>
    <row r="550" spans="1:6" ht="12.75" customHeight="1" x14ac:dyDescent="0.2">
      <c r="A550" s="83" t="s">
        <v>170</v>
      </c>
      <c r="B550" s="83">
        <v>8</v>
      </c>
      <c r="C550" s="84">
        <v>1836.0234677399999</v>
      </c>
      <c r="D550" s="84">
        <v>1803.7698205300001</v>
      </c>
      <c r="E550" s="84">
        <v>212.32187377</v>
      </c>
      <c r="F550" s="84">
        <v>212.32187377</v>
      </c>
    </row>
    <row r="551" spans="1:6" ht="12.75" customHeight="1" x14ac:dyDescent="0.2">
      <c r="A551" s="83" t="s">
        <v>170</v>
      </c>
      <c r="B551" s="83">
        <v>9</v>
      </c>
      <c r="C551" s="84">
        <v>1848.6944367000001</v>
      </c>
      <c r="D551" s="84">
        <v>1812.8171938600001</v>
      </c>
      <c r="E551" s="84">
        <v>213.38684072000001</v>
      </c>
      <c r="F551" s="84">
        <v>213.38684072000001</v>
      </c>
    </row>
    <row r="552" spans="1:6" ht="12.75" customHeight="1" x14ac:dyDescent="0.2">
      <c r="A552" s="83" t="s">
        <v>170</v>
      </c>
      <c r="B552" s="83">
        <v>10</v>
      </c>
      <c r="C552" s="84">
        <v>1818.2785663899999</v>
      </c>
      <c r="D552" s="84">
        <v>1776.6781143000001</v>
      </c>
      <c r="E552" s="84">
        <v>209.13290710000001</v>
      </c>
      <c r="F552" s="84">
        <v>209.13290710000001</v>
      </c>
    </row>
    <row r="553" spans="1:6" ht="12.75" customHeight="1" x14ac:dyDescent="0.2">
      <c r="A553" s="83" t="s">
        <v>170</v>
      </c>
      <c r="B553" s="83">
        <v>11</v>
      </c>
      <c r="C553" s="84">
        <v>1906.6315143100001</v>
      </c>
      <c r="D553" s="84">
        <v>1760.9417246</v>
      </c>
      <c r="E553" s="84">
        <v>207.28057555000001</v>
      </c>
      <c r="F553" s="84">
        <v>207.28057555000001</v>
      </c>
    </row>
    <row r="554" spans="1:6" ht="12.75" customHeight="1" x14ac:dyDescent="0.2">
      <c r="A554" s="83" t="s">
        <v>170</v>
      </c>
      <c r="B554" s="83">
        <v>12</v>
      </c>
      <c r="C554" s="84">
        <v>1926.41487618</v>
      </c>
      <c r="D554" s="84">
        <v>1784.0792993</v>
      </c>
      <c r="E554" s="84">
        <v>210.00410110999999</v>
      </c>
      <c r="F554" s="84">
        <v>210.00410110999999</v>
      </c>
    </row>
    <row r="555" spans="1:6" ht="12.75" customHeight="1" x14ac:dyDescent="0.2">
      <c r="A555" s="83" t="s">
        <v>170</v>
      </c>
      <c r="B555" s="83">
        <v>13</v>
      </c>
      <c r="C555" s="84">
        <v>1857.1070082900001</v>
      </c>
      <c r="D555" s="84">
        <v>1784.1882571799999</v>
      </c>
      <c r="E555" s="84">
        <v>210.01692654999999</v>
      </c>
      <c r="F555" s="84">
        <v>210.01692654999999</v>
      </c>
    </row>
    <row r="556" spans="1:6" ht="12.75" customHeight="1" x14ac:dyDescent="0.2">
      <c r="A556" s="83" t="s">
        <v>170</v>
      </c>
      <c r="B556" s="83">
        <v>14</v>
      </c>
      <c r="C556" s="84">
        <v>1996.2882941400001</v>
      </c>
      <c r="D556" s="84">
        <v>1821.86206879</v>
      </c>
      <c r="E556" s="84">
        <v>214.4515136</v>
      </c>
      <c r="F556" s="84">
        <v>214.4515136</v>
      </c>
    </row>
    <row r="557" spans="1:6" ht="12.75" customHeight="1" x14ac:dyDescent="0.2">
      <c r="A557" s="83" t="s">
        <v>170</v>
      </c>
      <c r="B557" s="83">
        <v>15</v>
      </c>
      <c r="C557" s="84">
        <v>2070.0890587099998</v>
      </c>
      <c r="D557" s="84">
        <v>1839.3975453600001</v>
      </c>
      <c r="E557" s="84">
        <v>216.51561579</v>
      </c>
      <c r="F557" s="84">
        <v>216.51561579</v>
      </c>
    </row>
    <row r="558" spans="1:6" ht="12.75" customHeight="1" x14ac:dyDescent="0.2">
      <c r="A558" s="83" t="s">
        <v>170</v>
      </c>
      <c r="B558" s="83">
        <v>16</v>
      </c>
      <c r="C558" s="84">
        <v>2076.8604561299999</v>
      </c>
      <c r="D558" s="84">
        <v>1843.5666850499999</v>
      </c>
      <c r="E558" s="84">
        <v>217.00636552</v>
      </c>
      <c r="F558" s="84">
        <v>217.00636552</v>
      </c>
    </row>
    <row r="559" spans="1:6" ht="12.75" customHeight="1" x14ac:dyDescent="0.2">
      <c r="A559" s="83" t="s">
        <v>170</v>
      </c>
      <c r="B559" s="83">
        <v>17</v>
      </c>
      <c r="C559" s="84">
        <v>2009.37253588</v>
      </c>
      <c r="D559" s="84">
        <v>1823.5603332000001</v>
      </c>
      <c r="E559" s="84">
        <v>214.65141642</v>
      </c>
      <c r="F559" s="84">
        <v>214.65141642</v>
      </c>
    </row>
    <row r="560" spans="1:6" ht="12.75" customHeight="1" x14ac:dyDescent="0.2">
      <c r="A560" s="83" t="s">
        <v>170</v>
      </c>
      <c r="B560" s="83">
        <v>18</v>
      </c>
      <c r="C560" s="84">
        <v>1909.3110671300001</v>
      </c>
      <c r="D560" s="84">
        <v>1829.8024921700001</v>
      </c>
      <c r="E560" s="84">
        <v>215.3861814</v>
      </c>
      <c r="F560" s="84">
        <v>215.3861814</v>
      </c>
    </row>
    <row r="561" spans="1:6" ht="12.75" customHeight="1" x14ac:dyDescent="0.2">
      <c r="A561" s="83" t="s">
        <v>170</v>
      </c>
      <c r="B561" s="83">
        <v>19</v>
      </c>
      <c r="C561" s="84">
        <v>1840.36392277</v>
      </c>
      <c r="D561" s="84">
        <v>1789.2476729299999</v>
      </c>
      <c r="E561" s="84">
        <v>210.61247073999999</v>
      </c>
      <c r="F561" s="84">
        <v>210.61247073999999</v>
      </c>
    </row>
    <row r="562" spans="1:6" ht="12.75" customHeight="1" x14ac:dyDescent="0.2">
      <c r="A562" s="83" t="s">
        <v>170</v>
      </c>
      <c r="B562" s="83">
        <v>20</v>
      </c>
      <c r="C562" s="84">
        <v>1791.5447561200001</v>
      </c>
      <c r="D562" s="84">
        <v>1750.6137894399999</v>
      </c>
      <c r="E562" s="84">
        <v>206.06487357</v>
      </c>
      <c r="F562" s="84">
        <v>206.06487357</v>
      </c>
    </row>
    <row r="563" spans="1:6" ht="12.75" customHeight="1" x14ac:dyDescent="0.2">
      <c r="A563" s="83" t="s">
        <v>170</v>
      </c>
      <c r="B563" s="83">
        <v>21</v>
      </c>
      <c r="C563" s="84">
        <v>1758.37290493</v>
      </c>
      <c r="D563" s="84">
        <v>1726.8751579699999</v>
      </c>
      <c r="E563" s="84">
        <v>203.27059757000001</v>
      </c>
      <c r="F563" s="84">
        <v>203.27059757000001</v>
      </c>
    </row>
    <row r="564" spans="1:6" ht="12.75" customHeight="1" x14ac:dyDescent="0.2">
      <c r="A564" s="83" t="s">
        <v>170</v>
      </c>
      <c r="B564" s="83">
        <v>22</v>
      </c>
      <c r="C564" s="84">
        <v>1780.4813363999999</v>
      </c>
      <c r="D564" s="84">
        <v>1745.80161731</v>
      </c>
      <c r="E564" s="84">
        <v>205.49843245</v>
      </c>
      <c r="F564" s="84">
        <v>205.49843245</v>
      </c>
    </row>
    <row r="565" spans="1:6" ht="12.75" customHeight="1" x14ac:dyDescent="0.2">
      <c r="A565" s="83" t="s">
        <v>170</v>
      </c>
      <c r="B565" s="83">
        <v>23</v>
      </c>
      <c r="C565" s="84">
        <v>1856.7477577499999</v>
      </c>
      <c r="D565" s="84">
        <v>1822.89517759</v>
      </c>
      <c r="E565" s="84">
        <v>214.57312091</v>
      </c>
      <c r="F565" s="84">
        <v>214.57312091</v>
      </c>
    </row>
    <row r="566" spans="1:6" ht="12.75" customHeight="1" x14ac:dyDescent="0.2">
      <c r="A566" s="83" t="s">
        <v>170</v>
      </c>
      <c r="B566" s="83">
        <v>24</v>
      </c>
      <c r="C566" s="84">
        <v>1895.1531182799999</v>
      </c>
      <c r="D566" s="84">
        <v>1859.73488376</v>
      </c>
      <c r="E566" s="84">
        <v>218.90952533999999</v>
      </c>
      <c r="F566" s="84">
        <v>218.90952533999999</v>
      </c>
    </row>
    <row r="567" spans="1:6" ht="12.75" customHeight="1" x14ac:dyDescent="0.2">
      <c r="A567" s="83" t="s">
        <v>171</v>
      </c>
      <c r="B567" s="83">
        <v>1</v>
      </c>
      <c r="C567" s="84">
        <v>1904.48860977</v>
      </c>
      <c r="D567" s="84">
        <v>1868.4182393399999</v>
      </c>
      <c r="E567" s="84">
        <v>219.93164374</v>
      </c>
      <c r="F567" s="84">
        <v>219.93164374</v>
      </c>
    </row>
    <row r="568" spans="1:6" ht="12.75" customHeight="1" x14ac:dyDescent="0.2">
      <c r="A568" s="83" t="s">
        <v>171</v>
      </c>
      <c r="B568" s="83">
        <v>2</v>
      </c>
      <c r="C568" s="84">
        <v>1975.5108871100001</v>
      </c>
      <c r="D568" s="84">
        <v>1940.18357264</v>
      </c>
      <c r="E568" s="84">
        <v>228.37914622</v>
      </c>
      <c r="F568" s="84">
        <v>228.37914622</v>
      </c>
    </row>
    <row r="569" spans="1:6" ht="12.75" customHeight="1" x14ac:dyDescent="0.2">
      <c r="A569" s="83" t="s">
        <v>171</v>
      </c>
      <c r="B569" s="83">
        <v>3</v>
      </c>
      <c r="C569" s="84">
        <v>1998.8055360599999</v>
      </c>
      <c r="D569" s="84">
        <v>1969.4507280400001</v>
      </c>
      <c r="E569" s="84">
        <v>231.82418516000001</v>
      </c>
      <c r="F569" s="84">
        <v>231.82418516000001</v>
      </c>
    </row>
    <row r="570" spans="1:6" ht="12.75" customHeight="1" x14ac:dyDescent="0.2">
      <c r="A570" s="83" t="s">
        <v>171</v>
      </c>
      <c r="B570" s="83">
        <v>4</v>
      </c>
      <c r="C570" s="84">
        <v>2030.8398221800001</v>
      </c>
      <c r="D570" s="84">
        <v>1992.23598386</v>
      </c>
      <c r="E570" s="84">
        <v>234.50623924999999</v>
      </c>
      <c r="F570" s="84">
        <v>234.50623924999999</v>
      </c>
    </row>
    <row r="571" spans="1:6" ht="12.75" customHeight="1" x14ac:dyDescent="0.2">
      <c r="A571" s="83" t="s">
        <v>171</v>
      </c>
      <c r="B571" s="83">
        <v>5</v>
      </c>
      <c r="C571" s="84">
        <v>2033.1077752399999</v>
      </c>
      <c r="D571" s="84">
        <v>2001.26859771</v>
      </c>
      <c r="E571" s="84">
        <v>235.56946886</v>
      </c>
      <c r="F571" s="84">
        <v>235.56946886</v>
      </c>
    </row>
    <row r="572" spans="1:6" ht="12.75" customHeight="1" x14ac:dyDescent="0.2">
      <c r="A572" s="83" t="s">
        <v>171</v>
      </c>
      <c r="B572" s="83">
        <v>6</v>
      </c>
      <c r="C572" s="84">
        <v>2009.7142504399999</v>
      </c>
      <c r="D572" s="84">
        <v>1976.4427896100001</v>
      </c>
      <c r="E572" s="84">
        <v>232.64722123000001</v>
      </c>
      <c r="F572" s="84">
        <v>232.64722123000001</v>
      </c>
    </row>
    <row r="573" spans="1:6" ht="12.75" customHeight="1" x14ac:dyDescent="0.2">
      <c r="A573" s="83" t="s">
        <v>171</v>
      </c>
      <c r="B573" s="83">
        <v>7</v>
      </c>
      <c r="C573" s="84">
        <v>1927.98066814</v>
      </c>
      <c r="D573" s="84">
        <v>1891.6550764599999</v>
      </c>
      <c r="E573" s="84">
        <v>222.66685348999999</v>
      </c>
      <c r="F573" s="84">
        <v>222.66685348999999</v>
      </c>
    </row>
    <row r="574" spans="1:6" ht="12.75" customHeight="1" x14ac:dyDescent="0.2">
      <c r="A574" s="83" t="s">
        <v>171</v>
      </c>
      <c r="B574" s="83">
        <v>8</v>
      </c>
      <c r="C574" s="84">
        <v>1827.0525424099999</v>
      </c>
      <c r="D574" s="84">
        <v>1790.5755944699999</v>
      </c>
      <c r="E574" s="84">
        <v>210.76878048</v>
      </c>
      <c r="F574" s="84">
        <v>210.76878048</v>
      </c>
    </row>
    <row r="575" spans="1:6" ht="12.75" customHeight="1" x14ac:dyDescent="0.2">
      <c r="A575" s="83" t="s">
        <v>171</v>
      </c>
      <c r="B575" s="83">
        <v>9</v>
      </c>
      <c r="C575" s="84">
        <v>1751.6020351499999</v>
      </c>
      <c r="D575" s="84">
        <v>1717.6059280100001</v>
      </c>
      <c r="E575" s="84">
        <v>202.17951585</v>
      </c>
      <c r="F575" s="84">
        <v>202.17951585</v>
      </c>
    </row>
    <row r="576" spans="1:6" ht="12.75" customHeight="1" x14ac:dyDescent="0.2">
      <c r="A576" s="83" t="s">
        <v>171</v>
      </c>
      <c r="B576" s="83">
        <v>10</v>
      </c>
      <c r="C576" s="84">
        <v>1734.4254761</v>
      </c>
      <c r="D576" s="84">
        <v>1702.2066589900001</v>
      </c>
      <c r="E576" s="84">
        <v>200.3668668</v>
      </c>
      <c r="F576" s="84">
        <v>200.3668668</v>
      </c>
    </row>
    <row r="577" spans="1:6" ht="12.75" customHeight="1" x14ac:dyDescent="0.2">
      <c r="A577" s="83" t="s">
        <v>171</v>
      </c>
      <c r="B577" s="83">
        <v>11</v>
      </c>
      <c r="C577" s="84">
        <v>1722.6635218900001</v>
      </c>
      <c r="D577" s="84">
        <v>1688.45729164</v>
      </c>
      <c r="E577" s="84">
        <v>198.7484278</v>
      </c>
      <c r="F577" s="84">
        <v>198.7484278</v>
      </c>
    </row>
    <row r="578" spans="1:6" ht="12.75" customHeight="1" x14ac:dyDescent="0.2">
      <c r="A578" s="83" t="s">
        <v>171</v>
      </c>
      <c r="B578" s="83">
        <v>12</v>
      </c>
      <c r="C578" s="84">
        <v>1714.00974797</v>
      </c>
      <c r="D578" s="84">
        <v>1679.53262625</v>
      </c>
      <c r="E578" s="84">
        <v>197.6979048</v>
      </c>
      <c r="F578" s="84">
        <v>197.6979048</v>
      </c>
    </row>
    <row r="579" spans="1:6" ht="12.75" customHeight="1" x14ac:dyDescent="0.2">
      <c r="A579" s="83" t="s">
        <v>171</v>
      </c>
      <c r="B579" s="83">
        <v>13</v>
      </c>
      <c r="C579" s="84">
        <v>1702.85203301</v>
      </c>
      <c r="D579" s="84">
        <v>1672.9439522299999</v>
      </c>
      <c r="E579" s="84">
        <v>196.92235151</v>
      </c>
      <c r="F579" s="84">
        <v>196.92235151</v>
      </c>
    </row>
    <row r="580" spans="1:6" ht="12.75" customHeight="1" x14ac:dyDescent="0.2">
      <c r="A580" s="83" t="s">
        <v>171</v>
      </c>
      <c r="B580" s="83">
        <v>14</v>
      </c>
      <c r="C580" s="84">
        <v>1722.0714526500001</v>
      </c>
      <c r="D580" s="84">
        <v>1687.6649717299999</v>
      </c>
      <c r="E580" s="84">
        <v>198.65516375999999</v>
      </c>
      <c r="F580" s="84">
        <v>198.65516375999999</v>
      </c>
    </row>
    <row r="581" spans="1:6" ht="12.75" customHeight="1" x14ac:dyDescent="0.2">
      <c r="A581" s="83" t="s">
        <v>171</v>
      </c>
      <c r="B581" s="83">
        <v>15</v>
      </c>
      <c r="C581" s="84">
        <v>1738.54835938</v>
      </c>
      <c r="D581" s="84">
        <v>1703.6057822600001</v>
      </c>
      <c r="E581" s="84">
        <v>200.53155770000001</v>
      </c>
      <c r="F581" s="84">
        <v>200.53155770000001</v>
      </c>
    </row>
    <row r="582" spans="1:6" ht="12.75" customHeight="1" x14ac:dyDescent="0.2">
      <c r="A582" s="83" t="s">
        <v>171</v>
      </c>
      <c r="B582" s="83">
        <v>16</v>
      </c>
      <c r="C582" s="84">
        <v>1766.4000330399999</v>
      </c>
      <c r="D582" s="84">
        <v>1729.2621696199999</v>
      </c>
      <c r="E582" s="84">
        <v>203.55157288000001</v>
      </c>
      <c r="F582" s="84">
        <v>203.55157288000001</v>
      </c>
    </row>
    <row r="583" spans="1:6" ht="12.75" customHeight="1" x14ac:dyDescent="0.2">
      <c r="A583" s="83" t="s">
        <v>171</v>
      </c>
      <c r="B583" s="83">
        <v>17</v>
      </c>
      <c r="C583" s="84">
        <v>1777.8852635600001</v>
      </c>
      <c r="D583" s="84">
        <v>1743.01496935</v>
      </c>
      <c r="E583" s="84">
        <v>205.17041592000001</v>
      </c>
      <c r="F583" s="84">
        <v>205.17041592000001</v>
      </c>
    </row>
    <row r="584" spans="1:6" ht="12.75" customHeight="1" x14ac:dyDescent="0.2">
      <c r="A584" s="83" t="s">
        <v>171</v>
      </c>
      <c r="B584" s="83">
        <v>18</v>
      </c>
      <c r="C584" s="84">
        <v>1786.4341052899999</v>
      </c>
      <c r="D584" s="84">
        <v>1747.5845389399999</v>
      </c>
      <c r="E584" s="84">
        <v>205.70830028</v>
      </c>
      <c r="F584" s="84">
        <v>205.70830028</v>
      </c>
    </row>
    <row r="585" spans="1:6" ht="12.75" customHeight="1" x14ac:dyDescent="0.2">
      <c r="A585" s="83" t="s">
        <v>171</v>
      </c>
      <c r="B585" s="83">
        <v>19</v>
      </c>
      <c r="C585" s="84">
        <v>1743.3913848699999</v>
      </c>
      <c r="D585" s="84">
        <v>1712.1567843099999</v>
      </c>
      <c r="E585" s="84">
        <v>201.53809676</v>
      </c>
      <c r="F585" s="84">
        <v>201.53809676</v>
      </c>
    </row>
    <row r="586" spans="1:6" ht="12.75" customHeight="1" x14ac:dyDescent="0.2">
      <c r="A586" s="83" t="s">
        <v>171</v>
      </c>
      <c r="B586" s="83">
        <v>20</v>
      </c>
      <c r="C586" s="84">
        <v>1780.06856133</v>
      </c>
      <c r="D586" s="84">
        <v>1746.1075566500001</v>
      </c>
      <c r="E586" s="84">
        <v>205.53444458999999</v>
      </c>
      <c r="F586" s="84">
        <v>205.53444458999999</v>
      </c>
    </row>
    <row r="587" spans="1:6" ht="12.75" customHeight="1" x14ac:dyDescent="0.2">
      <c r="A587" s="83" t="s">
        <v>171</v>
      </c>
      <c r="B587" s="83">
        <v>21</v>
      </c>
      <c r="C587" s="84">
        <v>1739.9815853099999</v>
      </c>
      <c r="D587" s="84">
        <v>1707.6845197299999</v>
      </c>
      <c r="E587" s="84">
        <v>201.01166617999999</v>
      </c>
      <c r="F587" s="84">
        <v>201.01166617999999</v>
      </c>
    </row>
    <row r="588" spans="1:6" ht="12.75" customHeight="1" x14ac:dyDescent="0.2">
      <c r="A588" s="83" t="s">
        <v>171</v>
      </c>
      <c r="B588" s="83">
        <v>22</v>
      </c>
      <c r="C588" s="84">
        <v>1716.13694988</v>
      </c>
      <c r="D588" s="84">
        <v>1684.91464681</v>
      </c>
      <c r="E588" s="84">
        <v>198.33142282</v>
      </c>
      <c r="F588" s="84">
        <v>198.33142282</v>
      </c>
    </row>
    <row r="589" spans="1:6" ht="12.75" customHeight="1" x14ac:dyDescent="0.2">
      <c r="A589" s="83" t="s">
        <v>171</v>
      </c>
      <c r="B589" s="83">
        <v>23</v>
      </c>
      <c r="C589" s="84">
        <v>1768.78589431</v>
      </c>
      <c r="D589" s="84">
        <v>1732.2525244000001</v>
      </c>
      <c r="E589" s="84">
        <v>203.90356775999999</v>
      </c>
      <c r="F589" s="84">
        <v>203.90356775999999</v>
      </c>
    </row>
    <row r="590" spans="1:6" ht="12.75" customHeight="1" x14ac:dyDescent="0.2">
      <c r="A590" s="83" t="s">
        <v>171</v>
      </c>
      <c r="B590" s="83">
        <v>24</v>
      </c>
      <c r="C590" s="84">
        <v>1816.4523781299999</v>
      </c>
      <c r="D590" s="84">
        <v>1777.27836669</v>
      </c>
      <c r="E590" s="84">
        <v>209.20356285</v>
      </c>
      <c r="F590" s="84">
        <v>209.20356285</v>
      </c>
    </row>
    <row r="591" spans="1:6" ht="12.75" customHeight="1" x14ac:dyDescent="0.2">
      <c r="A591" s="83" t="s">
        <v>172</v>
      </c>
      <c r="B591" s="83">
        <v>1</v>
      </c>
      <c r="C591" s="84">
        <v>1882.79952546</v>
      </c>
      <c r="D591" s="84">
        <v>1848.0454046100001</v>
      </c>
      <c r="E591" s="84">
        <v>217.53355592</v>
      </c>
      <c r="F591" s="84">
        <v>217.53355592</v>
      </c>
    </row>
    <row r="592" spans="1:6" ht="12.75" customHeight="1" x14ac:dyDescent="0.2">
      <c r="A592" s="83" t="s">
        <v>172</v>
      </c>
      <c r="B592" s="83">
        <v>2</v>
      </c>
      <c r="C592" s="84">
        <v>1932.9191432</v>
      </c>
      <c r="D592" s="84">
        <v>1895.7192773500001</v>
      </c>
      <c r="E592" s="84">
        <v>223.14525086</v>
      </c>
      <c r="F592" s="84">
        <v>223.14525086</v>
      </c>
    </row>
    <row r="593" spans="1:6" ht="12.75" customHeight="1" x14ac:dyDescent="0.2">
      <c r="A593" s="83" t="s">
        <v>172</v>
      </c>
      <c r="B593" s="83">
        <v>3</v>
      </c>
      <c r="C593" s="84">
        <v>1952.7521978100001</v>
      </c>
      <c r="D593" s="84">
        <v>1913.1096726400001</v>
      </c>
      <c r="E593" s="84">
        <v>225.19227552999999</v>
      </c>
      <c r="F593" s="84">
        <v>225.19227552999999</v>
      </c>
    </row>
    <row r="594" spans="1:6" ht="12.75" customHeight="1" x14ac:dyDescent="0.2">
      <c r="A594" s="83" t="s">
        <v>172</v>
      </c>
      <c r="B594" s="83">
        <v>4</v>
      </c>
      <c r="C594" s="84">
        <v>1958.0785982499999</v>
      </c>
      <c r="D594" s="84">
        <v>1923.7318103699999</v>
      </c>
      <c r="E594" s="84">
        <v>226.44260811999999</v>
      </c>
      <c r="F594" s="84">
        <v>226.44260811999999</v>
      </c>
    </row>
    <row r="595" spans="1:6" ht="12.75" customHeight="1" x14ac:dyDescent="0.2">
      <c r="A595" s="83" t="s">
        <v>172</v>
      </c>
      <c r="B595" s="83">
        <v>5</v>
      </c>
      <c r="C595" s="84">
        <v>1927.5128547500001</v>
      </c>
      <c r="D595" s="84">
        <v>1895.35216879</v>
      </c>
      <c r="E595" s="84">
        <v>223.10203849000001</v>
      </c>
      <c r="F595" s="84">
        <v>223.10203849000001</v>
      </c>
    </row>
    <row r="596" spans="1:6" ht="12.75" customHeight="1" x14ac:dyDescent="0.2">
      <c r="A596" s="83" t="s">
        <v>172</v>
      </c>
      <c r="B596" s="83">
        <v>6</v>
      </c>
      <c r="C596" s="84">
        <v>1897.0394675800001</v>
      </c>
      <c r="D596" s="84">
        <v>1861.04850644</v>
      </c>
      <c r="E596" s="84">
        <v>219.06415196</v>
      </c>
      <c r="F596" s="84">
        <v>219.06415196</v>
      </c>
    </row>
    <row r="597" spans="1:6" ht="12.75" customHeight="1" x14ac:dyDescent="0.2">
      <c r="A597" s="83" t="s">
        <v>172</v>
      </c>
      <c r="B597" s="83">
        <v>7</v>
      </c>
      <c r="C597" s="84">
        <v>1833.07847464</v>
      </c>
      <c r="D597" s="84">
        <v>1799.8140700199999</v>
      </c>
      <c r="E597" s="84">
        <v>211.85624208999999</v>
      </c>
      <c r="F597" s="84">
        <v>211.85624208999999</v>
      </c>
    </row>
    <row r="598" spans="1:6" ht="12.75" customHeight="1" x14ac:dyDescent="0.2">
      <c r="A598" s="83" t="s">
        <v>172</v>
      </c>
      <c r="B598" s="83">
        <v>8</v>
      </c>
      <c r="C598" s="84">
        <v>1789.1921052800001</v>
      </c>
      <c r="D598" s="84">
        <v>1756.5388865100001</v>
      </c>
      <c r="E598" s="84">
        <v>206.76231716999999</v>
      </c>
      <c r="F598" s="84">
        <v>206.76231716999999</v>
      </c>
    </row>
    <row r="599" spans="1:6" ht="12.75" customHeight="1" x14ac:dyDescent="0.2">
      <c r="A599" s="83" t="s">
        <v>172</v>
      </c>
      <c r="B599" s="83">
        <v>9</v>
      </c>
      <c r="C599" s="84">
        <v>1727.2327659699999</v>
      </c>
      <c r="D599" s="84">
        <v>1693.77993814</v>
      </c>
      <c r="E599" s="84">
        <v>199.37495688999999</v>
      </c>
      <c r="F599" s="84">
        <v>199.37495688999999</v>
      </c>
    </row>
    <row r="600" spans="1:6" ht="12.75" customHeight="1" x14ac:dyDescent="0.2">
      <c r="A600" s="83" t="s">
        <v>172</v>
      </c>
      <c r="B600" s="83">
        <v>10</v>
      </c>
      <c r="C600" s="84">
        <v>1729.0851993000001</v>
      </c>
      <c r="D600" s="84">
        <v>1694.9368654699999</v>
      </c>
      <c r="E600" s="84">
        <v>199.51113889000001</v>
      </c>
      <c r="F600" s="84">
        <v>199.51113889000001</v>
      </c>
    </row>
    <row r="601" spans="1:6" ht="12.75" customHeight="1" x14ac:dyDescent="0.2">
      <c r="A601" s="83" t="s">
        <v>172</v>
      </c>
      <c r="B601" s="83">
        <v>11</v>
      </c>
      <c r="C601" s="84">
        <v>1731.5753342800001</v>
      </c>
      <c r="D601" s="84">
        <v>1697.15084957</v>
      </c>
      <c r="E601" s="84">
        <v>199.77174711999999</v>
      </c>
      <c r="F601" s="84">
        <v>199.77174711999999</v>
      </c>
    </row>
    <row r="602" spans="1:6" ht="12.75" customHeight="1" x14ac:dyDescent="0.2">
      <c r="A602" s="83" t="s">
        <v>172</v>
      </c>
      <c r="B602" s="83">
        <v>12</v>
      </c>
      <c r="C602" s="84">
        <v>1734.8971121100001</v>
      </c>
      <c r="D602" s="84">
        <v>1701.0747622900001</v>
      </c>
      <c r="E602" s="84">
        <v>200.23363115999999</v>
      </c>
      <c r="F602" s="84">
        <v>200.23363115999999</v>
      </c>
    </row>
    <row r="603" spans="1:6" ht="12.75" customHeight="1" x14ac:dyDescent="0.2">
      <c r="A603" s="83" t="s">
        <v>172</v>
      </c>
      <c r="B603" s="83">
        <v>13</v>
      </c>
      <c r="C603" s="84">
        <v>1730.85476165</v>
      </c>
      <c r="D603" s="84">
        <v>1697.8439711000001</v>
      </c>
      <c r="E603" s="84">
        <v>199.85333449999999</v>
      </c>
      <c r="F603" s="84">
        <v>199.85333449999999</v>
      </c>
    </row>
    <row r="604" spans="1:6" ht="12.75" customHeight="1" x14ac:dyDescent="0.2">
      <c r="A604" s="83" t="s">
        <v>172</v>
      </c>
      <c r="B604" s="83">
        <v>14</v>
      </c>
      <c r="C604" s="84">
        <v>1747.9517006799999</v>
      </c>
      <c r="D604" s="84">
        <v>1714.33968564</v>
      </c>
      <c r="E604" s="84">
        <v>201.79504623</v>
      </c>
      <c r="F604" s="84">
        <v>201.79504623</v>
      </c>
    </row>
    <row r="605" spans="1:6" ht="12.75" customHeight="1" x14ac:dyDescent="0.2">
      <c r="A605" s="83" t="s">
        <v>172</v>
      </c>
      <c r="B605" s="83">
        <v>15</v>
      </c>
      <c r="C605" s="84">
        <v>1763.1666112800001</v>
      </c>
      <c r="D605" s="84">
        <v>1728.88595915</v>
      </c>
      <c r="E605" s="84">
        <v>203.50728912</v>
      </c>
      <c r="F605" s="84">
        <v>203.50728912</v>
      </c>
    </row>
    <row r="606" spans="1:6" ht="12.75" customHeight="1" x14ac:dyDescent="0.2">
      <c r="A606" s="83" t="s">
        <v>172</v>
      </c>
      <c r="B606" s="83">
        <v>16</v>
      </c>
      <c r="C606" s="84">
        <v>1787.6374412600001</v>
      </c>
      <c r="D606" s="84">
        <v>1754.5361014299999</v>
      </c>
      <c r="E606" s="84">
        <v>206.52656919</v>
      </c>
      <c r="F606" s="84">
        <v>206.52656919</v>
      </c>
    </row>
    <row r="607" spans="1:6" ht="12.75" customHeight="1" x14ac:dyDescent="0.2">
      <c r="A607" s="83" t="s">
        <v>172</v>
      </c>
      <c r="B607" s="83">
        <v>17</v>
      </c>
      <c r="C607" s="84">
        <v>1776.3353811500001</v>
      </c>
      <c r="D607" s="84">
        <v>1742.6095117100001</v>
      </c>
      <c r="E607" s="84">
        <v>205.12268947000001</v>
      </c>
      <c r="F607" s="84">
        <v>205.12268947000001</v>
      </c>
    </row>
    <row r="608" spans="1:6" ht="12.75" customHeight="1" x14ac:dyDescent="0.2">
      <c r="A608" s="83" t="s">
        <v>172</v>
      </c>
      <c r="B608" s="83">
        <v>18</v>
      </c>
      <c r="C608" s="84">
        <v>1742.0704963999999</v>
      </c>
      <c r="D608" s="84">
        <v>1708.43438122</v>
      </c>
      <c r="E608" s="84">
        <v>201.09993243</v>
      </c>
      <c r="F608" s="84">
        <v>201.09993243</v>
      </c>
    </row>
    <row r="609" spans="1:6" ht="12.75" customHeight="1" x14ac:dyDescent="0.2">
      <c r="A609" s="83" t="s">
        <v>172</v>
      </c>
      <c r="B609" s="83">
        <v>19</v>
      </c>
      <c r="C609" s="84">
        <v>1721.0358184300001</v>
      </c>
      <c r="D609" s="84">
        <v>1687.1862202100001</v>
      </c>
      <c r="E609" s="84">
        <v>198.59880989000001</v>
      </c>
      <c r="F609" s="84">
        <v>198.59880989000001</v>
      </c>
    </row>
    <row r="610" spans="1:6" ht="12.75" customHeight="1" x14ac:dyDescent="0.2">
      <c r="A610" s="83" t="s">
        <v>172</v>
      </c>
      <c r="B610" s="83">
        <v>20</v>
      </c>
      <c r="C610" s="84">
        <v>1679.8229926500001</v>
      </c>
      <c r="D610" s="84">
        <v>1647.14388362</v>
      </c>
      <c r="E610" s="84">
        <v>193.8854236</v>
      </c>
      <c r="F610" s="84">
        <v>193.8854236</v>
      </c>
    </row>
    <row r="611" spans="1:6" ht="12.75" customHeight="1" x14ac:dyDescent="0.2">
      <c r="A611" s="83" t="s">
        <v>172</v>
      </c>
      <c r="B611" s="83">
        <v>21</v>
      </c>
      <c r="C611" s="84">
        <v>1658.3466885600001</v>
      </c>
      <c r="D611" s="84">
        <v>1623.7686543</v>
      </c>
      <c r="E611" s="84">
        <v>191.1339237</v>
      </c>
      <c r="F611" s="84">
        <v>191.1339237</v>
      </c>
    </row>
    <row r="612" spans="1:6" ht="12.75" customHeight="1" x14ac:dyDescent="0.2">
      <c r="A612" s="83" t="s">
        <v>172</v>
      </c>
      <c r="B612" s="83">
        <v>22</v>
      </c>
      <c r="C612" s="84">
        <v>1679.4304744599999</v>
      </c>
      <c r="D612" s="84">
        <v>1641.7877757599999</v>
      </c>
      <c r="E612" s="84">
        <v>193.25495577000001</v>
      </c>
      <c r="F612" s="84">
        <v>193.25495577000001</v>
      </c>
    </row>
    <row r="613" spans="1:6" ht="12.75" customHeight="1" x14ac:dyDescent="0.2">
      <c r="A613" s="83" t="s">
        <v>172</v>
      </c>
      <c r="B613" s="83">
        <v>23</v>
      </c>
      <c r="C613" s="84">
        <v>1738.0941745299999</v>
      </c>
      <c r="D613" s="84">
        <v>1709.5819748599999</v>
      </c>
      <c r="E613" s="84">
        <v>201.23501576000001</v>
      </c>
      <c r="F613" s="84">
        <v>201.23501576000001</v>
      </c>
    </row>
    <row r="614" spans="1:6" ht="12.75" customHeight="1" x14ac:dyDescent="0.2">
      <c r="A614" s="83" t="s">
        <v>172</v>
      </c>
      <c r="B614" s="83">
        <v>24</v>
      </c>
      <c r="C614" s="84">
        <v>1784.5443533600001</v>
      </c>
      <c r="D614" s="84">
        <v>1747.2623581299999</v>
      </c>
      <c r="E614" s="84">
        <v>205.67037635</v>
      </c>
      <c r="F614" s="84">
        <v>205.67037635</v>
      </c>
    </row>
    <row r="615" spans="1:6" ht="12.75" customHeight="1" x14ac:dyDescent="0.2">
      <c r="A615" s="83" t="s">
        <v>173</v>
      </c>
      <c r="B615" s="83">
        <v>1</v>
      </c>
      <c r="C615" s="84">
        <v>1840.78099432</v>
      </c>
      <c r="D615" s="84">
        <v>1803.2187685199999</v>
      </c>
      <c r="E615" s="84">
        <v>212.25700939999999</v>
      </c>
      <c r="F615" s="84">
        <v>212.25700939999999</v>
      </c>
    </row>
    <row r="616" spans="1:6" ht="12.75" customHeight="1" x14ac:dyDescent="0.2">
      <c r="A616" s="83" t="s">
        <v>173</v>
      </c>
      <c r="B616" s="83">
        <v>2</v>
      </c>
      <c r="C616" s="84">
        <v>1910.2510140899999</v>
      </c>
      <c r="D616" s="84">
        <v>1869.7966553599999</v>
      </c>
      <c r="E616" s="84">
        <v>220.09389719000001</v>
      </c>
      <c r="F616" s="84">
        <v>220.09389719000001</v>
      </c>
    </row>
    <row r="617" spans="1:6" ht="12.75" customHeight="1" x14ac:dyDescent="0.2">
      <c r="A617" s="83" t="s">
        <v>173</v>
      </c>
      <c r="B617" s="83">
        <v>3</v>
      </c>
      <c r="C617" s="84">
        <v>1981.7525517900001</v>
      </c>
      <c r="D617" s="84">
        <v>1940.8834258100001</v>
      </c>
      <c r="E617" s="84">
        <v>228.46152599000001</v>
      </c>
      <c r="F617" s="84">
        <v>228.46152599000001</v>
      </c>
    </row>
    <row r="618" spans="1:6" ht="12.75" customHeight="1" x14ac:dyDescent="0.2">
      <c r="A618" s="83" t="s">
        <v>173</v>
      </c>
      <c r="B618" s="83">
        <v>4</v>
      </c>
      <c r="C618" s="84">
        <v>1986.26695447</v>
      </c>
      <c r="D618" s="84">
        <v>1948.49845011</v>
      </c>
      <c r="E618" s="84">
        <v>229.35789104</v>
      </c>
      <c r="F618" s="84">
        <v>229.35789104</v>
      </c>
    </row>
    <row r="619" spans="1:6" ht="12.75" customHeight="1" x14ac:dyDescent="0.2">
      <c r="A619" s="83" t="s">
        <v>173</v>
      </c>
      <c r="B619" s="83">
        <v>5</v>
      </c>
      <c r="C619" s="84">
        <v>1981.7776825799999</v>
      </c>
      <c r="D619" s="84">
        <v>1944.89823686</v>
      </c>
      <c r="E619" s="84">
        <v>228.93410968000001</v>
      </c>
      <c r="F619" s="84">
        <v>228.93410968000001</v>
      </c>
    </row>
    <row r="620" spans="1:6" ht="12.75" customHeight="1" x14ac:dyDescent="0.2">
      <c r="A620" s="83" t="s">
        <v>173</v>
      </c>
      <c r="B620" s="83">
        <v>6</v>
      </c>
      <c r="C620" s="84">
        <v>1981.55831085</v>
      </c>
      <c r="D620" s="84">
        <v>1945.1371268600001</v>
      </c>
      <c r="E620" s="84">
        <v>228.96222943999999</v>
      </c>
      <c r="F620" s="84">
        <v>228.96222943999999</v>
      </c>
    </row>
    <row r="621" spans="1:6" ht="12.75" customHeight="1" x14ac:dyDescent="0.2">
      <c r="A621" s="83" t="s">
        <v>173</v>
      </c>
      <c r="B621" s="83">
        <v>7</v>
      </c>
      <c r="C621" s="84">
        <v>1848.3810263099999</v>
      </c>
      <c r="D621" s="84">
        <v>1813.8610560499999</v>
      </c>
      <c r="E621" s="84">
        <v>213.50971382</v>
      </c>
      <c r="F621" s="84">
        <v>213.50971382</v>
      </c>
    </row>
    <row r="622" spans="1:6" ht="12.75" customHeight="1" x14ac:dyDescent="0.2">
      <c r="A622" s="83" t="s">
        <v>173</v>
      </c>
      <c r="B622" s="83">
        <v>8</v>
      </c>
      <c r="C622" s="84">
        <v>1829.1581922800001</v>
      </c>
      <c r="D622" s="84">
        <v>1794.2899892200001</v>
      </c>
      <c r="E622" s="84">
        <v>211.20600214999999</v>
      </c>
      <c r="F622" s="84">
        <v>211.20600214999999</v>
      </c>
    </row>
    <row r="623" spans="1:6" ht="12.75" customHeight="1" x14ac:dyDescent="0.2">
      <c r="A623" s="83" t="s">
        <v>173</v>
      </c>
      <c r="B623" s="83">
        <v>9</v>
      </c>
      <c r="C623" s="84">
        <v>1798.4198796000001</v>
      </c>
      <c r="D623" s="84">
        <v>1763.91257165</v>
      </c>
      <c r="E623" s="84">
        <v>207.63027417000001</v>
      </c>
      <c r="F623" s="84">
        <v>207.63027417000001</v>
      </c>
    </row>
    <row r="624" spans="1:6" ht="12.75" customHeight="1" x14ac:dyDescent="0.2">
      <c r="A624" s="83" t="s">
        <v>173</v>
      </c>
      <c r="B624" s="83">
        <v>10</v>
      </c>
      <c r="C624" s="84">
        <v>1800.73035854</v>
      </c>
      <c r="D624" s="84">
        <v>1768.0129540400001</v>
      </c>
      <c r="E624" s="84">
        <v>208.11293047000001</v>
      </c>
      <c r="F624" s="84">
        <v>208.11293047000001</v>
      </c>
    </row>
    <row r="625" spans="1:6" ht="12.75" customHeight="1" x14ac:dyDescent="0.2">
      <c r="A625" s="83" t="s">
        <v>173</v>
      </c>
      <c r="B625" s="83">
        <v>11</v>
      </c>
      <c r="C625" s="84">
        <v>1806.72708253</v>
      </c>
      <c r="D625" s="84">
        <v>1774.3961173800001</v>
      </c>
      <c r="E625" s="84">
        <v>208.86429308000001</v>
      </c>
      <c r="F625" s="84">
        <v>208.86429308000001</v>
      </c>
    </row>
    <row r="626" spans="1:6" ht="12.75" customHeight="1" x14ac:dyDescent="0.2">
      <c r="A626" s="83" t="s">
        <v>173</v>
      </c>
      <c r="B626" s="83">
        <v>12</v>
      </c>
      <c r="C626" s="84">
        <v>1803.5012553399999</v>
      </c>
      <c r="D626" s="84">
        <v>1771.2841053300001</v>
      </c>
      <c r="E626" s="84">
        <v>208.49797792000001</v>
      </c>
      <c r="F626" s="84">
        <v>208.49797792000001</v>
      </c>
    </row>
    <row r="627" spans="1:6" ht="12.75" customHeight="1" x14ac:dyDescent="0.2">
      <c r="A627" s="83" t="s">
        <v>173</v>
      </c>
      <c r="B627" s="83">
        <v>13</v>
      </c>
      <c r="C627" s="84">
        <v>1793.83420963</v>
      </c>
      <c r="D627" s="84">
        <v>1760.75784492</v>
      </c>
      <c r="E627" s="84">
        <v>207.25893106000001</v>
      </c>
      <c r="F627" s="84">
        <v>207.25893106000001</v>
      </c>
    </row>
    <row r="628" spans="1:6" ht="12.75" customHeight="1" x14ac:dyDescent="0.2">
      <c r="A628" s="83" t="s">
        <v>173</v>
      </c>
      <c r="B628" s="83">
        <v>14</v>
      </c>
      <c r="C628" s="84">
        <v>1835.35199201</v>
      </c>
      <c r="D628" s="84">
        <v>1803.5436253600001</v>
      </c>
      <c r="E628" s="84">
        <v>212.29524832000001</v>
      </c>
      <c r="F628" s="84">
        <v>212.29524832000001</v>
      </c>
    </row>
    <row r="629" spans="1:6" ht="12.75" customHeight="1" x14ac:dyDescent="0.2">
      <c r="A629" s="83" t="s">
        <v>173</v>
      </c>
      <c r="B629" s="83">
        <v>15</v>
      </c>
      <c r="C629" s="84">
        <v>1847.1877723</v>
      </c>
      <c r="D629" s="84">
        <v>1814.6966981800001</v>
      </c>
      <c r="E629" s="84">
        <v>213.60807731</v>
      </c>
      <c r="F629" s="84">
        <v>213.60807731</v>
      </c>
    </row>
    <row r="630" spans="1:6" ht="12.75" customHeight="1" x14ac:dyDescent="0.2">
      <c r="A630" s="83" t="s">
        <v>173</v>
      </c>
      <c r="B630" s="83">
        <v>16</v>
      </c>
      <c r="C630" s="84">
        <v>1862.9464679600001</v>
      </c>
      <c r="D630" s="84">
        <v>1831.2217013899999</v>
      </c>
      <c r="E630" s="84">
        <v>215.55323661</v>
      </c>
      <c r="F630" s="84">
        <v>215.55323661</v>
      </c>
    </row>
    <row r="631" spans="1:6" ht="12.75" customHeight="1" x14ac:dyDescent="0.2">
      <c r="A631" s="83" t="s">
        <v>173</v>
      </c>
      <c r="B631" s="83">
        <v>17</v>
      </c>
      <c r="C631" s="84">
        <v>1859.6641232100001</v>
      </c>
      <c r="D631" s="84">
        <v>1829.02811215</v>
      </c>
      <c r="E631" s="84">
        <v>215.29502907</v>
      </c>
      <c r="F631" s="84">
        <v>215.29502907</v>
      </c>
    </row>
    <row r="632" spans="1:6" ht="12.75" customHeight="1" x14ac:dyDescent="0.2">
      <c r="A632" s="83" t="s">
        <v>173</v>
      </c>
      <c r="B632" s="83">
        <v>18</v>
      </c>
      <c r="C632" s="84">
        <v>1846.70798848</v>
      </c>
      <c r="D632" s="84">
        <v>1815.19462505</v>
      </c>
      <c r="E632" s="84">
        <v>213.66668831999999</v>
      </c>
      <c r="F632" s="84">
        <v>213.66668831999999</v>
      </c>
    </row>
    <row r="633" spans="1:6" ht="12.75" customHeight="1" x14ac:dyDescent="0.2">
      <c r="A633" s="83" t="s">
        <v>173</v>
      </c>
      <c r="B633" s="83">
        <v>19</v>
      </c>
      <c r="C633" s="84">
        <v>1788.4055650400001</v>
      </c>
      <c r="D633" s="84">
        <v>1754.5446822500001</v>
      </c>
      <c r="E633" s="84">
        <v>206.52757923999999</v>
      </c>
      <c r="F633" s="84">
        <v>206.52757923999999</v>
      </c>
    </row>
    <row r="634" spans="1:6" ht="12.75" customHeight="1" x14ac:dyDescent="0.2">
      <c r="A634" s="83" t="s">
        <v>173</v>
      </c>
      <c r="B634" s="83">
        <v>20</v>
      </c>
      <c r="C634" s="84">
        <v>1749.9044942999999</v>
      </c>
      <c r="D634" s="84">
        <v>1713.8174364700001</v>
      </c>
      <c r="E634" s="84">
        <v>201.73357225000001</v>
      </c>
      <c r="F634" s="84">
        <v>201.73357225000001</v>
      </c>
    </row>
    <row r="635" spans="1:6" ht="12.75" customHeight="1" x14ac:dyDescent="0.2">
      <c r="A635" s="83" t="s">
        <v>173</v>
      </c>
      <c r="B635" s="83">
        <v>21</v>
      </c>
      <c r="C635" s="84">
        <v>1736.6332115299999</v>
      </c>
      <c r="D635" s="84">
        <v>1697.62426114</v>
      </c>
      <c r="E635" s="84">
        <v>199.82747243</v>
      </c>
      <c r="F635" s="84">
        <v>199.82747243</v>
      </c>
    </row>
    <row r="636" spans="1:6" ht="12.75" customHeight="1" x14ac:dyDescent="0.2">
      <c r="A636" s="83" t="s">
        <v>173</v>
      </c>
      <c r="B636" s="83">
        <v>22</v>
      </c>
      <c r="C636" s="84">
        <v>1760.9863693</v>
      </c>
      <c r="D636" s="84">
        <v>1722.4849737100001</v>
      </c>
      <c r="E636" s="84">
        <v>202.75382866999999</v>
      </c>
      <c r="F636" s="84">
        <v>202.75382866999999</v>
      </c>
    </row>
    <row r="637" spans="1:6" ht="12.75" customHeight="1" x14ac:dyDescent="0.2">
      <c r="A637" s="83" t="s">
        <v>173</v>
      </c>
      <c r="B637" s="83">
        <v>23</v>
      </c>
      <c r="C637" s="84">
        <v>1811.72200292</v>
      </c>
      <c r="D637" s="84">
        <v>1777.2056495500001</v>
      </c>
      <c r="E637" s="84">
        <v>209.19500331</v>
      </c>
      <c r="F637" s="84">
        <v>209.19500331</v>
      </c>
    </row>
    <row r="638" spans="1:6" ht="12.75" customHeight="1" x14ac:dyDescent="0.2">
      <c r="A638" s="83" t="s">
        <v>173</v>
      </c>
      <c r="B638" s="83">
        <v>24</v>
      </c>
      <c r="C638" s="84">
        <v>1847.5199621300001</v>
      </c>
      <c r="D638" s="84">
        <v>1814.0191620099999</v>
      </c>
      <c r="E638" s="84">
        <v>213.52832448000001</v>
      </c>
      <c r="F638" s="84">
        <v>213.52832448000001</v>
      </c>
    </row>
    <row r="639" spans="1:6" ht="12.75" customHeight="1" x14ac:dyDescent="0.2">
      <c r="A639" s="83" t="s">
        <v>174</v>
      </c>
      <c r="B639" s="83">
        <v>1</v>
      </c>
      <c r="C639" s="84">
        <v>1870.182853</v>
      </c>
      <c r="D639" s="84">
        <v>1832.60720797</v>
      </c>
      <c r="E639" s="84">
        <v>215.71632468999999</v>
      </c>
      <c r="F639" s="84">
        <v>215.71632468999999</v>
      </c>
    </row>
    <row r="640" spans="1:6" ht="12.75" customHeight="1" x14ac:dyDescent="0.2">
      <c r="A640" s="83" t="s">
        <v>174</v>
      </c>
      <c r="B640" s="83">
        <v>2</v>
      </c>
      <c r="C640" s="84">
        <v>1933.1497828500001</v>
      </c>
      <c r="D640" s="84">
        <v>1892.80454424</v>
      </c>
      <c r="E640" s="84">
        <v>222.80215741999999</v>
      </c>
      <c r="F640" s="84">
        <v>222.80215741999999</v>
      </c>
    </row>
    <row r="641" spans="1:6" ht="12.75" customHeight="1" x14ac:dyDescent="0.2">
      <c r="A641" s="83" t="s">
        <v>174</v>
      </c>
      <c r="B641" s="83">
        <v>3</v>
      </c>
      <c r="C641" s="84">
        <v>1987.9138715399999</v>
      </c>
      <c r="D641" s="84">
        <v>1952.0112656599999</v>
      </c>
      <c r="E641" s="84">
        <v>229.77138481</v>
      </c>
      <c r="F641" s="84">
        <v>229.77138481</v>
      </c>
    </row>
    <row r="642" spans="1:6" ht="12.75" customHeight="1" x14ac:dyDescent="0.2">
      <c r="A642" s="83" t="s">
        <v>174</v>
      </c>
      <c r="B642" s="83">
        <v>4</v>
      </c>
      <c r="C642" s="84">
        <v>2006.4367809299999</v>
      </c>
      <c r="D642" s="84">
        <v>1970.9234475600001</v>
      </c>
      <c r="E642" s="84">
        <v>231.99753908</v>
      </c>
      <c r="F642" s="84">
        <v>231.99753908</v>
      </c>
    </row>
    <row r="643" spans="1:6" ht="12.75" customHeight="1" x14ac:dyDescent="0.2">
      <c r="A643" s="83" t="s">
        <v>174</v>
      </c>
      <c r="B643" s="83">
        <v>5</v>
      </c>
      <c r="C643" s="84">
        <v>2005.7188499199999</v>
      </c>
      <c r="D643" s="84">
        <v>1965.7198415400001</v>
      </c>
      <c r="E643" s="84">
        <v>231.38502224999999</v>
      </c>
      <c r="F643" s="84">
        <v>231.38502224999999</v>
      </c>
    </row>
    <row r="644" spans="1:6" ht="12.75" customHeight="1" x14ac:dyDescent="0.2">
      <c r="A644" s="83" t="s">
        <v>174</v>
      </c>
      <c r="B644" s="83">
        <v>6</v>
      </c>
      <c r="C644" s="84">
        <v>1978.19563778</v>
      </c>
      <c r="D644" s="84">
        <v>1943.26460967</v>
      </c>
      <c r="E644" s="84">
        <v>228.74181530999999</v>
      </c>
      <c r="F644" s="84">
        <v>228.74181530999999</v>
      </c>
    </row>
    <row r="645" spans="1:6" ht="12.75" customHeight="1" x14ac:dyDescent="0.2">
      <c r="A645" s="83" t="s">
        <v>174</v>
      </c>
      <c r="B645" s="83">
        <v>7</v>
      </c>
      <c r="C645" s="84">
        <v>1910.9076267200001</v>
      </c>
      <c r="D645" s="84">
        <v>1876.65626378</v>
      </c>
      <c r="E645" s="84">
        <v>220.90134218</v>
      </c>
      <c r="F645" s="84">
        <v>220.90134218</v>
      </c>
    </row>
    <row r="646" spans="1:6" ht="12.75" customHeight="1" x14ac:dyDescent="0.2">
      <c r="A646" s="83" t="s">
        <v>174</v>
      </c>
      <c r="B646" s="83">
        <v>8</v>
      </c>
      <c r="C646" s="84">
        <v>1843.0155360900001</v>
      </c>
      <c r="D646" s="84">
        <v>1809.0872802700001</v>
      </c>
      <c r="E646" s="84">
        <v>212.94779233</v>
      </c>
      <c r="F646" s="84">
        <v>212.94779233</v>
      </c>
    </row>
    <row r="647" spans="1:6" ht="12.75" customHeight="1" x14ac:dyDescent="0.2">
      <c r="A647" s="83" t="s">
        <v>174</v>
      </c>
      <c r="B647" s="83">
        <v>9</v>
      </c>
      <c r="C647" s="84">
        <v>1801.9690378099999</v>
      </c>
      <c r="D647" s="84">
        <v>1765.7054726399999</v>
      </c>
      <c r="E647" s="84">
        <v>207.84131667</v>
      </c>
      <c r="F647" s="84">
        <v>207.84131667</v>
      </c>
    </row>
    <row r="648" spans="1:6" ht="12.75" customHeight="1" x14ac:dyDescent="0.2">
      <c r="A648" s="83" t="s">
        <v>174</v>
      </c>
      <c r="B648" s="83">
        <v>10</v>
      </c>
      <c r="C648" s="84">
        <v>1784.8081830900001</v>
      </c>
      <c r="D648" s="84">
        <v>1756.58747593</v>
      </c>
      <c r="E648" s="84">
        <v>206.76803663000001</v>
      </c>
      <c r="F648" s="84">
        <v>206.76803663000001</v>
      </c>
    </row>
    <row r="649" spans="1:6" ht="12.75" customHeight="1" x14ac:dyDescent="0.2">
      <c r="A649" s="83" t="s">
        <v>174</v>
      </c>
      <c r="B649" s="83">
        <v>11</v>
      </c>
      <c r="C649" s="84">
        <v>1767.4710437900001</v>
      </c>
      <c r="D649" s="84">
        <v>1738.0762821999999</v>
      </c>
      <c r="E649" s="84">
        <v>204.58908270000001</v>
      </c>
      <c r="F649" s="84">
        <v>204.58908270000001</v>
      </c>
    </row>
    <row r="650" spans="1:6" ht="12.75" customHeight="1" x14ac:dyDescent="0.2">
      <c r="A650" s="83" t="s">
        <v>174</v>
      </c>
      <c r="B650" s="83">
        <v>12</v>
      </c>
      <c r="C650" s="84">
        <v>1783.9245747</v>
      </c>
      <c r="D650" s="84">
        <v>1744.9131976000001</v>
      </c>
      <c r="E650" s="84">
        <v>205.3938565</v>
      </c>
      <c r="F650" s="84">
        <v>205.3938565</v>
      </c>
    </row>
    <row r="651" spans="1:6" ht="12.75" customHeight="1" x14ac:dyDescent="0.2">
      <c r="A651" s="83" t="s">
        <v>174</v>
      </c>
      <c r="B651" s="83">
        <v>13</v>
      </c>
      <c r="C651" s="84">
        <v>1783.8614008100001</v>
      </c>
      <c r="D651" s="84">
        <v>1746.91159055</v>
      </c>
      <c r="E651" s="84">
        <v>205.62908748000001</v>
      </c>
      <c r="F651" s="84">
        <v>205.62908748000001</v>
      </c>
    </row>
    <row r="652" spans="1:6" ht="12.75" customHeight="1" x14ac:dyDescent="0.2">
      <c r="A652" s="83" t="s">
        <v>174</v>
      </c>
      <c r="B652" s="83">
        <v>14</v>
      </c>
      <c r="C652" s="84">
        <v>1782.0286227300001</v>
      </c>
      <c r="D652" s="84">
        <v>1752.18718855</v>
      </c>
      <c r="E652" s="84">
        <v>206.25007848999999</v>
      </c>
      <c r="F652" s="84">
        <v>206.25007848999999</v>
      </c>
    </row>
    <row r="653" spans="1:6" ht="12.75" customHeight="1" x14ac:dyDescent="0.2">
      <c r="A653" s="83" t="s">
        <v>174</v>
      </c>
      <c r="B653" s="83">
        <v>15</v>
      </c>
      <c r="C653" s="84">
        <v>1759.08615689</v>
      </c>
      <c r="D653" s="84">
        <v>1722.56138745</v>
      </c>
      <c r="E653" s="84">
        <v>202.76282334000001</v>
      </c>
      <c r="F653" s="84">
        <v>202.76282334000001</v>
      </c>
    </row>
    <row r="654" spans="1:6" ht="12.75" customHeight="1" x14ac:dyDescent="0.2">
      <c r="A654" s="83" t="s">
        <v>174</v>
      </c>
      <c r="B654" s="83">
        <v>16</v>
      </c>
      <c r="C654" s="84">
        <v>1776.6771469600001</v>
      </c>
      <c r="D654" s="84">
        <v>1740.5542916700001</v>
      </c>
      <c r="E654" s="84">
        <v>204.88076937</v>
      </c>
      <c r="F654" s="84">
        <v>204.88076937</v>
      </c>
    </row>
    <row r="655" spans="1:6" ht="12.75" customHeight="1" x14ac:dyDescent="0.2">
      <c r="A655" s="83" t="s">
        <v>174</v>
      </c>
      <c r="B655" s="83">
        <v>17</v>
      </c>
      <c r="C655" s="84">
        <v>1810.92118366</v>
      </c>
      <c r="D655" s="84">
        <v>1774.3850276200001</v>
      </c>
      <c r="E655" s="84">
        <v>208.86298771</v>
      </c>
      <c r="F655" s="84">
        <v>208.86298771</v>
      </c>
    </row>
    <row r="656" spans="1:6" ht="12.75" customHeight="1" x14ac:dyDescent="0.2">
      <c r="A656" s="83" t="s">
        <v>174</v>
      </c>
      <c r="B656" s="83">
        <v>18</v>
      </c>
      <c r="C656" s="84">
        <v>1812.61750654</v>
      </c>
      <c r="D656" s="84">
        <v>1779.30640283</v>
      </c>
      <c r="E656" s="84">
        <v>209.44228312999999</v>
      </c>
      <c r="F656" s="84">
        <v>209.44228312999999</v>
      </c>
    </row>
    <row r="657" spans="1:6" ht="12.75" customHeight="1" x14ac:dyDescent="0.2">
      <c r="A657" s="83" t="s">
        <v>174</v>
      </c>
      <c r="B657" s="83">
        <v>19</v>
      </c>
      <c r="C657" s="84">
        <v>1783.45757787</v>
      </c>
      <c r="D657" s="84">
        <v>1749.91259315</v>
      </c>
      <c r="E657" s="84">
        <v>205.98233569999999</v>
      </c>
      <c r="F657" s="84">
        <v>205.98233569999999</v>
      </c>
    </row>
    <row r="658" spans="1:6" ht="12.75" customHeight="1" x14ac:dyDescent="0.2">
      <c r="A658" s="83" t="s">
        <v>174</v>
      </c>
      <c r="B658" s="83">
        <v>20</v>
      </c>
      <c r="C658" s="84">
        <v>1774.55394477</v>
      </c>
      <c r="D658" s="84">
        <v>1738.7265110799999</v>
      </c>
      <c r="E658" s="84">
        <v>204.66562119</v>
      </c>
      <c r="F658" s="84">
        <v>204.66562119</v>
      </c>
    </row>
    <row r="659" spans="1:6" ht="12.75" customHeight="1" x14ac:dyDescent="0.2">
      <c r="A659" s="83" t="s">
        <v>174</v>
      </c>
      <c r="B659" s="83">
        <v>21</v>
      </c>
      <c r="C659" s="84">
        <v>1743.1011443499999</v>
      </c>
      <c r="D659" s="84">
        <v>1715.022813</v>
      </c>
      <c r="E659" s="84">
        <v>201.8754572</v>
      </c>
      <c r="F659" s="84">
        <v>201.8754572</v>
      </c>
    </row>
    <row r="660" spans="1:6" ht="12.75" customHeight="1" x14ac:dyDescent="0.2">
      <c r="A660" s="83" t="s">
        <v>174</v>
      </c>
      <c r="B660" s="83">
        <v>22</v>
      </c>
      <c r="C660" s="84">
        <v>1743.90726</v>
      </c>
      <c r="D660" s="84">
        <v>1704.7731659399999</v>
      </c>
      <c r="E660" s="84">
        <v>200.66897051999999</v>
      </c>
      <c r="F660" s="84">
        <v>200.66897051999999</v>
      </c>
    </row>
    <row r="661" spans="1:6" ht="12.75" customHeight="1" x14ac:dyDescent="0.2">
      <c r="A661" s="83" t="s">
        <v>174</v>
      </c>
      <c r="B661" s="83">
        <v>23</v>
      </c>
      <c r="C661" s="84">
        <v>1756.2615080099999</v>
      </c>
      <c r="D661" s="84">
        <v>1713.0100819100001</v>
      </c>
      <c r="E661" s="84">
        <v>201.63853847999999</v>
      </c>
      <c r="F661" s="84">
        <v>201.63853847999999</v>
      </c>
    </row>
    <row r="662" spans="1:6" ht="12.75" customHeight="1" x14ac:dyDescent="0.2">
      <c r="A662" s="83" t="s">
        <v>174</v>
      </c>
      <c r="B662" s="83">
        <v>24</v>
      </c>
      <c r="C662" s="84">
        <v>1815.3330728000001</v>
      </c>
      <c r="D662" s="84">
        <v>1771.71279688</v>
      </c>
      <c r="E662" s="84">
        <v>208.54843923000001</v>
      </c>
      <c r="F662" s="84">
        <v>208.54843923000001</v>
      </c>
    </row>
    <row r="663" spans="1:6" ht="12.75" customHeight="1" x14ac:dyDescent="0.2">
      <c r="A663" s="83" t="s">
        <v>175</v>
      </c>
      <c r="B663" s="83">
        <v>1</v>
      </c>
      <c r="C663" s="84">
        <v>1912.8567228100001</v>
      </c>
      <c r="D663" s="84">
        <v>1870.0508691</v>
      </c>
      <c r="E663" s="84">
        <v>220.12382070000001</v>
      </c>
      <c r="F663" s="84">
        <v>220.12382070000001</v>
      </c>
    </row>
    <row r="664" spans="1:6" ht="12.75" customHeight="1" x14ac:dyDescent="0.2">
      <c r="A664" s="83" t="s">
        <v>175</v>
      </c>
      <c r="B664" s="83">
        <v>2</v>
      </c>
      <c r="C664" s="84">
        <v>2020.1841196099999</v>
      </c>
      <c r="D664" s="84">
        <v>1974.48803819</v>
      </c>
      <c r="E664" s="84">
        <v>232.4171273</v>
      </c>
      <c r="F664" s="84">
        <v>232.4171273</v>
      </c>
    </row>
    <row r="665" spans="1:6" ht="12.75" customHeight="1" x14ac:dyDescent="0.2">
      <c r="A665" s="83" t="s">
        <v>175</v>
      </c>
      <c r="B665" s="83">
        <v>3</v>
      </c>
      <c r="C665" s="84">
        <v>2016.3465115900001</v>
      </c>
      <c r="D665" s="84">
        <v>1978.53585675</v>
      </c>
      <c r="E665" s="84">
        <v>232.89359630999999</v>
      </c>
      <c r="F665" s="84">
        <v>232.89359630999999</v>
      </c>
    </row>
    <row r="666" spans="1:6" ht="12.75" customHeight="1" x14ac:dyDescent="0.2">
      <c r="A666" s="83" t="s">
        <v>175</v>
      </c>
      <c r="B666" s="83">
        <v>4</v>
      </c>
      <c r="C666" s="84">
        <v>2014.4739176099999</v>
      </c>
      <c r="D666" s="84">
        <v>1976.69448545</v>
      </c>
      <c r="E666" s="84">
        <v>232.67684836000001</v>
      </c>
      <c r="F666" s="84">
        <v>232.67684836000001</v>
      </c>
    </row>
    <row r="667" spans="1:6" ht="12.75" customHeight="1" x14ac:dyDescent="0.2">
      <c r="A667" s="83" t="s">
        <v>175</v>
      </c>
      <c r="B667" s="83">
        <v>5</v>
      </c>
      <c r="C667" s="84">
        <v>2015.49009467</v>
      </c>
      <c r="D667" s="84">
        <v>1977.7033756000001</v>
      </c>
      <c r="E667" s="84">
        <v>232.7956049</v>
      </c>
      <c r="F667" s="84">
        <v>232.7956049</v>
      </c>
    </row>
    <row r="668" spans="1:6" ht="12.75" customHeight="1" x14ac:dyDescent="0.2">
      <c r="A668" s="83" t="s">
        <v>175</v>
      </c>
      <c r="B668" s="83">
        <v>6</v>
      </c>
      <c r="C668" s="84">
        <v>2026.12726387</v>
      </c>
      <c r="D668" s="84">
        <v>1987.7152202100001</v>
      </c>
      <c r="E668" s="84">
        <v>233.97409984000001</v>
      </c>
      <c r="F668" s="84">
        <v>233.97409984000001</v>
      </c>
    </row>
    <row r="669" spans="1:6" ht="12.75" customHeight="1" x14ac:dyDescent="0.2">
      <c r="A669" s="83" t="s">
        <v>175</v>
      </c>
      <c r="B669" s="83">
        <v>7</v>
      </c>
      <c r="C669" s="84">
        <v>1949.73784897</v>
      </c>
      <c r="D669" s="84">
        <v>1907.06380438</v>
      </c>
      <c r="E669" s="84">
        <v>224.48061594999999</v>
      </c>
      <c r="F669" s="84">
        <v>224.48061594999999</v>
      </c>
    </row>
    <row r="670" spans="1:6" ht="12.75" customHeight="1" x14ac:dyDescent="0.2">
      <c r="A670" s="83" t="s">
        <v>175</v>
      </c>
      <c r="B670" s="83">
        <v>8</v>
      </c>
      <c r="C670" s="84">
        <v>1938.2901537</v>
      </c>
      <c r="D670" s="84">
        <v>1894.4244986000001</v>
      </c>
      <c r="E670" s="84">
        <v>222.99284237000001</v>
      </c>
      <c r="F670" s="84">
        <v>222.99284237000001</v>
      </c>
    </row>
    <row r="671" spans="1:6" ht="12.75" customHeight="1" x14ac:dyDescent="0.2">
      <c r="A671" s="83" t="s">
        <v>175</v>
      </c>
      <c r="B671" s="83">
        <v>9</v>
      </c>
      <c r="C671" s="84">
        <v>1856.2913502399999</v>
      </c>
      <c r="D671" s="84">
        <v>1815.3682573799999</v>
      </c>
      <c r="E671" s="84">
        <v>213.68712658999999</v>
      </c>
      <c r="F671" s="84">
        <v>213.68712658999999</v>
      </c>
    </row>
    <row r="672" spans="1:6" ht="12.75" customHeight="1" x14ac:dyDescent="0.2">
      <c r="A672" s="83" t="s">
        <v>175</v>
      </c>
      <c r="B672" s="83">
        <v>10</v>
      </c>
      <c r="C672" s="84">
        <v>1854.89810979</v>
      </c>
      <c r="D672" s="84">
        <v>1815.84160464</v>
      </c>
      <c r="E672" s="84">
        <v>213.74284433</v>
      </c>
      <c r="F672" s="84">
        <v>213.74284433</v>
      </c>
    </row>
    <row r="673" spans="1:6" ht="12.75" customHeight="1" x14ac:dyDescent="0.2">
      <c r="A673" s="83" t="s">
        <v>175</v>
      </c>
      <c r="B673" s="83">
        <v>11</v>
      </c>
      <c r="C673" s="84">
        <v>1795.9093717200001</v>
      </c>
      <c r="D673" s="84">
        <v>1765.67083508</v>
      </c>
      <c r="E673" s="84">
        <v>207.83723947999999</v>
      </c>
      <c r="F673" s="84">
        <v>207.83723947999999</v>
      </c>
    </row>
    <row r="674" spans="1:6" ht="12.75" customHeight="1" x14ac:dyDescent="0.2">
      <c r="A674" s="83" t="s">
        <v>175</v>
      </c>
      <c r="B674" s="83">
        <v>12</v>
      </c>
      <c r="C674" s="84">
        <v>1834.3912495699999</v>
      </c>
      <c r="D674" s="84">
        <v>1793.9945907399999</v>
      </c>
      <c r="E674" s="84">
        <v>211.17123076999999</v>
      </c>
      <c r="F674" s="84">
        <v>211.17123076999999</v>
      </c>
    </row>
    <row r="675" spans="1:6" ht="12.75" customHeight="1" x14ac:dyDescent="0.2">
      <c r="A675" s="83" t="s">
        <v>175</v>
      </c>
      <c r="B675" s="83">
        <v>13</v>
      </c>
      <c r="C675" s="84">
        <v>1821.2542797200001</v>
      </c>
      <c r="D675" s="84">
        <v>1781.0259059</v>
      </c>
      <c r="E675" s="84">
        <v>209.64468596</v>
      </c>
      <c r="F675" s="84">
        <v>209.64468596</v>
      </c>
    </row>
    <row r="676" spans="1:6" ht="12.75" customHeight="1" x14ac:dyDescent="0.2">
      <c r="A676" s="83" t="s">
        <v>175</v>
      </c>
      <c r="B676" s="83">
        <v>14</v>
      </c>
      <c r="C676" s="84">
        <v>1840.0768394300001</v>
      </c>
      <c r="D676" s="84">
        <v>1800.93734563</v>
      </c>
      <c r="E676" s="84">
        <v>211.98846295000001</v>
      </c>
      <c r="F676" s="84">
        <v>211.98846295000001</v>
      </c>
    </row>
    <row r="677" spans="1:6" ht="12.75" customHeight="1" x14ac:dyDescent="0.2">
      <c r="A677" s="83" t="s">
        <v>175</v>
      </c>
      <c r="B677" s="83">
        <v>15</v>
      </c>
      <c r="C677" s="84">
        <v>1854.3461738599999</v>
      </c>
      <c r="D677" s="84">
        <v>1819.02081727</v>
      </c>
      <c r="E677" s="84">
        <v>214.11706967999999</v>
      </c>
      <c r="F677" s="84">
        <v>214.11706967999999</v>
      </c>
    </row>
    <row r="678" spans="1:6" ht="12.75" customHeight="1" x14ac:dyDescent="0.2">
      <c r="A678" s="83" t="s">
        <v>175</v>
      </c>
      <c r="B678" s="83">
        <v>16</v>
      </c>
      <c r="C678" s="84">
        <v>1860.8176847899999</v>
      </c>
      <c r="D678" s="84">
        <v>1825.3763170499999</v>
      </c>
      <c r="E678" s="84">
        <v>214.86517601</v>
      </c>
      <c r="F678" s="84">
        <v>214.86517601</v>
      </c>
    </row>
    <row r="679" spans="1:6" ht="12.75" customHeight="1" x14ac:dyDescent="0.2">
      <c r="A679" s="83" t="s">
        <v>175</v>
      </c>
      <c r="B679" s="83">
        <v>17</v>
      </c>
      <c r="C679" s="84">
        <v>1866.43619605</v>
      </c>
      <c r="D679" s="84">
        <v>1831.6792294899999</v>
      </c>
      <c r="E679" s="84">
        <v>215.60709227999999</v>
      </c>
      <c r="F679" s="84">
        <v>215.60709227999999</v>
      </c>
    </row>
    <row r="680" spans="1:6" ht="12.75" customHeight="1" x14ac:dyDescent="0.2">
      <c r="A680" s="83" t="s">
        <v>175</v>
      </c>
      <c r="B680" s="83">
        <v>18</v>
      </c>
      <c r="C680" s="84">
        <v>1834.6361734</v>
      </c>
      <c r="D680" s="84">
        <v>1799.3370158099999</v>
      </c>
      <c r="E680" s="84">
        <v>211.80008801</v>
      </c>
      <c r="F680" s="84">
        <v>211.80008801</v>
      </c>
    </row>
    <row r="681" spans="1:6" ht="12.75" customHeight="1" x14ac:dyDescent="0.2">
      <c r="A681" s="83" t="s">
        <v>175</v>
      </c>
      <c r="B681" s="83">
        <v>19</v>
      </c>
      <c r="C681" s="84">
        <v>1858.03147614</v>
      </c>
      <c r="D681" s="84">
        <v>1819.02084489</v>
      </c>
      <c r="E681" s="84">
        <v>214.11707293000001</v>
      </c>
      <c r="F681" s="84">
        <v>214.11707293000001</v>
      </c>
    </row>
    <row r="682" spans="1:6" ht="12.75" customHeight="1" x14ac:dyDescent="0.2">
      <c r="A682" s="83" t="s">
        <v>175</v>
      </c>
      <c r="B682" s="83">
        <v>20</v>
      </c>
      <c r="C682" s="84">
        <v>1780.9830400999999</v>
      </c>
      <c r="D682" s="84">
        <v>1739.74184625</v>
      </c>
      <c r="E682" s="84">
        <v>204.78513636</v>
      </c>
      <c r="F682" s="84">
        <v>204.78513636</v>
      </c>
    </row>
    <row r="683" spans="1:6" ht="12.75" customHeight="1" x14ac:dyDescent="0.2">
      <c r="A683" s="83" t="s">
        <v>175</v>
      </c>
      <c r="B683" s="83">
        <v>21</v>
      </c>
      <c r="C683" s="84">
        <v>1830.5381193000001</v>
      </c>
      <c r="D683" s="84">
        <v>1783.26710527</v>
      </c>
      <c r="E683" s="84">
        <v>209.9084977</v>
      </c>
      <c r="F683" s="84">
        <v>209.9084977</v>
      </c>
    </row>
    <row r="684" spans="1:6" ht="12.75" customHeight="1" x14ac:dyDescent="0.2">
      <c r="A684" s="83" t="s">
        <v>175</v>
      </c>
      <c r="B684" s="83">
        <v>22</v>
      </c>
      <c r="C684" s="84">
        <v>1818.11042032</v>
      </c>
      <c r="D684" s="84">
        <v>1778.5423990899999</v>
      </c>
      <c r="E684" s="84">
        <v>209.35235220000001</v>
      </c>
      <c r="F684" s="84">
        <v>209.35235220000001</v>
      </c>
    </row>
    <row r="685" spans="1:6" ht="12.75" customHeight="1" x14ac:dyDescent="0.2">
      <c r="A685" s="83" t="s">
        <v>175</v>
      </c>
      <c r="B685" s="83">
        <v>23</v>
      </c>
      <c r="C685" s="84">
        <v>1911.1419724699999</v>
      </c>
      <c r="D685" s="84">
        <v>1871.42410068</v>
      </c>
      <c r="E685" s="84">
        <v>220.28546388999999</v>
      </c>
      <c r="F685" s="84">
        <v>220.28546388999999</v>
      </c>
    </row>
    <row r="686" spans="1:6" ht="12.75" customHeight="1" x14ac:dyDescent="0.2">
      <c r="A686" s="83" t="s">
        <v>175</v>
      </c>
      <c r="B686" s="83">
        <v>24</v>
      </c>
      <c r="C686" s="84">
        <v>2003.16931641</v>
      </c>
      <c r="D686" s="84">
        <v>1961.13994529</v>
      </c>
      <c r="E686" s="84">
        <v>230.84592233999999</v>
      </c>
      <c r="F686" s="84">
        <v>230.84592233999999</v>
      </c>
    </row>
    <row r="687" spans="1:6" ht="12.75" customHeight="1" x14ac:dyDescent="0.2">
      <c r="A687" s="83" t="s">
        <v>176</v>
      </c>
      <c r="B687" s="83">
        <v>1</v>
      </c>
      <c r="C687" s="84">
        <v>2054.58631203</v>
      </c>
      <c r="D687" s="84">
        <v>2008.045685</v>
      </c>
      <c r="E687" s="84">
        <v>236.36720029</v>
      </c>
      <c r="F687" s="84">
        <v>236.36720029</v>
      </c>
    </row>
    <row r="688" spans="1:6" ht="12.75" customHeight="1" x14ac:dyDescent="0.2">
      <c r="A688" s="83" t="s">
        <v>176</v>
      </c>
      <c r="B688" s="83">
        <v>2</v>
      </c>
      <c r="C688" s="84">
        <v>1840.8301554699999</v>
      </c>
      <c r="D688" s="84">
        <v>1810.98449572</v>
      </c>
      <c r="E688" s="84">
        <v>213.17111370000001</v>
      </c>
      <c r="F688" s="84">
        <v>213.17111370000001</v>
      </c>
    </row>
    <row r="689" spans="1:6" ht="12.75" customHeight="1" x14ac:dyDescent="0.2">
      <c r="A689" s="83" t="s">
        <v>176</v>
      </c>
      <c r="B689" s="83">
        <v>3</v>
      </c>
      <c r="C689" s="84">
        <v>1879.43957963</v>
      </c>
      <c r="D689" s="84">
        <v>1843.0566657500001</v>
      </c>
      <c r="E689" s="84">
        <v>216.94633110999999</v>
      </c>
      <c r="F689" s="84">
        <v>216.94633110999999</v>
      </c>
    </row>
    <row r="690" spans="1:6" ht="12.75" customHeight="1" x14ac:dyDescent="0.2">
      <c r="A690" s="83" t="s">
        <v>176</v>
      </c>
      <c r="B690" s="83">
        <v>4</v>
      </c>
      <c r="C690" s="84">
        <v>1894.4540541599999</v>
      </c>
      <c r="D690" s="84">
        <v>1857.0912281999999</v>
      </c>
      <c r="E690" s="84">
        <v>218.59834044999999</v>
      </c>
      <c r="F690" s="84">
        <v>218.59834044999999</v>
      </c>
    </row>
    <row r="691" spans="1:6" ht="12.75" customHeight="1" x14ac:dyDescent="0.2">
      <c r="A691" s="83" t="s">
        <v>176</v>
      </c>
      <c r="B691" s="83">
        <v>5</v>
      </c>
      <c r="C691" s="84">
        <v>1928.5396981700001</v>
      </c>
      <c r="D691" s="84">
        <v>1879.0163524300001</v>
      </c>
      <c r="E691" s="84">
        <v>221.17914837999999</v>
      </c>
      <c r="F691" s="84">
        <v>221.17914837999999</v>
      </c>
    </row>
    <row r="692" spans="1:6" ht="12.75" customHeight="1" x14ac:dyDescent="0.2">
      <c r="A692" s="83" t="s">
        <v>176</v>
      </c>
      <c r="B692" s="83">
        <v>6</v>
      </c>
      <c r="C692" s="84">
        <v>1916.4571195399999</v>
      </c>
      <c r="D692" s="84">
        <v>1865.6787049699999</v>
      </c>
      <c r="E692" s="84">
        <v>219.60917294999999</v>
      </c>
      <c r="F692" s="84">
        <v>219.60917294999999</v>
      </c>
    </row>
    <row r="693" spans="1:6" ht="12.75" customHeight="1" x14ac:dyDescent="0.2">
      <c r="A693" s="83" t="s">
        <v>176</v>
      </c>
      <c r="B693" s="83">
        <v>7</v>
      </c>
      <c r="C693" s="84">
        <v>2009.75098755</v>
      </c>
      <c r="D693" s="84">
        <v>1969.8567882499999</v>
      </c>
      <c r="E693" s="84">
        <v>231.87198254</v>
      </c>
      <c r="F693" s="84">
        <v>231.87198254</v>
      </c>
    </row>
    <row r="694" spans="1:6" ht="12.75" customHeight="1" x14ac:dyDescent="0.2">
      <c r="A694" s="83" t="s">
        <v>176</v>
      </c>
      <c r="B694" s="83">
        <v>8</v>
      </c>
      <c r="C694" s="84">
        <v>1947.4477994599999</v>
      </c>
      <c r="D694" s="84">
        <v>1904.8447595499999</v>
      </c>
      <c r="E694" s="84">
        <v>224.21941201999999</v>
      </c>
      <c r="F694" s="84">
        <v>224.21941201999999</v>
      </c>
    </row>
    <row r="695" spans="1:6" ht="12.75" customHeight="1" x14ac:dyDescent="0.2">
      <c r="A695" s="83" t="s">
        <v>176</v>
      </c>
      <c r="B695" s="83">
        <v>9</v>
      </c>
      <c r="C695" s="84">
        <v>1821.5295552299999</v>
      </c>
      <c r="D695" s="84">
        <v>1773.7062750800001</v>
      </c>
      <c r="E695" s="84">
        <v>208.7830917</v>
      </c>
      <c r="F695" s="84">
        <v>208.7830917</v>
      </c>
    </row>
    <row r="696" spans="1:6" ht="12.75" customHeight="1" x14ac:dyDescent="0.2">
      <c r="A696" s="83" t="s">
        <v>176</v>
      </c>
      <c r="B696" s="83">
        <v>10</v>
      </c>
      <c r="C696" s="84">
        <v>1759.0421199499999</v>
      </c>
      <c r="D696" s="84">
        <v>1719.7083674200001</v>
      </c>
      <c r="E696" s="84">
        <v>202.42699415000001</v>
      </c>
      <c r="F696" s="84">
        <v>202.42699415000001</v>
      </c>
    </row>
    <row r="697" spans="1:6" ht="12.75" customHeight="1" x14ac:dyDescent="0.2">
      <c r="A697" s="83" t="s">
        <v>176</v>
      </c>
      <c r="B697" s="83">
        <v>11</v>
      </c>
      <c r="C697" s="84">
        <v>1752.1455027500001</v>
      </c>
      <c r="D697" s="84">
        <v>1706.8280855400001</v>
      </c>
      <c r="E697" s="84">
        <v>200.91085525</v>
      </c>
      <c r="F697" s="84">
        <v>200.91085525</v>
      </c>
    </row>
    <row r="698" spans="1:6" ht="12.75" customHeight="1" x14ac:dyDescent="0.2">
      <c r="A698" s="83" t="s">
        <v>176</v>
      </c>
      <c r="B698" s="83">
        <v>12</v>
      </c>
      <c r="C698" s="84">
        <v>1795.6029938700001</v>
      </c>
      <c r="D698" s="84">
        <v>1744.7115308100001</v>
      </c>
      <c r="E698" s="84">
        <v>205.37011828999999</v>
      </c>
      <c r="F698" s="84">
        <v>205.37011828999999</v>
      </c>
    </row>
    <row r="699" spans="1:6" ht="12.75" customHeight="1" x14ac:dyDescent="0.2">
      <c r="A699" s="83" t="s">
        <v>176</v>
      </c>
      <c r="B699" s="83">
        <v>13</v>
      </c>
      <c r="C699" s="84">
        <v>1800.51171604</v>
      </c>
      <c r="D699" s="84">
        <v>1748.82619211</v>
      </c>
      <c r="E699" s="84">
        <v>205.85445536</v>
      </c>
      <c r="F699" s="84">
        <v>205.85445536</v>
      </c>
    </row>
    <row r="700" spans="1:6" ht="12.75" customHeight="1" x14ac:dyDescent="0.2">
      <c r="A700" s="83" t="s">
        <v>176</v>
      </c>
      <c r="B700" s="83">
        <v>14</v>
      </c>
      <c r="C700" s="84">
        <v>1821.6072230699999</v>
      </c>
      <c r="D700" s="84">
        <v>1774.86211398</v>
      </c>
      <c r="E700" s="84">
        <v>208.91914557000001</v>
      </c>
      <c r="F700" s="84">
        <v>208.91914557000001</v>
      </c>
    </row>
    <row r="701" spans="1:6" ht="12.75" customHeight="1" x14ac:dyDescent="0.2">
      <c r="A701" s="83" t="s">
        <v>176</v>
      </c>
      <c r="B701" s="83">
        <v>15</v>
      </c>
      <c r="C701" s="84">
        <v>1835.79868362</v>
      </c>
      <c r="D701" s="84">
        <v>1789.9085712399999</v>
      </c>
      <c r="E701" s="84">
        <v>210.69026513</v>
      </c>
      <c r="F701" s="84">
        <v>210.69026513</v>
      </c>
    </row>
    <row r="702" spans="1:6" ht="12.75" customHeight="1" x14ac:dyDescent="0.2">
      <c r="A702" s="83" t="s">
        <v>176</v>
      </c>
      <c r="B702" s="83">
        <v>16</v>
      </c>
      <c r="C702" s="84">
        <v>1848.85194905</v>
      </c>
      <c r="D702" s="84">
        <v>1803.8736787299999</v>
      </c>
      <c r="E702" s="84">
        <v>212.33409892</v>
      </c>
      <c r="F702" s="84">
        <v>212.33409892</v>
      </c>
    </row>
    <row r="703" spans="1:6" ht="12.75" customHeight="1" x14ac:dyDescent="0.2">
      <c r="A703" s="83" t="s">
        <v>176</v>
      </c>
      <c r="B703" s="83">
        <v>17</v>
      </c>
      <c r="C703" s="84">
        <v>1876.96064075</v>
      </c>
      <c r="D703" s="84">
        <v>1837.1591528700001</v>
      </c>
      <c r="E703" s="84">
        <v>216.25213445</v>
      </c>
      <c r="F703" s="84">
        <v>216.25213445</v>
      </c>
    </row>
    <row r="704" spans="1:6" ht="12.75" customHeight="1" x14ac:dyDescent="0.2">
      <c r="A704" s="83" t="s">
        <v>176</v>
      </c>
      <c r="B704" s="83">
        <v>18</v>
      </c>
      <c r="C704" s="84">
        <v>1863.37470788</v>
      </c>
      <c r="D704" s="84">
        <v>1820.00918269</v>
      </c>
      <c r="E704" s="84">
        <v>214.23341024000001</v>
      </c>
      <c r="F704" s="84">
        <v>214.23341024000001</v>
      </c>
    </row>
    <row r="705" spans="1:6" ht="12.75" customHeight="1" x14ac:dyDescent="0.2">
      <c r="A705" s="83" t="s">
        <v>176</v>
      </c>
      <c r="B705" s="83">
        <v>19</v>
      </c>
      <c r="C705" s="84">
        <v>1818.0474351800001</v>
      </c>
      <c r="D705" s="84">
        <v>1787.76432798</v>
      </c>
      <c r="E705" s="84">
        <v>210.43786610000001</v>
      </c>
      <c r="F705" s="84">
        <v>210.43786610000001</v>
      </c>
    </row>
    <row r="706" spans="1:6" ht="12.75" customHeight="1" x14ac:dyDescent="0.2">
      <c r="A706" s="83" t="s">
        <v>176</v>
      </c>
      <c r="B706" s="83">
        <v>20</v>
      </c>
      <c r="C706" s="84">
        <v>1826.2467037900001</v>
      </c>
      <c r="D706" s="84">
        <v>1782.0538936</v>
      </c>
      <c r="E706" s="84">
        <v>209.76569046</v>
      </c>
      <c r="F706" s="84">
        <v>209.76569046</v>
      </c>
    </row>
    <row r="707" spans="1:6" ht="12.75" customHeight="1" x14ac:dyDescent="0.2">
      <c r="A707" s="83" t="s">
        <v>176</v>
      </c>
      <c r="B707" s="83">
        <v>21</v>
      </c>
      <c r="C707" s="84">
        <v>1780.66150674</v>
      </c>
      <c r="D707" s="84">
        <v>1737.19141995</v>
      </c>
      <c r="E707" s="84">
        <v>204.4849255</v>
      </c>
      <c r="F707" s="84">
        <v>204.4849255</v>
      </c>
    </row>
    <row r="708" spans="1:6" ht="12.75" customHeight="1" x14ac:dyDescent="0.2">
      <c r="A708" s="83" t="s">
        <v>176</v>
      </c>
      <c r="B708" s="83">
        <v>22</v>
      </c>
      <c r="C708" s="84">
        <v>1754.32759988</v>
      </c>
      <c r="D708" s="84">
        <v>1716.0261776100001</v>
      </c>
      <c r="E708" s="84">
        <v>201.99356331999999</v>
      </c>
      <c r="F708" s="84">
        <v>201.99356331999999</v>
      </c>
    </row>
    <row r="709" spans="1:6" ht="12.75" customHeight="1" x14ac:dyDescent="0.2">
      <c r="A709" s="83" t="s">
        <v>176</v>
      </c>
      <c r="B709" s="83">
        <v>23</v>
      </c>
      <c r="C709" s="84">
        <v>1781.5707371599999</v>
      </c>
      <c r="D709" s="84">
        <v>1745.19219671</v>
      </c>
      <c r="E709" s="84">
        <v>205.42669749999999</v>
      </c>
      <c r="F709" s="84">
        <v>205.42669749999999</v>
      </c>
    </row>
    <row r="710" spans="1:6" ht="12.75" customHeight="1" x14ac:dyDescent="0.2">
      <c r="A710" s="83" t="s">
        <v>176</v>
      </c>
      <c r="B710" s="83">
        <v>24</v>
      </c>
      <c r="C710" s="84">
        <v>1854.8110099800001</v>
      </c>
      <c r="D710" s="84">
        <v>1818.8592291099999</v>
      </c>
      <c r="E710" s="84">
        <v>214.09804912000001</v>
      </c>
      <c r="F710" s="84">
        <v>214.09804912000001</v>
      </c>
    </row>
    <row r="711" spans="1:6" ht="12.75" customHeight="1" x14ac:dyDescent="0.2">
      <c r="A711" s="83" t="s">
        <v>177</v>
      </c>
      <c r="B711" s="83">
        <v>1</v>
      </c>
      <c r="C711" s="84">
        <v>1738.4590141399999</v>
      </c>
      <c r="D711" s="84">
        <v>1695.0410893599999</v>
      </c>
      <c r="E711" s="84">
        <v>199.52340709000001</v>
      </c>
      <c r="F711" s="84">
        <v>199.52340709000001</v>
      </c>
    </row>
    <row r="712" spans="1:6" ht="12.75" customHeight="1" x14ac:dyDescent="0.2">
      <c r="A712" s="83" t="s">
        <v>177</v>
      </c>
      <c r="B712" s="83">
        <v>2</v>
      </c>
      <c r="C712" s="84">
        <v>1815.9795129199999</v>
      </c>
      <c r="D712" s="84">
        <v>1780.7525624699999</v>
      </c>
      <c r="E712" s="84">
        <v>209.61251068000001</v>
      </c>
      <c r="F712" s="84">
        <v>209.61251068000001</v>
      </c>
    </row>
    <row r="713" spans="1:6" ht="12.75" customHeight="1" x14ac:dyDescent="0.2">
      <c r="A713" s="83" t="s">
        <v>177</v>
      </c>
      <c r="B713" s="83">
        <v>3</v>
      </c>
      <c r="C713" s="84">
        <v>1887.01000634</v>
      </c>
      <c r="D713" s="84">
        <v>1846.0016415099999</v>
      </c>
      <c r="E713" s="84">
        <v>217.29298442000001</v>
      </c>
      <c r="F713" s="84">
        <v>217.29298442000001</v>
      </c>
    </row>
    <row r="714" spans="1:6" ht="12.75" customHeight="1" x14ac:dyDescent="0.2">
      <c r="A714" s="83" t="s">
        <v>177</v>
      </c>
      <c r="B714" s="83">
        <v>4</v>
      </c>
      <c r="C714" s="84">
        <v>1902.6487460799999</v>
      </c>
      <c r="D714" s="84">
        <v>1859.88092809</v>
      </c>
      <c r="E714" s="84">
        <v>218.92671623000001</v>
      </c>
      <c r="F714" s="84">
        <v>218.92671623000001</v>
      </c>
    </row>
    <row r="715" spans="1:6" ht="12.75" customHeight="1" x14ac:dyDescent="0.2">
      <c r="A715" s="83" t="s">
        <v>177</v>
      </c>
      <c r="B715" s="83">
        <v>5</v>
      </c>
      <c r="C715" s="84">
        <v>1909.09183551</v>
      </c>
      <c r="D715" s="84">
        <v>1865.49570664</v>
      </c>
      <c r="E715" s="84">
        <v>219.58763221000001</v>
      </c>
      <c r="F715" s="84">
        <v>219.58763221000001</v>
      </c>
    </row>
    <row r="716" spans="1:6" ht="12.75" customHeight="1" x14ac:dyDescent="0.2">
      <c r="A716" s="83" t="s">
        <v>177</v>
      </c>
      <c r="B716" s="83">
        <v>6</v>
      </c>
      <c r="C716" s="84">
        <v>1885.24404893</v>
      </c>
      <c r="D716" s="84">
        <v>1845.64311595</v>
      </c>
      <c r="E716" s="84">
        <v>217.25078235000001</v>
      </c>
      <c r="F716" s="84">
        <v>217.25078235000001</v>
      </c>
    </row>
    <row r="717" spans="1:6" ht="12.75" customHeight="1" x14ac:dyDescent="0.2">
      <c r="A717" s="83" t="s">
        <v>177</v>
      </c>
      <c r="B717" s="83">
        <v>7</v>
      </c>
      <c r="C717" s="84">
        <v>1874.0779217100001</v>
      </c>
      <c r="D717" s="84">
        <v>1834.1795681200001</v>
      </c>
      <c r="E717" s="84">
        <v>215.90140732</v>
      </c>
      <c r="F717" s="84">
        <v>215.90140732</v>
      </c>
    </row>
    <row r="718" spans="1:6" ht="12.75" customHeight="1" x14ac:dyDescent="0.2">
      <c r="A718" s="83" t="s">
        <v>177</v>
      </c>
      <c r="B718" s="83">
        <v>8</v>
      </c>
      <c r="C718" s="84">
        <v>1847.0847359300001</v>
      </c>
      <c r="D718" s="84">
        <v>1790.4544908800001</v>
      </c>
      <c r="E718" s="84">
        <v>210.75452537000001</v>
      </c>
      <c r="F718" s="84">
        <v>210.75452537000001</v>
      </c>
    </row>
    <row r="719" spans="1:6" ht="12.75" customHeight="1" x14ac:dyDescent="0.2">
      <c r="A719" s="83" t="s">
        <v>177</v>
      </c>
      <c r="B719" s="83">
        <v>9</v>
      </c>
      <c r="C719" s="84">
        <v>1743.04300048</v>
      </c>
      <c r="D719" s="84">
        <v>1695.6279990400001</v>
      </c>
      <c r="E719" s="84">
        <v>199.59249227000001</v>
      </c>
      <c r="F719" s="84">
        <v>199.59249227000001</v>
      </c>
    </row>
    <row r="720" spans="1:6" ht="12.75" customHeight="1" x14ac:dyDescent="0.2">
      <c r="A720" s="83" t="s">
        <v>177</v>
      </c>
      <c r="B720" s="83">
        <v>10</v>
      </c>
      <c r="C720" s="84">
        <v>1675.7038565</v>
      </c>
      <c r="D720" s="84">
        <v>1635.20021021</v>
      </c>
      <c r="E720" s="84">
        <v>192.47953296</v>
      </c>
      <c r="F720" s="84">
        <v>192.47953296</v>
      </c>
    </row>
    <row r="721" spans="1:6" ht="12.75" customHeight="1" x14ac:dyDescent="0.2">
      <c r="A721" s="83" t="s">
        <v>177</v>
      </c>
      <c r="B721" s="83">
        <v>11</v>
      </c>
      <c r="C721" s="84">
        <v>1620.8914887599999</v>
      </c>
      <c r="D721" s="84">
        <v>1589.6689692899999</v>
      </c>
      <c r="E721" s="84">
        <v>187.12004734999999</v>
      </c>
      <c r="F721" s="84">
        <v>187.12004734999999</v>
      </c>
    </row>
    <row r="722" spans="1:6" ht="12.75" customHeight="1" x14ac:dyDescent="0.2">
      <c r="A722" s="83" t="s">
        <v>177</v>
      </c>
      <c r="B722" s="83">
        <v>12</v>
      </c>
      <c r="C722" s="84">
        <v>1628.57363457</v>
      </c>
      <c r="D722" s="84">
        <v>1585.9886675</v>
      </c>
      <c r="E722" s="84">
        <v>186.68683877000001</v>
      </c>
      <c r="F722" s="84">
        <v>186.68683877000001</v>
      </c>
    </row>
    <row r="723" spans="1:6" ht="12.75" customHeight="1" x14ac:dyDescent="0.2">
      <c r="A723" s="83" t="s">
        <v>177</v>
      </c>
      <c r="B723" s="83">
        <v>13</v>
      </c>
      <c r="C723" s="84">
        <v>1664.0807568</v>
      </c>
      <c r="D723" s="84">
        <v>1617.30338794</v>
      </c>
      <c r="E723" s="84">
        <v>190.37289673000001</v>
      </c>
      <c r="F723" s="84">
        <v>190.37289673000001</v>
      </c>
    </row>
    <row r="724" spans="1:6" ht="12.75" customHeight="1" x14ac:dyDescent="0.2">
      <c r="A724" s="83" t="s">
        <v>177</v>
      </c>
      <c r="B724" s="83">
        <v>14</v>
      </c>
      <c r="C724" s="84">
        <v>1664.0528974700001</v>
      </c>
      <c r="D724" s="84">
        <v>1624.6799783399999</v>
      </c>
      <c r="E724" s="84">
        <v>191.24119572000001</v>
      </c>
      <c r="F724" s="84">
        <v>191.24119572000001</v>
      </c>
    </row>
    <row r="725" spans="1:6" ht="12.75" customHeight="1" x14ac:dyDescent="0.2">
      <c r="A725" s="83" t="s">
        <v>177</v>
      </c>
      <c r="B725" s="83">
        <v>15</v>
      </c>
      <c r="C725" s="84">
        <v>1670.3370160899999</v>
      </c>
      <c r="D725" s="84">
        <v>1633.7174439299999</v>
      </c>
      <c r="E725" s="84">
        <v>192.30499642999999</v>
      </c>
      <c r="F725" s="84">
        <v>192.30499642999999</v>
      </c>
    </row>
    <row r="726" spans="1:6" ht="12.75" customHeight="1" x14ac:dyDescent="0.2">
      <c r="A726" s="83" t="s">
        <v>177</v>
      </c>
      <c r="B726" s="83">
        <v>16</v>
      </c>
      <c r="C726" s="84">
        <v>1690.8154011300001</v>
      </c>
      <c r="D726" s="84">
        <v>1660.41168816</v>
      </c>
      <c r="E726" s="84">
        <v>195.44717782000001</v>
      </c>
      <c r="F726" s="84">
        <v>195.44717782000001</v>
      </c>
    </row>
    <row r="727" spans="1:6" ht="12.75" customHeight="1" x14ac:dyDescent="0.2">
      <c r="A727" s="83" t="s">
        <v>177</v>
      </c>
      <c r="B727" s="83">
        <v>17</v>
      </c>
      <c r="C727" s="84">
        <v>1727.93157621</v>
      </c>
      <c r="D727" s="84">
        <v>1684.8803958999999</v>
      </c>
      <c r="E727" s="84">
        <v>198.32739114</v>
      </c>
      <c r="F727" s="84">
        <v>198.32739114</v>
      </c>
    </row>
    <row r="728" spans="1:6" ht="12.75" customHeight="1" x14ac:dyDescent="0.2">
      <c r="A728" s="83" t="s">
        <v>177</v>
      </c>
      <c r="B728" s="83">
        <v>18</v>
      </c>
      <c r="C728" s="84">
        <v>1716.2096388800001</v>
      </c>
      <c r="D728" s="84">
        <v>1675.1538822800001</v>
      </c>
      <c r="E728" s="84">
        <v>197.18248252999999</v>
      </c>
      <c r="F728" s="84">
        <v>197.18248252999999</v>
      </c>
    </row>
    <row r="729" spans="1:6" ht="12.75" customHeight="1" x14ac:dyDescent="0.2">
      <c r="A729" s="83" t="s">
        <v>177</v>
      </c>
      <c r="B729" s="83">
        <v>19</v>
      </c>
      <c r="C729" s="84">
        <v>1696.3192172399999</v>
      </c>
      <c r="D729" s="84">
        <v>1656.5372645800001</v>
      </c>
      <c r="E729" s="84">
        <v>194.99111914</v>
      </c>
      <c r="F729" s="84">
        <v>194.99111914</v>
      </c>
    </row>
    <row r="730" spans="1:6" ht="12.75" customHeight="1" x14ac:dyDescent="0.2">
      <c r="A730" s="83" t="s">
        <v>177</v>
      </c>
      <c r="B730" s="83">
        <v>20</v>
      </c>
      <c r="C730" s="84">
        <v>1715.19978472</v>
      </c>
      <c r="D730" s="84">
        <v>1672.43280321</v>
      </c>
      <c r="E730" s="84">
        <v>196.86218411999999</v>
      </c>
      <c r="F730" s="84">
        <v>196.86218411999999</v>
      </c>
    </row>
    <row r="731" spans="1:6" ht="12.75" customHeight="1" x14ac:dyDescent="0.2">
      <c r="A731" s="83" t="s">
        <v>177</v>
      </c>
      <c r="B731" s="83">
        <v>21</v>
      </c>
      <c r="C731" s="84">
        <v>1659.91880487</v>
      </c>
      <c r="D731" s="84">
        <v>1619.9645823400001</v>
      </c>
      <c r="E731" s="84">
        <v>190.68614611999999</v>
      </c>
      <c r="F731" s="84">
        <v>190.68614611999999</v>
      </c>
    </row>
    <row r="732" spans="1:6" ht="12.75" customHeight="1" x14ac:dyDescent="0.2">
      <c r="A732" s="83" t="s">
        <v>177</v>
      </c>
      <c r="B732" s="83">
        <v>22</v>
      </c>
      <c r="C732" s="84">
        <v>1643.9773315499999</v>
      </c>
      <c r="D732" s="84">
        <v>1606.0922779800001</v>
      </c>
      <c r="E732" s="84">
        <v>189.05323618</v>
      </c>
      <c r="F732" s="84">
        <v>189.05323618</v>
      </c>
    </row>
    <row r="733" spans="1:6" ht="12.75" customHeight="1" x14ac:dyDescent="0.2">
      <c r="A733" s="83" t="s">
        <v>177</v>
      </c>
      <c r="B733" s="83">
        <v>23</v>
      </c>
      <c r="C733" s="84">
        <v>1671.5756681299999</v>
      </c>
      <c r="D733" s="84">
        <v>1636.20350143</v>
      </c>
      <c r="E733" s="84">
        <v>192.59763043999999</v>
      </c>
      <c r="F733" s="84">
        <v>192.59763043999999</v>
      </c>
    </row>
    <row r="734" spans="1:6" ht="12.75" customHeight="1" x14ac:dyDescent="0.2">
      <c r="A734" s="83" t="s">
        <v>177</v>
      </c>
      <c r="B734" s="83">
        <v>24</v>
      </c>
      <c r="C734" s="84">
        <v>1751.1628165300001</v>
      </c>
      <c r="D734" s="84">
        <v>1714.7083711299999</v>
      </c>
      <c r="E734" s="84">
        <v>201.83844422999999</v>
      </c>
      <c r="F734" s="84">
        <v>201.83844422999999</v>
      </c>
    </row>
    <row r="735" spans="1:6" ht="12.75" customHeight="1" x14ac:dyDescent="0.2">
      <c r="A735" s="83" t="s">
        <v>178</v>
      </c>
      <c r="B735" s="83">
        <v>1</v>
      </c>
      <c r="C735" s="84">
        <v>1826.83981853</v>
      </c>
      <c r="D735" s="84">
        <v>1780.8660678000001</v>
      </c>
      <c r="E735" s="84">
        <v>209.62587141</v>
      </c>
      <c r="F735" s="84">
        <v>209.62587141</v>
      </c>
    </row>
    <row r="736" spans="1:6" ht="12.75" customHeight="1" x14ac:dyDescent="0.2">
      <c r="A736" s="83" t="s">
        <v>178</v>
      </c>
      <c r="B736" s="83">
        <v>2</v>
      </c>
      <c r="C736" s="84">
        <v>1922.7288695699999</v>
      </c>
      <c r="D736" s="84">
        <v>1872.1036507199999</v>
      </c>
      <c r="E736" s="84">
        <v>220.36545378</v>
      </c>
      <c r="F736" s="84">
        <v>220.36545378</v>
      </c>
    </row>
    <row r="737" spans="1:6" ht="12.75" customHeight="1" x14ac:dyDescent="0.2">
      <c r="A737" s="83" t="s">
        <v>178</v>
      </c>
      <c r="B737" s="83">
        <v>3</v>
      </c>
      <c r="C737" s="84">
        <v>1967.41962541</v>
      </c>
      <c r="D737" s="84">
        <v>1918.3732579800001</v>
      </c>
      <c r="E737" s="84">
        <v>225.81185253000001</v>
      </c>
      <c r="F737" s="84">
        <v>225.81185253000001</v>
      </c>
    </row>
    <row r="738" spans="1:6" ht="12.75" customHeight="1" x14ac:dyDescent="0.2">
      <c r="A738" s="83" t="s">
        <v>178</v>
      </c>
      <c r="B738" s="83">
        <v>4</v>
      </c>
      <c r="C738" s="84">
        <v>1988.6402352699999</v>
      </c>
      <c r="D738" s="84">
        <v>1942.62229985</v>
      </c>
      <c r="E738" s="84">
        <v>228.66620897999999</v>
      </c>
      <c r="F738" s="84">
        <v>228.66620897999999</v>
      </c>
    </row>
    <row r="739" spans="1:6" ht="12.75" customHeight="1" x14ac:dyDescent="0.2">
      <c r="A739" s="83" t="s">
        <v>178</v>
      </c>
      <c r="B739" s="83">
        <v>5</v>
      </c>
      <c r="C739" s="84">
        <v>1993.0789199000001</v>
      </c>
      <c r="D739" s="84">
        <v>1949.9968927299999</v>
      </c>
      <c r="E739" s="84">
        <v>229.53427282999999</v>
      </c>
      <c r="F739" s="84">
        <v>229.53427282999999</v>
      </c>
    </row>
    <row r="740" spans="1:6" ht="12.75" customHeight="1" x14ac:dyDescent="0.2">
      <c r="A740" s="83" t="s">
        <v>178</v>
      </c>
      <c r="B740" s="83">
        <v>6</v>
      </c>
      <c r="C740" s="84">
        <v>2001.00472094</v>
      </c>
      <c r="D740" s="84">
        <v>1940.83219085</v>
      </c>
      <c r="E740" s="84">
        <v>228.45549511999999</v>
      </c>
      <c r="F740" s="84">
        <v>228.45549511999999</v>
      </c>
    </row>
    <row r="741" spans="1:6" ht="12.75" customHeight="1" x14ac:dyDescent="0.2">
      <c r="A741" s="83" t="s">
        <v>178</v>
      </c>
      <c r="B741" s="83">
        <v>7</v>
      </c>
      <c r="C741" s="84">
        <v>1983.0257564000001</v>
      </c>
      <c r="D741" s="84">
        <v>1921.3185336900001</v>
      </c>
      <c r="E741" s="84">
        <v>226.15854114999999</v>
      </c>
      <c r="F741" s="84">
        <v>226.15854114999999</v>
      </c>
    </row>
    <row r="742" spans="1:6" ht="12.75" customHeight="1" x14ac:dyDescent="0.2">
      <c r="A742" s="83" t="s">
        <v>178</v>
      </c>
      <c r="B742" s="83">
        <v>8</v>
      </c>
      <c r="C742" s="84">
        <v>1886.75920877</v>
      </c>
      <c r="D742" s="84">
        <v>1830.86730476</v>
      </c>
      <c r="E742" s="84">
        <v>215.51152056000001</v>
      </c>
      <c r="F742" s="84">
        <v>215.51152056000001</v>
      </c>
    </row>
    <row r="743" spans="1:6" ht="12.75" customHeight="1" x14ac:dyDescent="0.2">
      <c r="A743" s="83" t="s">
        <v>178</v>
      </c>
      <c r="B743" s="83">
        <v>9</v>
      </c>
      <c r="C743" s="84">
        <v>1814.8940708099999</v>
      </c>
      <c r="D743" s="84">
        <v>1764.7578931200001</v>
      </c>
      <c r="E743" s="84">
        <v>207.72977702</v>
      </c>
      <c r="F743" s="84">
        <v>207.72977702</v>
      </c>
    </row>
    <row r="744" spans="1:6" ht="12.75" customHeight="1" x14ac:dyDescent="0.2">
      <c r="A744" s="83" t="s">
        <v>178</v>
      </c>
      <c r="B744" s="83">
        <v>10</v>
      </c>
      <c r="C744" s="84">
        <v>1762.67666747</v>
      </c>
      <c r="D744" s="84">
        <v>1711.41784186</v>
      </c>
      <c r="E744" s="84">
        <v>201.45111578999999</v>
      </c>
      <c r="F744" s="84">
        <v>201.45111578999999</v>
      </c>
    </row>
    <row r="745" spans="1:6" ht="12.75" customHeight="1" x14ac:dyDescent="0.2">
      <c r="A745" s="83" t="s">
        <v>178</v>
      </c>
      <c r="B745" s="83">
        <v>11</v>
      </c>
      <c r="C745" s="84">
        <v>1706.8809065299999</v>
      </c>
      <c r="D745" s="84">
        <v>1657.97603069</v>
      </c>
      <c r="E745" s="84">
        <v>195.16047639999999</v>
      </c>
      <c r="F745" s="84">
        <v>195.16047639999999</v>
      </c>
    </row>
    <row r="746" spans="1:6" ht="12.75" customHeight="1" x14ac:dyDescent="0.2">
      <c r="A746" s="83" t="s">
        <v>178</v>
      </c>
      <c r="B746" s="83">
        <v>12</v>
      </c>
      <c r="C746" s="84">
        <v>1702.13077542</v>
      </c>
      <c r="D746" s="84">
        <v>1654.00882267</v>
      </c>
      <c r="E746" s="84">
        <v>194.69349607000001</v>
      </c>
      <c r="F746" s="84">
        <v>194.69349607000001</v>
      </c>
    </row>
    <row r="747" spans="1:6" ht="12.75" customHeight="1" x14ac:dyDescent="0.2">
      <c r="A747" s="83" t="s">
        <v>178</v>
      </c>
      <c r="B747" s="83">
        <v>13</v>
      </c>
      <c r="C747" s="84">
        <v>1739.7896352600001</v>
      </c>
      <c r="D747" s="84">
        <v>1697.0986362900001</v>
      </c>
      <c r="E747" s="84">
        <v>199.76560108999999</v>
      </c>
      <c r="F747" s="84">
        <v>199.76560108999999</v>
      </c>
    </row>
    <row r="748" spans="1:6" ht="12.75" customHeight="1" x14ac:dyDescent="0.2">
      <c r="A748" s="83" t="s">
        <v>178</v>
      </c>
      <c r="B748" s="83">
        <v>14</v>
      </c>
      <c r="C748" s="84">
        <v>1746.79775161</v>
      </c>
      <c r="D748" s="84">
        <v>1700.4485618399999</v>
      </c>
      <c r="E748" s="84">
        <v>200.15992105999999</v>
      </c>
      <c r="F748" s="84">
        <v>200.15992105999999</v>
      </c>
    </row>
    <row r="749" spans="1:6" ht="12.75" customHeight="1" x14ac:dyDescent="0.2">
      <c r="A749" s="83" t="s">
        <v>178</v>
      </c>
      <c r="B749" s="83">
        <v>15</v>
      </c>
      <c r="C749" s="84">
        <v>1760.9789888099999</v>
      </c>
      <c r="D749" s="84">
        <v>1714.9094086800001</v>
      </c>
      <c r="E749" s="84">
        <v>201.86210836999999</v>
      </c>
      <c r="F749" s="84">
        <v>201.86210836999999</v>
      </c>
    </row>
    <row r="750" spans="1:6" ht="12.75" customHeight="1" x14ac:dyDescent="0.2">
      <c r="A750" s="83" t="s">
        <v>178</v>
      </c>
      <c r="B750" s="83">
        <v>16</v>
      </c>
      <c r="C750" s="84">
        <v>1780.88870075</v>
      </c>
      <c r="D750" s="84">
        <v>1733.66038164</v>
      </c>
      <c r="E750" s="84">
        <v>204.06928672999999</v>
      </c>
      <c r="F750" s="84">
        <v>204.06928672999999</v>
      </c>
    </row>
    <row r="751" spans="1:6" ht="12.75" customHeight="1" x14ac:dyDescent="0.2">
      <c r="A751" s="83" t="s">
        <v>178</v>
      </c>
      <c r="B751" s="83">
        <v>17</v>
      </c>
      <c r="C751" s="84">
        <v>1804.8922856300001</v>
      </c>
      <c r="D751" s="84">
        <v>1756.30937668</v>
      </c>
      <c r="E751" s="84">
        <v>206.73530155</v>
      </c>
      <c r="F751" s="84">
        <v>206.73530155</v>
      </c>
    </row>
    <row r="752" spans="1:6" ht="12.75" customHeight="1" x14ac:dyDescent="0.2">
      <c r="A752" s="83" t="s">
        <v>178</v>
      </c>
      <c r="B752" s="83">
        <v>18</v>
      </c>
      <c r="C752" s="84">
        <v>1798.6822697299999</v>
      </c>
      <c r="D752" s="84">
        <v>1744.30037896</v>
      </c>
      <c r="E752" s="84">
        <v>205.32172156999999</v>
      </c>
      <c r="F752" s="84">
        <v>205.32172156999999</v>
      </c>
    </row>
    <row r="753" spans="1:6" ht="12.75" customHeight="1" x14ac:dyDescent="0.2">
      <c r="A753" s="83" t="s">
        <v>178</v>
      </c>
      <c r="B753" s="83">
        <v>19</v>
      </c>
      <c r="C753" s="84">
        <v>1769.0172832600001</v>
      </c>
      <c r="D753" s="84">
        <v>1714.04182378</v>
      </c>
      <c r="E753" s="84">
        <v>201.75998489</v>
      </c>
      <c r="F753" s="84">
        <v>201.75998489</v>
      </c>
    </row>
    <row r="754" spans="1:6" ht="12.75" customHeight="1" x14ac:dyDescent="0.2">
      <c r="A754" s="83" t="s">
        <v>178</v>
      </c>
      <c r="B754" s="83">
        <v>20</v>
      </c>
      <c r="C754" s="84">
        <v>1765.5284504799999</v>
      </c>
      <c r="D754" s="84">
        <v>1713.9815291899999</v>
      </c>
      <c r="E754" s="84">
        <v>201.75288760999999</v>
      </c>
      <c r="F754" s="84">
        <v>201.75288760999999</v>
      </c>
    </row>
    <row r="755" spans="1:6" ht="12.75" customHeight="1" x14ac:dyDescent="0.2">
      <c r="A755" s="83" t="s">
        <v>178</v>
      </c>
      <c r="B755" s="83">
        <v>21</v>
      </c>
      <c r="C755" s="84">
        <v>1715.53151103</v>
      </c>
      <c r="D755" s="84">
        <v>1662.2754548800001</v>
      </c>
      <c r="E755" s="84">
        <v>195.66656193</v>
      </c>
      <c r="F755" s="84">
        <v>195.66656193</v>
      </c>
    </row>
    <row r="756" spans="1:6" ht="12.75" customHeight="1" x14ac:dyDescent="0.2">
      <c r="A756" s="83" t="s">
        <v>178</v>
      </c>
      <c r="B756" s="83">
        <v>22</v>
      </c>
      <c r="C756" s="84">
        <v>1692.4105535799999</v>
      </c>
      <c r="D756" s="84">
        <v>1643.71856776</v>
      </c>
      <c r="E756" s="84">
        <v>193.48222942999999</v>
      </c>
      <c r="F756" s="84">
        <v>193.48222942999999</v>
      </c>
    </row>
    <row r="757" spans="1:6" ht="12.75" customHeight="1" x14ac:dyDescent="0.2">
      <c r="A757" s="83" t="s">
        <v>178</v>
      </c>
      <c r="B757" s="83">
        <v>23</v>
      </c>
      <c r="C757" s="84">
        <v>1740.6230109099999</v>
      </c>
      <c r="D757" s="84">
        <v>1694.13510587</v>
      </c>
      <c r="E757" s="84">
        <v>199.41676371</v>
      </c>
      <c r="F757" s="84">
        <v>199.41676371</v>
      </c>
    </row>
    <row r="758" spans="1:6" ht="12.75" customHeight="1" x14ac:dyDescent="0.2">
      <c r="A758" s="83" t="s">
        <v>178</v>
      </c>
      <c r="B758" s="83">
        <v>24</v>
      </c>
      <c r="C758" s="84">
        <v>1774.2420377999999</v>
      </c>
      <c r="D758" s="84">
        <v>1728.8450938200001</v>
      </c>
      <c r="E758" s="84">
        <v>203.50247886</v>
      </c>
      <c r="F758" s="84">
        <v>203.50247886</v>
      </c>
    </row>
  </sheetData>
  <sheetProtection password="CF36" sheet="1" formatCells="0" formatColumns="0" formatRows="0" insertColumns="0" insertRows="0" insertHyperlinks="0" deleteColumns="0" deleteRows="0" sort="0" autoFilter="0" pivotTables="0"/>
  <mergeCells count="29">
    <mergeCell ref="A4:B4"/>
    <mergeCell ref="A6:B6"/>
    <mergeCell ref="A7:B7"/>
    <mergeCell ref="A8:B8"/>
    <mergeCell ref="A5:B5"/>
    <mergeCell ref="A10:B10"/>
    <mergeCell ref="A11:B11"/>
    <mergeCell ref="A12:B12"/>
    <mergeCell ref="A13:B13"/>
    <mergeCell ref="A14:B14"/>
    <mergeCell ref="A15:B15"/>
    <mergeCell ref="A16:B16"/>
    <mergeCell ref="A17:B17"/>
    <mergeCell ref="A18:B18"/>
    <mergeCell ref="A26:B26"/>
    <mergeCell ref="A19:B19"/>
    <mergeCell ref="A20:B20"/>
    <mergeCell ref="A21:B21"/>
    <mergeCell ref="A22:B22"/>
    <mergeCell ref="A23:B23"/>
    <mergeCell ref="A24:B24"/>
    <mergeCell ref="A27:B27"/>
    <mergeCell ref="A36:A37"/>
    <mergeCell ref="B36:B37"/>
    <mergeCell ref="A31:B31"/>
    <mergeCell ref="A32:B32"/>
    <mergeCell ref="A33:B33"/>
    <mergeCell ref="A29:B29"/>
    <mergeCell ref="A30:B30"/>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352"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352" r:id="rId4"/>
      </mc:Fallback>
    </mc:AlternateContent>
    <mc:AlternateContent xmlns:mc="http://schemas.openxmlformats.org/markup-compatibility/2006">
      <mc:Choice Requires="x14">
        <oleObject progId="Equation.3" shapeId="1353"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353" r:id="rId6"/>
      </mc:Fallback>
    </mc:AlternateContent>
    <mc:AlternateContent xmlns:mc="http://schemas.openxmlformats.org/markup-compatibility/2006">
      <mc:Choice Requires="x14">
        <oleObject progId="Equation.3" shapeId="1354"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354" r:id="rId8"/>
      </mc:Fallback>
    </mc:AlternateContent>
    <mc:AlternateContent xmlns:mc="http://schemas.openxmlformats.org/markup-compatibility/2006">
      <mc:Choice Requires="x14">
        <oleObject progId="Equation.3" shapeId="1355"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355" r:id="rId10"/>
      </mc:Fallback>
    </mc:AlternateContent>
    <mc:AlternateContent xmlns:mc="http://schemas.openxmlformats.org/markup-compatibility/2006">
      <mc:Choice Requires="x14">
        <oleObject progId="Equation.3" shapeId="1356"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356" r:id="rId12"/>
      </mc:Fallback>
    </mc:AlternateContent>
    <mc:AlternateContent xmlns:mc="http://schemas.openxmlformats.org/markup-compatibility/2006">
      <mc:Choice Requires="x14">
        <oleObject progId="Equation.3" shapeId="1357" r:id="rId14">
          <objectPr defaultSize="0" autoPict="0" r:id="rId15">
            <anchor moveWithCells="1" sizeWithCells="1">
              <from>
                <xdr:col>2</xdr:col>
                <xdr:colOff>295275</xdr:colOff>
                <xdr:row>37</xdr:row>
                <xdr:rowOff>38100</xdr:rowOff>
              </from>
              <to>
                <xdr:col>2</xdr:col>
                <xdr:colOff>1047750</xdr:colOff>
                <xdr:row>38</xdr:row>
                <xdr:rowOff>0</xdr:rowOff>
              </to>
            </anchor>
          </objectPr>
        </oleObject>
      </mc:Choice>
      <mc:Fallback>
        <oleObject progId="Equation.3" shapeId="1357" r:id="rId14"/>
      </mc:Fallback>
    </mc:AlternateContent>
    <mc:AlternateContent xmlns:mc="http://schemas.openxmlformats.org/markup-compatibility/2006">
      <mc:Choice Requires="x14">
        <oleObject progId="Equation.3" shapeId="1358"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358" r:id="rId16"/>
      </mc:Fallback>
    </mc:AlternateContent>
    <mc:AlternateContent xmlns:mc="http://schemas.openxmlformats.org/markup-compatibility/2006">
      <mc:Choice Requires="x14">
        <oleObject progId="Equation.3" shapeId="1359"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359" r:id="rId18"/>
      </mc:Fallback>
    </mc:AlternateContent>
    <mc:AlternateContent xmlns:mc="http://schemas.openxmlformats.org/markup-compatibility/2006">
      <mc:Choice Requires="x14">
        <oleObject progId="Equation.3" shapeId="1360"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360" r:id="rId20"/>
      </mc:Fallback>
    </mc:AlternateContent>
    <mc:AlternateContent xmlns:mc="http://schemas.openxmlformats.org/markup-compatibility/2006">
      <mc:Choice Requires="x14">
        <oleObject progId="Equation.3" shapeId="1361"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361" r:id="rId22"/>
      </mc:Fallback>
    </mc:AlternateContent>
    <mc:AlternateContent xmlns:mc="http://schemas.openxmlformats.org/markup-compatibility/2006">
      <mc:Choice Requires="x14">
        <oleObject progId="Equation.3" shapeId="1362"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362" r:id="rId24"/>
      </mc:Fallback>
    </mc:AlternateContent>
    <mc:AlternateContent xmlns:mc="http://schemas.openxmlformats.org/markup-compatibility/2006">
      <mc:Choice Requires="x14">
        <oleObject progId="Equation.3" shapeId="1363"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363" r:id="rId26"/>
      </mc:Fallback>
    </mc:AlternateContent>
    <mc:AlternateContent xmlns:mc="http://schemas.openxmlformats.org/markup-compatibility/2006">
      <mc:Choice Requires="x14">
        <oleObject progId="Equation.3" shapeId="1364"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364" r:id="rId28"/>
      </mc:Fallback>
    </mc:AlternateContent>
    <mc:AlternateContent xmlns:mc="http://schemas.openxmlformats.org/markup-compatibility/2006">
      <mc:Choice Requires="x14">
        <oleObject progId="Equation.3" shapeId="1365"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365" r:id="rId30"/>
      </mc:Fallback>
    </mc:AlternateContent>
    <mc:AlternateContent xmlns:mc="http://schemas.openxmlformats.org/markup-compatibility/2006">
      <mc:Choice Requires="x14">
        <oleObject progId="Equation.3" shapeId="1366"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366" r:id="rId32"/>
      </mc:Fallback>
    </mc:AlternateContent>
    <mc:AlternateContent xmlns:mc="http://schemas.openxmlformats.org/markup-compatibility/2006">
      <mc:Choice Requires="x14">
        <oleObject progId="Equation.3" shapeId="1367"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367" r:id="rId34"/>
      </mc:Fallback>
    </mc:AlternateContent>
    <mc:AlternateContent xmlns:mc="http://schemas.openxmlformats.org/markup-compatibility/2006">
      <mc:Choice Requires="x14">
        <oleObject progId="Equation.3" shapeId="1372" r:id="rId36">
          <objectPr defaultSize="0" autoPict="0" r:id="rId37">
            <anchor moveWithCells="1" sizeWithCells="1">
              <from>
                <xdr:col>1</xdr:col>
                <xdr:colOff>3000375</xdr:colOff>
                <xdr:row>20</xdr:row>
                <xdr:rowOff>247650</xdr:rowOff>
              </from>
              <to>
                <xdr:col>2</xdr:col>
                <xdr:colOff>1028700</xdr:colOff>
                <xdr:row>20</xdr:row>
                <xdr:rowOff>476250</xdr:rowOff>
              </to>
            </anchor>
          </objectPr>
        </oleObject>
      </mc:Choice>
      <mc:Fallback>
        <oleObject progId="Equation.3" shapeId="1372" r:id="rId36"/>
      </mc:Fallback>
    </mc:AlternateContent>
    <mc:AlternateContent xmlns:mc="http://schemas.openxmlformats.org/markup-compatibility/2006">
      <mc:Choice Requires="x14">
        <oleObject progId="Equation.3" shapeId="1373" r:id="rId38">
          <objectPr defaultSize="0" autoPict="0" r:id="rId39">
            <anchor moveWithCells="1" sizeWithCells="1">
              <from>
                <xdr:col>2</xdr:col>
                <xdr:colOff>19050</xdr:colOff>
                <xdr:row>21</xdr:row>
                <xdr:rowOff>266700</xdr:rowOff>
              </from>
              <to>
                <xdr:col>2</xdr:col>
                <xdr:colOff>1066800</xdr:colOff>
                <xdr:row>21</xdr:row>
                <xdr:rowOff>495300</xdr:rowOff>
              </to>
            </anchor>
          </objectPr>
        </oleObject>
      </mc:Choice>
      <mc:Fallback>
        <oleObject progId="Equation.3" shapeId="1373" r:id="rId38"/>
      </mc:Fallback>
    </mc:AlternateContent>
    <mc:AlternateContent xmlns:mc="http://schemas.openxmlformats.org/markup-compatibility/2006">
      <mc:Choice Requires="x14">
        <oleObject progId="Equation.3" shapeId="1374" r:id="rId40">
          <objectPr defaultSize="0" autoPict="0" r:id="rId41">
            <anchor moveWithCells="1" sizeWithCells="1">
              <from>
                <xdr:col>2</xdr:col>
                <xdr:colOff>19050</xdr:colOff>
                <xdr:row>22</xdr:row>
                <xdr:rowOff>171450</xdr:rowOff>
              </from>
              <to>
                <xdr:col>2</xdr:col>
                <xdr:colOff>904875</xdr:colOff>
                <xdr:row>22</xdr:row>
                <xdr:rowOff>419100</xdr:rowOff>
              </to>
            </anchor>
          </objectPr>
        </oleObject>
      </mc:Choice>
      <mc:Fallback>
        <oleObject progId="Equation.3" shapeId="1374" r:id="rId40"/>
      </mc:Fallback>
    </mc:AlternateContent>
    <mc:AlternateContent xmlns:mc="http://schemas.openxmlformats.org/markup-compatibility/2006">
      <mc:Choice Requires="x14">
        <oleObject progId="Equation.3" shapeId="1375" r:id="rId42">
          <objectPr defaultSize="0" autoPict="0" r:id="rId43">
            <anchor moveWithCells="1" sizeWithCells="1">
              <from>
                <xdr:col>2</xdr:col>
                <xdr:colOff>19050</xdr:colOff>
                <xdr:row>23</xdr:row>
                <xdr:rowOff>228600</xdr:rowOff>
              </from>
              <to>
                <xdr:col>2</xdr:col>
                <xdr:colOff>876300</xdr:colOff>
                <xdr:row>23</xdr:row>
                <xdr:rowOff>485775</xdr:rowOff>
              </to>
            </anchor>
          </objectPr>
        </oleObject>
      </mc:Choice>
      <mc:Fallback>
        <oleObject progId="Equation.3" shapeId="1375"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Безе Кирилл Эдуардович</cp:lastModifiedBy>
  <cp:lastPrinted>2013-04-01T04:34:58Z</cp:lastPrinted>
  <dcterms:created xsi:type="dcterms:W3CDTF">2013-02-04T09:28:33Z</dcterms:created>
  <dcterms:modified xsi:type="dcterms:W3CDTF">2024-05-16T05:51:35Z</dcterms:modified>
</cp:coreProperties>
</file>